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 C 3.4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6" i="1" l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S16" i="1"/>
  <c r="R16" i="1"/>
  <c r="Q16" i="1"/>
  <c r="P16" i="1"/>
  <c r="O16" i="1"/>
  <c r="O6" i="1" s="1"/>
  <c r="N16" i="1"/>
  <c r="N6" i="1" s="1"/>
  <c r="M16" i="1"/>
  <c r="L16" i="1"/>
  <c r="K16" i="1"/>
  <c r="J16" i="1"/>
  <c r="I16" i="1"/>
  <c r="H16" i="1"/>
  <c r="G16" i="1"/>
  <c r="G6" i="1" s="1"/>
  <c r="F16" i="1"/>
  <c r="F6" i="1" s="1"/>
  <c r="E16" i="1"/>
  <c r="D16" i="1"/>
  <c r="C16" i="1"/>
  <c r="B16" i="1"/>
  <c r="S12" i="1"/>
  <c r="R12" i="1"/>
  <c r="Q12" i="1"/>
  <c r="Q6" i="1" s="1"/>
  <c r="P12" i="1"/>
  <c r="P6" i="1" s="1"/>
  <c r="O12" i="1"/>
  <c r="N12" i="1"/>
  <c r="M12" i="1"/>
  <c r="L12" i="1"/>
  <c r="K12" i="1"/>
  <c r="J12" i="1"/>
  <c r="I12" i="1"/>
  <c r="I6" i="1" s="1"/>
  <c r="H12" i="1"/>
  <c r="H6" i="1" s="1"/>
  <c r="G12" i="1"/>
  <c r="F12" i="1"/>
  <c r="E12" i="1"/>
  <c r="D12" i="1"/>
  <c r="C12" i="1"/>
  <c r="B12" i="1"/>
  <c r="S8" i="1"/>
  <c r="S6" i="1" s="1"/>
  <c r="R8" i="1"/>
  <c r="R6" i="1" s="1"/>
  <c r="Q8" i="1"/>
  <c r="P8" i="1"/>
  <c r="O8" i="1"/>
  <c r="N8" i="1"/>
  <c r="M8" i="1"/>
  <c r="L8" i="1"/>
  <c r="K8" i="1"/>
  <c r="K6" i="1" s="1"/>
  <c r="J8" i="1"/>
  <c r="J6" i="1" s="1"/>
  <c r="I8" i="1"/>
  <c r="H8" i="1"/>
  <c r="G8" i="1"/>
  <c r="F8" i="1"/>
  <c r="E8" i="1"/>
  <c r="D8" i="1"/>
  <c r="C8" i="1"/>
  <c r="C6" i="1" s="1"/>
  <c r="B8" i="1"/>
  <c r="B6" i="1" s="1"/>
  <c r="M6" i="1"/>
  <c r="L6" i="1"/>
  <c r="E6" i="1"/>
  <c r="D6" i="1"/>
</calcChain>
</file>

<file path=xl/sharedStrings.xml><?xml version="1.0" encoding="utf-8"?>
<sst xmlns="http://schemas.openxmlformats.org/spreadsheetml/2006/main" count="36" uniqueCount="22">
  <si>
    <t>E. MIGRACIÓN INTERNACIONAL</t>
  </si>
  <si>
    <t>3.49  ENTRADA DE PERUANAS/OS, SEGÚN CONTINENTE DE PROCEDENCIA Y SEXO, 2012-2021</t>
  </si>
  <si>
    <t>Continente / Sexo</t>
  </si>
  <si>
    <t>2010 R/</t>
  </si>
  <si>
    <t>2011 P/</t>
  </si>
  <si>
    <t>2021 a/</t>
  </si>
  <si>
    <t>Total</t>
  </si>
  <si>
    <t>América del Norte</t>
  </si>
  <si>
    <t>Hombre</t>
  </si>
  <si>
    <t>Mujer</t>
  </si>
  <si>
    <t>América del Centro</t>
  </si>
  <si>
    <t>América del Sur</t>
  </si>
  <si>
    <t>Europa</t>
  </si>
  <si>
    <t>Asia</t>
  </si>
  <si>
    <t>África</t>
  </si>
  <si>
    <t>Oceanía</t>
  </si>
  <si>
    <t>-</t>
  </si>
  <si>
    <t>Otros 1/</t>
  </si>
  <si>
    <t>a/ Información al 31 de Agosto de 2021 que considera la totalidad de movimientos migratorios registrados por los distintos puestos de control fronterizos y puestos de control migratorios que se encuentran interconectados a nivel nacional.</t>
  </si>
  <si>
    <t>1/ Comprende: Aguas internacionales y  datos de países de procedencia no registrados.</t>
  </si>
  <si>
    <t>Fuente: Superintendencia Nacional de Migraciones.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</si>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</sst>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#\ ##0"/>
  </numFmts>
  <fonts count="11" x14ac:knownFonts="1">
    <font>
      <sz val="10"/>
      <name val="Arial"/>
    </font>
    <font>
      <b/>
      <sz val="9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b/>
      <sz val="7"/>
      <name val="Arial Narrow"/>
      <family val="2"/>
    </font>
    <font>
      <b/>
      <sz val="7"/>
      <color indexed="8"/>
      <name val="Arial Narrow"/>
      <family val="2"/>
    </font>
    <font>
      <sz val="7"/>
      <name val="Arial Narrow"/>
      <family val="2"/>
    </font>
    <font>
      <b/>
      <sz val="8"/>
      <color indexed="10"/>
      <name val="Arial Narrow"/>
      <family val="2"/>
    </font>
    <font>
      <sz val="6"/>
      <color theme="1"/>
      <name val="Arial Narrow"/>
      <family val="2"/>
    </font>
    <font>
      <sz val="6"/>
      <color indexed="8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3" fontId="4" fillId="2" borderId="0" xfId="0" applyNumberFormat="1" applyFont="1" applyFill="1" applyAlignment="1" applyProtection="1">
      <alignment horizontal="right"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indent="1"/>
    </xf>
    <xf numFmtId="3" fontId="6" fillId="2" borderId="0" xfId="0" applyNumberFormat="1" applyFont="1" applyFill="1" applyAlignment="1" applyProtection="1">
      <alignment horizontal="right"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top"/>
    </xf>
    <xf numFmtId="0" fontId="10" fillId="2" borderId="0" xfId="0" applyFont="1" applyFill="1" applyAlignment="1" applyProtection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tabColor theme="7"/>
  </sheetPr>
  <dimension ref="A2:X46"/>
  <sheetViews>
    <sheetView showGridLines="0" tabSelected="1" zoomScale="120" zoomScaleNormal="120" zoomScaleSheetLayoutView="100" workbookViewId="0"/>
  </sheetViews>
  <sheetFormatPr baseColWidth="10" defaultColWidth="11.42578125" defaultRowHeight="12.75" x14ac:dyDescent="0.2"/>
  <cols>
    <col min="1" max="1" width="15.42578125" style="4" customWidth="1"/>
    <col min="2" max="2" width="7.85546875" style="4" hidden="1" customWidth="1"/>
    <col min="3" max="9" width="8" style="4" hidden="1" customWidth="1"/>
    <col min="10" max="11" width="8" style="4" customWidth="1"/>
    <col min="12" max="12" width="8" style="5" customWidth="1"/>
    <col min="13" max="13" width="8" style="4" customWidth="1"/>
    <col min="14" max="14" width="7.7109375" style="4" customWidth="1"/>
    <col min="15" max="19" width="7.85546875" style="4" customWidth="1"/>
    <col min="20" max="16384" width="11.42578125" style="4"/>
  </cols>
  <sheetData>
    <row r="2" spans="1:24" ht="12.95" customHeight="1" x14ac:dyDescent="0.2">
      <c r="A2" s="1" t="s">
        <v>0</v>
      </c>
      <c r="B2" s="2"/>
      <c r="C2" s="3"/>
      <c r="D2" s="3"/>
      <c r="E2" s="3"/>
    </row>
    <row r="3" spans="1:24" s="8" customFormat="1" ht="1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24" ht="19.5" customHeight="1" x14ac:dyDescent="0.2">
      <c r="A4" s="9" t="s">
        <v>2</v>
      </c>
      <c r="B4" s="10">
        <v>2004</v>
      </c>
      <c r="C4" s="10">
        <v>2005</v>
      </c>
      <c r="D4" s="10">
        <v>2006</v>
      </c>
      <c r="E4" s="10">
        <v>2007</v>
      </c>
      <c r="F4" s="10">
        <v>2008</v>
      </c>
      <c r="G4" s="10">
        <v>2009</v>
      </c>
      <c r="H4" s="10" t="s">
        <v>3</v>
      </c>
      <c r="I4" s="10" t="s">
        <v>4</v>
      </c>
      <c r="J4" s="11">
        <v>2012</v>
      </c>
      <c r="K4" s="11">
        <v>2013</v>
      </c>
      <c r="L4" s="11">
        <v>2014</v>
      </c>
      <c r="M4" s="11">
        <v>2015</v>
      </c>
      <c r="N4" s="11">
        <v>2016</v>
      </c>
      <c r="O4" s="11">
        <v>2017</v>
      </c>
      <c r="P4" s="11">
        <v>2018</v>
      </c>
      <c r="Q4" s="11">
        <v>2019</v>
      </c>
      <c r="R4" s="11">
        <v>2020</v>
      </c>
      <c r="S4" s="11" t="s">
        <v>5</v>
      </c>
    </row>
    <row r="5" spans="1:24" ht="6.75" customHeight="1" x14ac:dyDescent="0.2">
      <c r="A5" s="12"/>
      <c r="B5" s="2"/>
      <c r="C5" s="3"/>
      <c r="D5" s="3"/>
      <c r="E5" s="3"/>
      <c r="F5" s="3"/>
      <c r="G5" s="3"/>
      <c r="H5" s="3"/>
      <c r="I5" s="3"/>
      <c r="J5" s="3"/>
      <c r="K5" s="3"/>
      <c r="L5" s="13"/>
      <c r="M5" s="13"/>
    </row>
    <row r="6" spans="1:24" ht="15" customHeight="1" x14ac:dyDescent="0.2">
      <c r="A6" s="14" t="s">
        <v>6</v>
      </c>
      <c r="B6" s="15">
        <f t="shared" ref="B6:I6" si="0">+SUM(B8,B12,B16,B20,B24,B28,B32,B36)</f>
        <v>1357292</v>
      </c>
      <c r="C6" s="15">
        <f t="shared" si="0"/>
        <v>1579195</v>
      </c>
      <c r="D6" s="15">
        <f t="shared" si="0"/>
        <v>1751043</v>
      </c>
      <c r="E6" s="15">
        <f t="shared" si="0"/>
        <v>1885212</v>
      </c>
      <c r="F6" s="15">
        <f t="shared" si="0"/>
        <v>1991241</v>
      </c>
      <c r="G6" s="15">
        <f t="shared" si="0"/>
        <v>2023569</v>
      </c>
      <c r="H6" s="15">
        <f t="shared" si="0"/>
        <v>2221017</v>
      </c>
      <c r="I6" s="15">
        <f t="shared" si="0"/>
        <v>2407417</v>
      </c>
      <c r="J6" s="15">
        <f>+SUM(J8,J12,J16,J20,J24,J28,J32,J36)</f>
        <v>2548403</v>
      </c>
      <c r="K6" s="15">
        <f t="shared" ref="K6:P6" si="1">+SUM(K8,K12,K16,K20,K24,K28,K32,K36)</f>
        <v>2744795</v>
      </c>
      <c r="L6" s="15">
        <f t="shared" si="1"/>
        <v>2882829</v>
      </c>
      <c r="M6" s="15">
        <f t="shared" si="1"/>
        <v>3121039</v>
      </c>
      <c r="N6" s="15">
        <f t="shared" si="1"/>
        <v>3354275</v>
      </c>
      <c r="O6" s="15">
        <f t="shared" si="1"/>
        <v>3480670</v>
      </c>
      <c r="P6" s="15">
        <f t="shared" si="1"/>
        <v>3691894</v>
      </c>
      <c r="Q6" s="15">
        <f>+SUM(Q8,Q12,Q16,Q20,Q24,Q28,Q32,Q36)</f>
        <v>3888676</v>
      </c>
      <c r="R6" s="15">
        <f>+SUM(R8,R12,R16,R20,R24,R28,R32,R36)</f>
        <v>1060160</v>
      </c>
      <c r="S6" s="15">
        <f>+SUM(S8,S12,S16,S20,S24,S28,S32,S36)</f>
        <v>536201</v>
      </c>
      <c r="T6" s="16"/>
      <c r="U6" s="16"/>
      <c r="V6" s="16"/>
      <c r="W6" s="17"/>
      <c r="X6" s="17"/>
    </row>
    <row r="7" spans="1:24" ht="5.0999999999999996" customHeight="1" x14ac:dyDescent="0.2">
      <c r="A7" s="14"/>
      <c r="B7" s="18"/>
      <c r="C7" s="19"/>
      <c r="D7" s="19"/>
      <c r="E7" s="19"/>
      <c r="F7" s="19"/>
      <c r="G7" s="19"/>
      <c r="H7" s="19"/>
      <c r="I7" s="19"/>
      <c r="J7" s="19"/>
      <c r="K7" s="19"/>
      <c r="L7" s="20"/>
      <c r="M7" s="20"/>
      <c r="U7" s="21"/>
      <c r="V7" s="21"/>
      <c r="W7" s="17"/>
      <c r="X7" s="17"/>
    </row>
    <row r="8" spans="1:24" ht="15" customHeight="1" x14ac:dyDescent="0.2">
      <c r="A8" s="22" t="s">
        <v>7</v>
      </c>
      <c r="B8" s="15">
        <f t="shared" ref="B8:I8" si="2">+SUM(B9:B10)</f>
        <v>255381</v>
      </c>
      <c r="C8" s="15">
        <f t="shared" si="2"/>
        <v>262572</v>
      </c>
      <c r="D8" s="15">
        <f t="shared" si="2"/>
        <v>236343</v>
      </c>
      <c r="E8" s="15">
        <f t="shared" si="2"/>
        <v>243809</v>
      </c>
      <c r="F8" s="15">
        <f t="shared" si="2"/>
        <v>280071</v>
      </c>
      <c r="G8" s="15">
        <f t="shared" si="2"/>
        <v>274994</v>
      </c>
      <c r="H8" s="15">
        <f t="shared" si="2"/>
        <v>295677</v>
      </c>
      <c r="I8" s="15">
        <f t="shared" si="2"/>
        <v>300090</v>
      </c>
      <c r="J8" s="15">
        <f>+SUM(J9:J10)</f>
        <v>316436</v>
      </c>
      <c r="K8" s="15">
        <f t="shared" ref="K8:S8" si="3">+SUM(K9:K10)</f>
        <v>381562</v>
      </c>
      <c r="L8" s="15">
        <f t="shared" si="3"/>
        <v>405471</v>
      </c>
      <c r="M8" s="15">
        <f t="shared" si="3"/>
        <v>442828</v>
      </c>
      <c r="N8" s="15">
        <f t="shared" si="3"/>
        <v>480116</v>
      </c>
      <c r="O8" s="15">
        <f t="shared" si="3"/>
        <v>483053</v>
      </c>
      <c r="P8" s="15">
        <f t="shared" si="3"/>
        <v>513635</v>
      </c>
      <c r="Q8" s="15">
        <f t="shared" si="3"/>
        <v>556459</v>
      </c>
      <c r="R8" s="15">
        <f t="shared" si="3"/>
        <v>175335</v>
      </c>
      <c r="S8" s="15">
        <f t="shared" si="3"/>
        <v>298686</v>
      </c>
      <c r="T8" s="21"/>
      <c r="U8" s="21"/>
      <c r="V8" s="21"/>
      <c r="W8" s="17"/>
      <c r="X8" s="17"/>
    </row>
    <row r="9" spans="1:24" ht="15" customHeight="1" x14ac:dyDescent="0.2">
      <c r="A9" s="23" t="s">
        <v>8</v>
      </c>
      <c r="B9" s="24">
        <v>118768</v>
      </c>
      <c r="C9" s="25">
        <v>122501</v>
      </c>
      <c r="D9" s="25">
        <v>110588</v>
      </c>
      <c r="E9" s="25">
        <v>114654</v>
      </c>
      <c r="F9" s="25">
        <v>131048</v>
      </c>
      <c r="G9" s="25">
        <v>126766</v>
      </c>
      <c r="H9" s="25">
        <v>136684</v>
      </c>
      <c r="I9" s="25">
        <v>140737</v>
      </c>
      <c r="J9" s="25">
        <v>147875</v>
      </c>
      <c r="K9" s="25">
        <v>175461</v>
      </c>
      <c r="L9" s="25">
        <v>185849</v>
      </c>
      <c r="M9" s="25">
        <v>201790</v>
      </c>
      <c r="N9" s="25">
        <v>217978</v>
      </c>
      <c r="O9" s="25">
        <v>219966</v>
      </c>
      <c r="P9" s="25">
        <v>234153</v>
      </c>
      <c r="Q9" s="25">
        <v>251448</v>
      </c>
      <c r="R9" s="25">
        <v>80238</v>
      </c>
      <c r="S9" s="25">
        <v>136168</v>
      </c>
      <c r="T9" s="21"/>
      <c r="W9" s="17"/>
      <c r="X9" s="17"/>
    </row>
    <row r="10" spans="1:24" ht="15" customHeight="1" x14ac:dyDescent="0.2">
      <c r="A10" s="23" t="s">
        <v>9</v>
      </c>
      <c r="B10" s="24">
        <v>136613</v>
      </c>
      <c r="C10" s="25">
        <v>140071</v>
      </c>
      <c r="D10" s="25">
        <v>125755</v>
      </c>
      <c r="E10" s="25">
        <v>129155</v>
      </c>
      <c r="F10" s="25">
        <v>149023</v>
      </c>
      <c r="G10" s="25">
        <v>148228</v>
      </c>
      <c r="H10" s="25">
        <v>158993</v>
      </c>
      <c r="I10" s="25">
        <v>159353</v>
      </c>
      <c r="J10" s="25">
        <v>168561</v>
      </c>
      <c r="K10" s="25">
        <v>206101</v>
      </c>
      <c r="L10" s="25">
        <v>219622</v>
      </c>
      <c r="M10" s="25">
        <v>241038</v>
      </c>
      <c r="N10" s="25">
        <v>262138</v>
      </c>
      <c r="O10" s="25">
        <v>263087</v>
      </c>
      <c r="P10" s="25">
        <v>279482</v>
      </c>
      <c r="Q10" s="25">
        <v>305011</v>
      </c>
      <c r="R10" s="25">
        <v>95097</v>
      </c>
      <c r="S10" s="25">
        <v>162518</v>
      </c>
      <c r="T10" s="21"/>
      <c r="W10" s="17"/>
      <c r="X10" s="17"/>
    </row>
    <row r="11" spans="1:24" ht="5.0999999999999996" customHeight="1" x14ac:dyDescent="0.2">
      <c r="A11" s="12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  <c r="T11" s="21"/>
      <c r="W11" s="17"/>
      <c r="X11" s="17"/>
    </row>
    <row r="12" spans="1:24" ht="15" customHeight="1" x14ac:dyDescent="0.2">
      <c r="A12" s="22" t="s">
        <v>10</v>
      </c>
      <c r="B12" s="15">
        <f t="shared" ref="B12:I12" si="4">+SUM(B13:B14)</f>
        <v>48346</v>
      </c>
      <c r="C12" s="15">
        <f t="shared" si="4"/>
        <v>46532</v>
      </c>
      <c r="D12" s="15">
        <f t="shared" si="4"/>
        <v>56302</v>
      </c>
      <c r="E12" s="15">
        <f t="shared" si="4"/>
        <v>68443</v>
      </c>
      <c r="F12" s="15">
        <f t="shared" si="4"/>
        <v>86147</v>
      </c>
      <c r="G12" s="15">
        <f t="shared" si="4"/>
        <v>107273</v>
      </c>
      <c r="H12" s="15">
        <f t="shared" si="4"/>
        <v>117936</v>
      </c>
      <c r="I12" s="15">
        <f t="shared" si="4"/>
        <v>130177</v>
      </c>
      <c r="J12" s="15">
        <f>+SUM(J13:J14)</f>
        <v>161021</v>
      </c>
      <c r="K12" s="15">
        <f t="shared" ref="K12:S12" si="5">+SUM(K13:K14)</f>
        <v>165736</v>
      </c>
      <c r="L12" s="15">
        <f t="shared" si="5"/>
        <v>178558</v>
      </c>
      <c r="M12" s="15">
        <f t="shared" si="5"/>
        <v>194202</v>
      </c>
      <c r="N12" s="15">
        <f t="shared" si="5"/>
        <v>208820</v>
      </c>
      <c r="O12" s="15">
        <f t="shared" si="5"/>
        <v>214259</v>
      </c>
      <c r="P12" s="15">
        <f t="shared" si="5"/>
        <v>231764</v>
      </c>
      <c r="Q12" s="15">
        <f t="shared" si="5"/>
        <v>253291</v>
      </c>
      <c r="R12" s="15">
        <f t="shared" si="5"/>
        <v>70567</v>
      </c>
      <c r="S12" s="15">
        <f t="shared" si="5"/>
        <v>78315</v>
      </c>
      <c r="T12" s="21"/>
      <c r="U12" s="21"/>
      <c r="V12" s="21"/>
      <c r="W12" s="17"/>
      <c r="X12" s="17"/>
    </row>
    <row r="13" spans="1:24" ht="15" customHeight="1" x14ac:dyDescent="0.2">
      <c r="A13" s="23" t="s">
        <v>8</v>
      </c>
      <c r="B13" s="24">
        <v>24239</v>
      </c>
      <c r="C13" s="25">
        <v>23833</v>
      </c>
      <c r="D13" s="25">
        <v>28161</v>
      </c>
      <c r="E13" s="25">
        <v>34387</v>
      </c>
      <c r="F13" s="25">
        <v>43119</v>
      </c>
      <c r="G13" s="25">
        <v>52021</v>
      </c>
      <c r="H13" s="25">
        <v>60525</v>
      </c>
      <c r="I13" s="25">
        <v>67090</v>
      </c>
      <c r="J13" s="25">
        <v>79061</v>
      </c>
      <c r="K13" s="25">
        <v>80632</v>
      </c>
      <c r="L13" s="25">
        <v>86529</v>
      </c>
      <c r="M13" s="25">
        <v>92934</v>
      </c>
      <c r="N13" s="25">
        <v>99632</v>
      </c>
      <c r="O13" s="25">
        <v>102687</v>
      </c>
      <c r="P13" s="25">
        <v>114103</v>
      </c>
      <c r="Q13" s="25">
        <v>120921</v>
      </c>
      <c r="R13" s="25">
        <v>33301</v>
      </c>
      <c r="S13" s="25">
        <v>36874</v>
      </c>
      <c r="T13" s="21"/>
      <c r="W13" s="17"/>
      <c r="X13" s="17"/>
    </row>
    <row r="14" spans="1:24" ht="15" customHeight="1" x14ac:dyDescent="0.2">
      <c r="A14" s="23" t="s">
        <v>9</v>
      </c>
      <c r="B14" s="24">
        <v>24107</v>
      </c>
      <c r="C14" s="25">
        <v>22699</v>
      </c>
      <c r="D14" s="25">
        <v>28141</v>
      </c>
      <c r="E14" s="25">
        <v>34056</v>
      </c>
      <c r="F14" s="25">
        <v>43028</v>
      </c>
      <c r="G14" s="25">
        <v>55252</v>
      </c>
      <c r="H14" s="25">
        <v>57411</v>
      </c>
      <c r="I14" s="25">
        <v>63087</v>
      </c>
      <c r="J14" s="25">
        <v>81960</v>
      </c>
      <c r="K14" s="25">
        <v>85104</v>
      </c>
      <c r="L14" s="25">
        <v>92029</v>
      </c>
      <c r="M14" s="25">
        <v>101268</v>
      </c>
      <c r="N14" s="25">
        <v>109188</v>
      </c>
      <c r="O14" s="25">
        <v>111572</v>
      </c>
      <c r="P14" s="25">
        <v>117661</v>
      </c>
      <c r="Q14" s="25">
        <v>132370</v>
      </c>
      <c r="R14" s="25">
        <v>37266</v>
      </c>
      <c r="S14" s="25">
        <v>41441</v>
      </c>
      <c r="T14" s="21"/>
      <c r="W14" s="17"/>
      <c r="X14" s="17"/>
    </row>
    <row r="15" spans="1:24" ht="5.0999999999999996" customHeight="1" x14ac:dyDescent="0.2">
      <c r="A15" s="12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  <c r="T15" s="21"/>
      <c r="W15" s="17"/>
      <c r="X15" s="17"/>
    </row>
    <row r="16" spans="1:24" ht="15" customHeight="1" x14ac:dyDescent="0.2">
      <c r="A16" s="22" t="s">
        <v>11</v>
      </c>
      <c r="B16" s="15">
        <f t="shared" ref="B16:I16" si="6">+SUM(B17:B18)</f>
        <v>986351</v>
      </c>
      <c r="C16" s="15">
        <f t="shared" si="6"/>
        <v>1190587</v>
      </c>
      <c r="D16" s="15">
        <f t="shared" si="6"/>
        <v>1365386</v>
      </c>
      <c r="E16" s="15">
        <f t="shared" si="6"/>
        <v>1481531</v>
      </c>
      <c r="F16" s="15">
        <f t="shared" si="6"/>
        <v>1518236</v>
      </c>
      <c r="G16" s="15">
        <f t="shared" si="6"/>
        <v>1514048</v>
      </c>
      <c r="H16" s="15">
        <f t="shared" si="6"/>
        <v>1673143</v>
      </c>
      <c r="I16" s="15">
        <f t="shared" si="6"/>
        <v>1825496</v>
      </c>
      <c r="J16" s="15">
        <f>+SUM(J17:J18)</f>
        <v>1909314</v>
      </c>
      <c r="K16" s="15">
        <f t="shared" ref="K16:S16" si="7">+SUM(K17:K18)</f>
        <v>2034707</v>
      </c>
      <c r="L16" s="15">
        <f t="shared" si="7"/>
        <v>2139704</v>
      </c>
      <c r="M16" s="15">
        <f t="shared" si="7"/>
        <v>2317143</v>
      </c>
      <c r="N16" s="15">
        <f t="shared" si="7"/>
        <v>2473466</v>
      </c>
      <c r="O16" s="15">
        <f t="shared" si="7"/>
        <v>2562574</v>
      </c>
      <c r="P16" s="15">
        <f t="shared" si="7"/>
        <v>2717085</v>
      </c>
      <c r="Q16" s="15">
        <f t="shared" si="7"/>
        <v>2827716</v>
      </c>
      <c r="R16" s="15">
        <f t="shared" si="7"/>
        <v>736580</v>
      </c>
      <c r="S16" s="15">
        <f t="shared" si="7"/>
        <v>120683</v>
      </c>
      <c r="T16" s="21"/>
      <c r="U16" s="21"/>
      <c r="V16" s="21"/>
      <c r="W16" s="17"/>
      <c r="X16" s="17"/>
    </row>
    <row r="17" spans="1:24" ht="15" customHeight="1" x14ac:dyDescent="0.2">
      <c r="A17" s="23" t="s">
        <v>8</v>
      </c>
      <c r="B17" s="24">
        <v>443430</v>
      </c>
      <c r="C17" s="25">
        <v>570837</v>
      </c>
      <c r="D17" s="25">
        <v>662796</v>
      </c>
      <c r="E17" s="25">
        <v>707813</v>
      </c>
      <c r="F17" s="25">
        <v>720461</v>
      </c>
      <c r="G17" s="25">
        <v>717525</v>
      </c>
      <c r="H17" s="25">
        <v>844893</v>
      </c>
      <c r="I17" s="25">
        <v>941026</v>
      </c>
      <c r="J17" s="25">
        <v>1004943</v>
      </c>
      <c r="K17" s="25">
        <v>1076715</v>
      </c>
      <c r="L17" s="25">
        <v>1134019</v>
      </c>
      <c r="M17" s="25">
        <v>1241270</v>
      </c>
      <c r="N17" s="25">
        <v>1332219</v>
      </c>
      <c r="O17" s="25">
        <v>1379679</v>
      </c>
      <c r="P17" s="25">
        <v>1468801</v>
      </c>
      <c r="Q17" s="25">
        <v>1531582</v>
      </c>
      <c r="R17" s="25">
        <v>398875</v>
      </c>
      <c r="S17" s="25">
        <v>74922</v>
      </c>
      <c r="W17" s="17"/>
      <c r="X17" s="17"/>
    </row>
    <row r="18" spans="1:24" ht="15" customHeight="1" x14ac:dyDescent="0.2">
      <c r="A18" s="23" t="s">
        <v>9</v>
      </c>
      <c r="B18" s="24">
        <v>542921</v>
      </c>
      <c r="C18" s="25">
        <v>619750</v>
      </c>
      <c r="D18" s="25">
        <v>702590</v>
      </c>
      <c r="E18" s="25">
        <v>773718</v>
      </c>
      <c r="F18" s="25">
        <v>797775</v>
      </c>
      <c r="G18" s="25">
        <v>796523</v>
      </c>
      <c r="H18" s="25">
        <v>828250</v>
      </c>
      <c r="I18" s="25">
        <v>884470</v>
      </c>
      <c r="J18" s="25">
        <v>904371</v>
      </c>
      <c r="K18" s="25">
        <v>957992</v>
      </c>
      <c r="L18" s="25">
        <v>1005685</v>
      </c>
      <c r="M18" s="25">
        <v>1075873</v>
      </c>
      <c r="N18" s="25">
        <v>1141247</v>
      </c>
      <c r="O18" s="25">
        <v>1182895</v>
      </c>
      <c r="P18" s="25">
        <v>1248284</v>
      </c>
      <c r="Q18" s="25">
        <v>1296134</v>
      </c>
      <c r="R18" s="25">
        <v>337705</v>
      </c>
      <c r="S18" s="25">
        <v>45761</v>
      </c>
      <c r="W18" s="17"/>
      <c r="X18" s="17"/>
    </row>
    <row r="19" spans="1:24" ht="5.0999999999999996" customHeight="1" x14ac:dyDescent="0.2">
      <c r="A19" s="12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  <c r="W19" s="17"/>
      <c r="X19" s="17"/>
    </row>
    <row r="20" spans="1:24" ht="15" customHeight="1" x14ac:dyDescent="0.2">
      <c r="A20" s="22" t="s">
        <v>12</v>
      </c>
      <c r="B20" s="15">
        <f t="shared" ref="B20:I20" si="8">+SUM(B21:B22)</f>
        <v>61536</v>
      </c>
      <c r="C20" s="15">
        <f t="shared" si="8"/>
        <v>75528</v>
      </c>
      <c r="D20" s="15">
        <f t="shared" si="8"/>
        <v>88314</v>
      </c>
      <c r="E20" s="15">
        <f t="shared" si="8"/>
        <v>87661</v>
      </c>
      <c r="F20" s="15">
        <f t="shared" si="8"/>
        <v>103474</v>
      </c>
      <c r="G20" s="15">
        <f t="shared" si="8"/>
        <v>124031</v>
      </c>
      <c r="H20" s="15">
        <f t="shared" si="8"/>
        <v>130770</v>
      </c>
      <c r="I20" s="15">
        <f t="shared" si="8"/>
        <v>149463</v>
      </c>
      <c r="J20" s="15">
        <f>+SUM(J21:J22)</f>
        <v>158900</v>
      </c>
      <c r="K20" s="15">
        <f t="shared" ref="K20:S20" si="9">+SUM(K21:K22)</f>
        <v>160166</v>
      </c>
      <c r="L20" s="15">
        <f t="shared" si="9"/>
        <v>156624</v>
      </c>
      <c r="M20" s="15">
        <f t="shared" si="9"/>
        <v>165073</v>
      </c>
      <c r="N20" s="15">
        <f t="shared" si="9"/>
        <v>190124</v>
      </c>
      <c r="O20" s="15">
        <f t="shared" si="9"/>
        <v>218587</v>
      </c>
      <c r="P20" s="15">
        <f t="shared" si="9"/>
        <v>227825</v>
      </c>
      <c r="Q20" s="15">
        <f t="shared" si="9"/>
        <v>249674</v>
      </c>
      <c r="R20" s="15">
        <f t="shared" si="9"/>
        <v>76673</v>
      </c>
      <c r="S20" s="15">
        <f t="shared" si="9"/>
        <v>37825</v>
      </c>
      <c r="T20" s="17"/>
      <c r="U20" s="21"/>
      <c r="V20" s="21"/>
      <c r="W20" s="17"/>
      <c r="X20" s="17"/>
    </row>
    <row r="21" spans="1:24" ht="15" customHeight="1" x14ac:dyDescent="0.2">
      <c r="A21" s="23" t="s">
        <v>8</v>
      </c>
      <c r="B21" s="24">
        <v>26777</v>
      </c>
      <c r="C21" s="25">
        <v>33323</v>
      </c>
      <c r="D21" s="25">
        <v>39765</v>
      </c>
      <c r="E21" s="25">
        <v>40079</v>
      </c>
      <c r="F21" s="25">
        <v>47700</v>
      </c>
      <c r="G21" s="25">
        <v>57452</v>
      </c>
      <c r="H21" s="25">
        <v>58635</v>
      </c>
      <c r="I21" s="25">
        <v>66888</v>
      </c>
      <c r="J21" s="25">
        <v>71398</v>
      </c>
      <c r="K21" s="25">
        <v>71701</v>
      </c>
      <c r="L21" s="25">
        <v>69299</v>
      </c>
      <c r="M21" s="25">
        <v>72356</v>
      </c>
      <c r="N21" s="25">
        <v>83162</v>
      </c>
      <c r="O21" s="25">
        <v>94616</v>
      </c>
      <c r="P21" s="25">
        <v>100934</v>
      </c>
      <c r="Q21" s="25">
        <v>108724</v>
      </c>
      <c r="R21" s="25">
        <v>33144</v>
      </c>
      <c r="S21" s="25">
        <v>16153</v>
      </c>
      <c r="W21" s="17"/>
      <c r="X21" s="17"/>
    </row>
    <row r="22" spans="1:24" ht="15" customHeight="1" x14ac:dyDescent="0.2">
      <c r="A22" s="23" t="s">
        <v>9</v>
      </c>
      <c r="B22" s="24">
        <v>34759</v>
      </c>
      <c r="C22" s="25">
        <v>42205</v>
      </c>
      <c r="D22" s="25">
        <v>48549</v>
      </c>
      <c r="E22" s="25">
        <v>47582</v>
      </c>
      <c r="F22" s="25">
        <v>55774</v>
      </c>
      <c r="G22" s="25">
        <v>66579</v>
      </c>
      <c r="H22" s="25">
        <v>72135</v>
      </c>
      <c r="I22" s="25">
        <v>82575</v>
      </c>
      <c r="J22" s="25">
        <v>87502</v>
      </c>
      <c r="K22" s="25">
        <v>88465</v>
      </c>
      <c r="L22" s="25">
        <v>87325</v>
      </c>
      <c r="M22" s="25">
        <v>92717</v>
      </c>
      <c r="N22" s="25">
        <v>106962</v>
      </c>
      <c r="O22" s="25">
        <v>123971</v>
      </c>
      <c r="P22" s="25">
        <v>126891</v>
      </c>
      <c r="Q22" s="25">
        <v>140950</v>
      </c>
      <c r="R22" s="25">
        <v>43529</v>
      </c>
      <c r="S22" s="25">
        <v>21672</v>
      </c>
      <c r="W22" s="17"/>
      <c r="X22" s="17"/>
    </row>
    <row r="23" spans="1:24" ht="5.0999999999999996" customHeight="1" x14ac:dyDescent="0.2">
      <c r="A23" s="12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0"/>
      <c r="W23" s="17"/>
      <c r="X23" s="17"/>
    </row>
    <row r="24" spans="1:24" ht="15" customHeight="1" x14ac:dyDescent="0.2">
      <c r="A24" s="22" t="s">
        <v>13</v>
      </c>
      <c r="B24" s="15">
        <f t="shared" ref="B24:I24" si="10">+SUM(B25:B26)</f>
        <v>4070</v>
      </c>
      <c r="C24" s="15">
        <f t="shared" si="10"/>
        <v>2500</v>
      </c>
      <c r="D24" s="15">
        <f t="shared" si="10"/>
        <v>3025</v>
      </c>
      <c r="E24" s="15">
        <f t="shared" si="10"/>
        <v>2786</v>
      </c>
      <c r="F24" s="15">
        <f t="shared" si="10"/>
        <v>2579</v>
      </c>
      <c r="G24" s="15">
        <f t="shared" si="10"/>
        <v>2190</v>
      </c>
      <c r="H24" s="15">
        <f t="shared" si="10"/>
        <v>2791</v>
      </c>
      <c r="I24" s="15">
        <f t="shared" si="10"/>
        <v>1637</v>
      </c>
      <c r="J24" s="15">
        <f>+SUM(J25:J26)</f>
        <v>1534</v>
      </c>
      <c r="K24" s="15">
        <f t="shared" ref="K24:Q24" si="11">+SUM(K25:K26)</f>
        <v>1094</v>
      </c>
      <c r="L24" s="15">
        <f t="shared" si="11"/>
        <v>763</v>
      </c>
      <c r="M24" s="15">
        <f t="shared" si="11"/>
        <v>746</v>
      </c>
      <c r="N24" s="15">
        <f t="shared" si="11"/>
        <v>703</v>
      </c>
      <c r="O24" s="15">
        <f t="shared" si="11"/>
        <v>611</v>
      </c>
      <c r="P24" s="15">
        <f t="shared" si="11"/>
        <v>295</v>
      </c>
      <c r="Q24" s="15">
        <f t="shared" si="11"/>
        <v>259</v>
      </c>
      <c r="R24" s="15">
        <f t="shared" ref="R24:S24" si="12">+SUM(R25:R26)</f>
        <v>66</v>
      </c>
      <c r="S24" s="15">
        <f t="shared" si="12"/>
        <v>68</v>
      </c>
      <c r="T24" s="17"/>
      <c r="U24" s="21"/>
      <c r="V24" s="21"/>
      <c r="W24" s="17"/>
      <c r="X24" s="17"/>
    </row>
    <row r="25" spans="1:24" ht="15" customHeight="1" x14ac:dyDescent="0.2">
      <c r="A25" s="23" t="s">
        <v>8</v>
      </c>
      <c r="B25" s="24">
        <v>2024</v>
      </c>
      <c r="C25" s="25">
        <v>1223</v>
      </c>
      <c r="D25" s="25">
        <v>1667</v>
      </c>
      <c r="E25" s="25">
        <v>1647</v>
      </c>
      <c r="F25" s="25">
        <v>1914</v>
      </c>
      <c r="G25" s="25">
        <v>1302</v>
      </c>
      <c r="H25" s="25">
        <v>1796</v>
      </c>
      <c r="I25" s="25">
        <v>884</v>
      </c>
      <c r="J25" s="25">
        <v>870</v>
      </c>
      <c r="K25" s="25">
        <v>600</v>
      </c>
      <c r="L25" s="25">
        <v>425</v>
      </c>
      <c r="M25" s="25">
        <v>435</v>
      </c>
      <c r="N25" s="25">
        <v>389</v>
      </c>
      <c r="O25" s="25">
        <v>314</v>
      </c>
      <c r="P25" s="25">
        <v>155</v>
      </c>
      <c r="Q25" s="25">
        <v>131</v>
      </c>
      <c r="R25" s="25">
        <v>38</v>
      </c>
      <c r="S25" s="25">
        <v>35</v>
      </c>
      <c r="W25" s="17"/>
      <c r="X25" s="17"/>
    </row>
    <row r="26" spans="1:24" ht="15" customHeight="1" x14ac:dyDescent="0.2">
      <c r="A26" s="23" t="s">
        <v>9</v>
      </c>
      <c r="B26" s="24">
        <v>2046</v>
      </c>
      <c r="C26" s="25">
        <v>1277</v>
      </c>
      <c r="D26" s="25">
        <v>1358</v>
      </c>
      <c r="E26" s="25">
        <v>1139</v>
      </c>
      <c r="F26" s="25">
        <v>665</v>
      </c>
      <c r="G26" s="25">
        <v>888</v>
      </c>
      <c r="H26" s="25">
        <v>995</v>
      </c>
      <c r="I26" s="25">
        <v>753</v>
      </c>
      <c r="J26" s="25">
        <v>664</v>
      </c>
      <c r="K26" s="25">
        <v>494</v>
      </c>
      <c r="L26" s="25">
        <v>338</v>
      </c>
      <c r="M26" s="25">
        <v>311</v>
      </c>
      <c r="N26" s="25">
        <v>314</v>
      </c>
      <c r="O26" s="25">
        <v>297</v>
      </c>
      <c r="P26" s="25">
        <v>140</v>
      </c>
      <c r="Q26" s="25">
        <v>128</v>
      </c>
      <c r="R26" s="25">
        <v>28</v>
      </c>
      <c r="S26" s="25">
        <v>33</v>
      </c>
      <c r="W26" s="17"/>
      <c r="X26" s="17"/>
    </row>
    <row r="27" spans="1:24" ht="5.0999999999999996" customHeight="1" x14ac:dyDescent="0.2">
      <c r="A27" s="12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20"/>
      <c r="M27" s="20"/>
      <c r="W27" s="17"/>
      <c r="X27" s="17"/>
    </row>
    <row r="28" spans="1:24" ht="15" customHeight="1" x14ac:dyDescent="0.2">
      <c r="A28" s="22" t="s">
        <v>14</v>
      </c>
      <c r="B28" s="15">
        <f t="shared" ref="B28:I28" si="13">+SUM(B29:B30)</f>
        <v>167</v>
      </c>
      <c r="C28" s="15">
        <f t="shared" si="13"/>
        <v>112</v>
      </c>
      <c r="D28" s="15">
        <f t="shared" si="13"/>
        <v>326</v>
      </c>
      <c r="E28" s="15">
        <f t="shared" si="13"/>
        <v>104</v>
      </c>
      <c r="F28" s="15">
        <f t="shared" si="13"/>
        <v>82</v>
      </c>
      <c r="G28" s="15">
        <f t="shared" si="13"/>
        <v>155</v>
      </c>
      <c r="H28" s="15">
        <f t="shared" si="13"/>
        <v>165</v>
      </c>
      <c r="I28" s="15">
        <f t="shared" si="13"/>
        <v>155</v>
      </c>
      <c r="J28" s="15">
        <f>+SUM(J29:J30)</f>
        <v>128</v>
      </c>
      <c r="K28" s="15">
        <f t="shared" ref="K28:S28" si="14">+SUM(K29:K30)</f>
        <v>86</v>
      </c>
      <c r="L28" s="15">
        <f t="shared" si="14"/>
        <v>72</v>
      </c>
      <c r="M28" s="15">
        <f t="shared" si="14"/>
        <v>42</v>
      </c>
      <c r="N28" s="15">
        <f t="shared" si="14"/>
        <v>30</v>
      </c>
      <c r="O28" s="15">
        <f t="shared" si="14"/>
        <v>38</v>
      </c>
      <c r="P28" s="15">
        <f t="shared" si="14"/>
        <v>185</v>
      </c>
      <c r="Q28" s="15">
        <f t="shared" si="14"/>
        <v>181</v>
      </c>
      <c r="R28" s="15">
        <f t="shared" si="14"/>
        <v>188</v>
      </c>
      <c r="S28" s="15">
        <f t="shared" si="14"/>
        <v>188</v>
      </c>
      <c r="T28" s="17"/>
      <c r="U28" s="21"/>
      <c r="V28" s="21"/>
      <c r="W28" s="17"/>
      <c r="X28" s="17"/>
    </row>
    <row r="29" spans="1:24" ht="15" customHeight="1" x14ac:dyDescent="0.2">
      <c r="A29" s="23" t="s">
        <v>8</v>
      </c>
      <c r="B29" s="24">
        <v>97</v>
      </c>
      <c r="C29" s="25">
        <v>71</v>
      </c>
      <c r="D29" s="25">
        <v>183</v>
      </c>
      <c r="E29" s="25">
        <v>60</v>
      </c>
      <c r="F29" s="25">
        <v>55</v>
      </c>
      <c r="G29" s="25">
        <v>84</v>
      </c>
      <c r="H29" s="25">
        <v>111</v>
      </c>
      <c r="I29" s="25">
        <v>113</v>
      </c>
      <c r="J29" s="25">
        <v>78</v>
      </c>
      <c r="K29" s="25">
        <v>56</v>
      </c>
      <c r="L29" s="25">
        <v>38</v>
      </c>
      <c r="M29" s="25">
        <v>26</v>
      </c>
      <c r="N29" s="25">
        <v>20</v>
      </c>
      <c r="O29" s="25">
        <v>13</v>
      </c>
      <c r="P29" s="25">
        <v>183</v>
      </c>
      <c r="Q29" s="25">
        <v>179</v>
      </c>
      <c r="R29" s="25">
        <v>163</v>
      </c>
      <c r="S29" s="25">
        <v>159</v>
      </c>
      <c r="W29" s="17"/>
      <c r="X29" s="17"/>
    </row>
    <row r="30" spans="1:24" ht="15" customHeight="1" x14ac:dyDescent="0.2">
      <c r="A30" s="23" t="s">
        <v>9</v>
      </c>
      <c r="B30" s="24">
        <v>70</v>
      </c>
      <c r="C30" s="25">
        <v>41</v>
      </c>
      <c r="D30" s="25">
        <v>143</v>
      </c>
      <c r="E30" s="25">
        <v>44</v>
      </c>
      <c r="F30" s="25">
        <v>27</v>
      </c>
      <c r="G30" s="25">
        <v>71</v>
      </c>
      <c r="H30" s="25">
        <v>54</v>
      </c>
      <c r="I30" s="25">
        <v>42</v>
      </c>
      <c r="J30" s="25">
        <v>50</v>
      </c>
      <c r="K30" s="25">
        <v>30</v>
      </c>
      <c r="L30" s="25">
        <v>34</v>
      </c>
      <c r="M30" s="25">
        <v>16</v>
      </c>
      <c r="N30" s="25">
        <v>10</v>
      </c>
      <c r="O30" s="25">
        <v>25</v>
      </c>
      <c r="P30" s="25">
        <v>2</v>
      </c>
      <c r="Q30" s="25">
        <v>2</v>
      </c>
      <c r="R30" s="25">
        <v>25</v>
      </c>
      <c r="S30" s="25">
        <v>29</v>
      </c>
      <c r="W30" s="17"/>
      <c r="X30" s="17"/>
    </row>
    <row r="31" spans="1:24" ht="5.0999999999999996" customHeight="1" x14ac:dyDescent="0.2">
      <c r="A31" s="12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20"/>
      <c r="W31" s="17"/>
      <c r="X31" s="17"/>
    </row>
    <row r="32" spans="1:24" ht="15" customHeight="1" x14ac:dyDescent="0.2">
      <c r="A32" s="22" t="s">
        <v>15</v>
      </c>
      <c r="B32" s="15">
        <f t="shared" ref="B32:I32" si="15">+SUM(B33:B34)</f>
        <v>165</v>
      </c>
      <c r="C32" s="15">
        <f t="shared" si="15"/>
        <v>99</v>
      </c>
      <c r="D32" s="15">
        <f t="shared" si="15"/>
        <v>106</v>
      </c>
      <c r="E32" s="15">
        <f t="shared" si="15"/>
        <v>108</v>
      </c>
      <c r="F32" s="15">
        <f t="shared" si="15"/>
        <v>64</v>
      </c>
      <c r="G32" s="15">
        <f t="shared" si="15"/>
        <v>173</v>
      </c>
      <c r="H32" s="15">
        <f t="shared" si="15"/>
        <v>163</v>
      </c>
      <c r="I32" s="15">
        <f t="shared" si="15"/>
        <v>135</v>
      </c>
      <c r="J32" s="15">
        <f>+SUM(J33:J34)</f>
        <v>140</v>
      </c>
      <c r="K32" s="15">
        <f t="shared" ref="K32:S32" si="16">+SUM(K33:K34)</f>
        <v>88</v>
      </c>
      <c r="L32" s="15">
        <f t="shared" si="16"/>
        <v>73</v>
      </c>
      <c r="M32" s="15">
        <f t="shared" si="16"/>
        <v>53</v>
      </c>
      <c r="N32" s="15">
        <f t="shared" si="16"/>
        <v>102</v>
      </c>
      <c r="O32" s="15">
        <f t="shared" si="16"/>
        <v>186</v>
      </c>
      <c r="P32" s="15">
        <f t="shared" si="16"/>
        <v>12</v>
      </c>
      <c r="Q32" s="15">
        <f t="shared" si="16"/>
        <v>28</v>
      </c>
      <c r="R32" s="15">
        <f t="shared" si="16"/>
        <v>85</v>
      </c>
      <c r="S32" s="15">
        <f t="shared" si="16"/>
        <v>1</v>
      </c>
      <c r="T32" s="17"/>
      <c r="U32" s="21"/>
      <c r="V32" s="21"/>
      <c r="W32" s="17"/>
      <c r="X32" s="17"/>
    </row>
    <row r="33" spans="1:24" ht="15" customHeight="1" x14ac:dyDescent="0.2">
      <c r="A33" s="23" t="s">
        <v>8</v>
      </c>
      <c r="B33" s="24">
        <v>80</v>
      </c>
      <c r="C33" s="25">
        <v>47</v>
      </c>
      <c r="D33" s="25">
        <v>36</v>
      </c>
      <c r="E33" s="25">
        <v>44</v>
      </c>
      <c r="F33" s="25">
        <v>30</v>
      </c>
      <c r="G33" s="25">
        <v>64</v>
      </c>
      <c r="H33" s="25">
        <v>61</v>
      </c>
      <c r="I33" s="25">
        <v>43</v>
      </c>
      <c r="J33" s="25">
        <v>49</v>
      </c>
      <c r="K33" s="25">
        <v>43</v>
      </c>
      <c r="L33" s="25">
        <v>32</v>
      </c>
      <c r="M33" s="25">
        <v>25</v>
      </c>
      <c r="N33" s="25">
        <v>49</v>
      </c>
      <c r="O33" s="25">
        <v>134</v>
      </c>
      <c r="P33" s="25">
        <v>3</v>
      </c>
      <c r="Q33" s="25">
        <v>14</v>
      </c>
      <c r="R33" s="25">
        <v>41</v>
      </c>
      <c r="S33" s="25">
        <v>1</v>
      </c>
      <c r="W33" s="17"/>
      <c r="X33" s="17"/>
    </row>
    <row r="34" spans="1:24" ht="15" customHeight="1" x14ac:dyDescent="0.2">
      <c r="A34" s="23" t="s">
        <v>9</v>
      </c>
      <c r="B34" s="24">
        <v>85</v>
      </c>
      <c r="C34" s="25">
        <v>52</v>
      </c>
      <c r="D34" s="25">
        <v>70</v>
      </c>
      <c r="E34" s="25">
        <v>64</v>
      </c>
      <c r="F34" s="25">
        <v>34</v>
      </c>
      <c r="G34" s="25">
        <v>109</v>
      </c>
      <c r="H34" s="25">
        <v>102</v>
      </c>
      <c r="I34" s="25">
        <v>92</v>
      </c>
      <c r="J34" s="25">
        <v>91</v>
      </c>
      <c r="K34" s="25">
        <v>45</v>
      </c>
      <c r="L34" s="25">
        <v>41</v>
      </c>
      <c r="M34" s="25">
        <v>28</v>
      </c>
      <c r="N34" s="25">
        <v>53</v>
      </c>
      <c r="O34" s="25">
        <v>52</v>
      </c>
      <c r="P34" s="25">
        <v>9</v>
      </c>
      <c r="Q34" s="25">
        <v>14</v>
      </c>
      <c r="R34" s="25">
        <v>44</v>
      </c>
      <c r="S34" s="25" t="s">
        <v>16</v>
      </c>
      <c r="W34" s="17"/>
      <c r="X34" s="17"/>
    </row>
    <row r="35" spans="1:24" ht="5.0999999999999996" customHeight="1" x14ac:dyDescent="0.2">
      <c r="A35" s="12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20"/>
      <c r="M35" s="20"/>
      <c r="W35" s="17"/>
      <c r="X35" s="17"/>
    </row>
    <row r="36" spans="1:24" ht="15" customHeight="1" x14ac:dyDescent="0.2">
      <c r="A36" s="22" t="s">
        <v>17</v>
      </c>
      <c r="B36" s="15">
        <f t="shared" ref="B36:I36" si="17">+SUM(B37:B38)</f>
        <v>1276</v>
      </c>
      <c r="C36" s="15">
        <f t="shared" si="17"/>
        <v>1265</v>
      </c>
      <c r="D36" s="15">
        <f t="shared" si="17"/>
        <v>1241</v>
      </c>
      <c r="E36" s="15">
        <f t="shared" si="17"/>
        <v>770</v>
      </c>
      <c r="F36" s="15">
        <f t="shared" si="17"/>
        <v>588</v>
      </c>
      <c r="G36" s="15">
        <f t="shared" si="17"/>
        <v>705</v>
      </c>
      <c r="H36" s="15">
        <f t="shared" si="17"/>
        <v>372</v>
      </c>
      <c r="I36" s="15">
        <f t="shared" si="17"/>
        <v>264</v>
      </c>
      <c r="J36" s="15">
        <f>+SUM(J37:J38)</f>
        <v>930</v>
      </c>
      <c r="K36" s="15">
        <f t="shared" ref="K36:S36" si="18">+SUM(K37:K38)</f>
        <v>1356</v>
      </c>
      <c r="L36" s="15">
        <f t="shared" si="18"/>
        <v>1564</v>
      </c>
      <c r="M36" s="15">
        <f t="shared" si="18"/>
        <v>952</v>
      </c>
      <c r="N36" s="15">
        <f t="shared" si="18"/>
        <v>914</v>
      </c>
      <c r="O36" s="15">
        <f t="shared" si="18"/>
        <v>1362</v>
      </c>
      <c r="P36" s="15">
        <f t="shared" si="18"/>
        <v>1093</v>
      </c>
      <c r="Q36" s="15">
        <f t="shared" si="18"/>
        <v>1068</v>
      </c>
      <c r="R36" s="15">
        <f t="shared" si="18"/>
        <v>666</v>
      </c>
      <c r="S36" s="15">
        <f t="shared" si="18"/>
        <v>435</v>
      </c>
      <c r="T36" s="17"/>
      <c r="U36" s="21"/>
      <c r="V36" s="21"/>
      <c r="W36" s="17"/>
      <c r="X36" s="17"/>
    </row>
    <row r="37" spans="1:24" ht="15" customHeight="1" x14ac:dyDescent="0.2">
      <c r="A37" s="23" t="s">
        <v>8</v>
      </c>
      <c r="B37" s="24">
        <v>1216</v>
      </c>
      <c r="C37" s="25">
        <v>1192</v>
      </c>
      <c r="D37" s="25">
        <v>1145</v>
      </c>
      <c r="E37" s="25">
        <v>742</v>
      </c>
      <c r="F37" s="25">
        <v>580</v>
      </c>
      <c r="G37" s="25">
        <v>693</v>
      </c>
      <c r="H37" s="25">
        <v>366</v>
      </c>
      <c r="I37" s="25">
        <v>261</v>
      </c>
      <c r="J37" s="25">
        <v>916</v>
      </c>
      <c r="K37" s="25">
        <v>1340</v>
      </c>
      <c r="L37" s="25">
        <v>1531</v>
      </c>
      <c r="M37" s="25">
        <v>942</v>
      </c>
      <c r="N37" s="25">
        <v>906</v>
      </c>
      <c r="O37" s="25">
        <v>1354</v>
      </c>
      <c r="P37" s="25">
        <v>1084</v>
      </c>
      <c r="Q37" s="25">
        <v>990</v>
      </c>
      <c r="R37" s="25">
        <v>646</v>
      </c>
      <c r="S37" s="25">
        <v>434</v>
      </c>
    </row>
    <row r="38" spans="1:24" ht="15" customHeight="1" x14ac:dyDescent="0.2">
      <c r="A38" s="23" t="s">
        <v>9</v>
      </c>
      <c r="B38" s="24">
        <v>60</v>
      </c>
      <c r="C38" s="25">
        <v>73</v>
      </c>
      <c r="D38" s="25">
        <v>96</v>
      </c>
      <c r="E38" s="25">
        <v>28</v>
      </c>
      <c r="F38" s="25">
        <v>8</v>
      </c>
      <c r="G38" s="25">
        <v>12</v>
      </c>
      <c r="H38" s="25">
        <v>6</v>
      </c>
      <c r="I38" s="25">
        <v>3</v>
      </c>
      <c r="J38" s="25">
        <v>14</v>
      </c>
      <c r="K38" s="25">
        <v>16</v>
      </c>
      <c r="L38" s="25">
        <v>33</v>
      </c>
      <c r="M38" s="25">
        <v>10</v>
      </c>
      <c r="N38" s="25">
        <v>8</v>
      </c>
      <c r="O38" s="25">
        <v>8</v>
      </c>
      <c r="P38" s="25">
        <v>9</v>
      </c>
      <c r="Q38" s="25">
        <v>78</v>
      </c>
      <c r="R38" s="25">
        <v>20</v>
      </c>
      <c r="S38" s="25">
        <v>1</v>
      </c>
    </row>
    <row r="39" spans="1:24" ht="6" customHeight="1" x14ac:dyDescent="0.2">
      <c r="A39" s="26"/>
      <c r="B39" s="27"/>
      <c r="C39" s="27"/>
      <c r="D39" s="28"/>
      <c r="E39" s="28"/>
      <c r="F39" s="28"/>
      <c r="G39" s="28"/>
      <c r="H39" s="28"/>
      <c r="I39" s="28"/>
      <c r="J39" s="28"/>
      <c r="K39" s="28"/>
      <c r="L39" s="29"/>
      <c r="M39" s="29"/>
      <c r="N39" s="29"/>
      <c r="O39" s="29"/>
      <c r="P39" s="30"/>
      <c r="Q39" s="30"/>
      <c r="R39" s="30"/>
      <c r="S39" s="30"/>
    </row>
    <row r="40" spans="1:24" ht="21.75" customHeight="1" x14ac:dyDescent="0.2">
      <c r="A40" s="31" t="s">
        <v>18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/>
      <c r="O40" s="32"/>
      <c r="P40" s="32"/>
      <c r="Q40" s="32"/>
      <c r="R40" s="32"/>
      <c r="S40" s="33"/>
    </row>
    <row r="41" spans="1:24" s="35" customFormat="1" ht="12" customHeight="1" x14ac:dyDescent="0.2">
      <c r="A41" s="34" t="s">
        <v>19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24" x14ac:dyDescent="0.2">
      <c r="A42" s="36" t="s">
        <v>20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1:24" s="8" customFormat="1" x14ac:dyDescent="0.2">
      <c r="A43" s="36" t="s">
        <v>21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24" s="8" customFormat="1" x14ac:dyDescent="0.2">
      <c r="L44" s="37"/>
    </row>
    <row r="45" spans="1:24" s="8" customFormat="1" x14ac:dyDescent="0.2">
      <c r="L45" s="37"/>
    </row>
    <row r="46" spans="1:24" s="8" customFormat="1" x14ac:dyDescent="0.2">
      <c r="L46" s="37"/>
    </row>
  </sheetData>
  <mergeCells count="5">
    <mergeCell ref="A3:P3"/>
    <mergeCell ref="A40:S40"/>
    <mergeCell ref="A41:O41"/>
    <mergeCell ref="A42:O42"/>
    <mergeCell ref="A43:O43"/>
  </mergeCells>
  <printOptions horizontalCentered="1" verticalCentered="1"/>
  <pageMargins left="0.31496062992125984" right="0.27559055118110237" top="0.98425196850393704" bottom="1.9685039370078741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 3.49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2022-10-17T21:09:17Z</dcterms:created>
  <dcterms:modified xsi:type="dcterms:W3CDTF">2022-10-17T21:09:18Z</dcterms:modified>
</cp:coreProperties>
</file>