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6" i="1"/>
  <c r="B63" i="1"/>
  <c r="B62" i="1"/>
  <c r="B61" i="1"/>
  <c r="B59" i="1"/>
  <c r="B58" i="1"/>
  <c r="B56" i="1"/>
  <c r="B55" i="1"/>
  <c r="B54" i="1"/>
  <c r="B51" i="1"/>
  <c r="B50" i="1"/>
  <c r="B49" i="1"/>
  <c r="B48" i="1"/>
  <c r="B47" i="1"/>
  <c r="B46" i="1"/>
  <c r="B45" i="1"/>
  <c r="B44" i="1"/>
  <c r="E43" i="1"/>
  <c r="D43" i="1"/>
  <c r="C43" i="1"/>
  <c r="B43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E7" i="1"/>
  <c r="D7" i="1"/>
  <c r="C7" i="1"/>
  <c r="B7" i="1"/>
</calcChain>
</file>

<file path=xl/sharedStrings.xml><?xml version="1.0" encoding="utf-8"?>
<sst xmlns="http://schemas.openxmlformats.org/spreadsheetml/2006/main" count="86" uniqueCount="39">
  <si>
    <t>7.85  TRABAJADORES DEL SECTOR PÚBLICO POR SEXO, SEGÚN RÉGIMEN LABORAL, 2019</t>
  </si>
  <si>
    <t xml:space="preserve">          (Promedio mensual)</t>
  </si>
  <si>
    <t>Nivel educativo</t>
  </si>
  <si>
    <t>Total</t>
  </si>
  <si>
    <t>Sexo</t>
  </si>
  <si>
    <t>C-40</t>
  </si>
  <si>
    <t>Masculino</t>
  </si>
  <si>
    <t>Femenino</t>
  </si>
  <si>
    <t>No 
determinado 1/</t>
  </si>
  <si>
    <t>Privado General - Decreto Legislativo N° 728</t>
  </si>
  <si>
    <t>Público General - Decreto Legislativo N° 276</t>
  </si>
  <si>
    <t>Profesorado - Ley N° 24029</t>
  </si>
  <si>
    <t>Magisterio - Ley N° 29062</t>
  </si>
  <si>
    <t>Docentes universitarios - Ley N° 23733</t>
  </si>
  <si>
    <t>Profesionales de la salud Ley N° 23536</t>
  </si>
  <si>
    <t>Técnicos y auxiliares asistentes de la salud - Ley N° 28561</t>
  </si>
  <si>
    <t>Serum - Ley N° 23330</t>
  </si>
  <si>
    <t>Jueces - Carrera Judicial - Ley N° 29277</t>
  </si>
  <si>
    <t>Fiscales - Decreto Legislativo N° 052</t>
  </si>
  <si>
    <t>Servicio Diplomático de la República - Ley N° 28091</t>
  </si>
  <si>
    <t>Militares</t>
  </si>
  <si>
    <t>Policia Nacional del Perú - Ley N° 27238</t>
  </si>
  <si>
    <t>Especial ger. públicos Decreto Legislativo N° 1024</t>
  </si>
  <si>
    <t>Contrato Administrativo de Servicios - Decreto Legislativo N° 1057</t>
  </si>
  <si>
    <t>Agrario Ley N° 27360</t>
  </si>
  <si>
    <t>Mineros</t>
  </si>
  <si>
    <t>Construcción Civil</t>
  </si>
  <si>
    <t>Público General Servicio Civil - Ley N° 30057</t>
  </si>
  <si>
    <t>Magisterio - Ley 29944</t>
  </si>
  <si>
    <t>Policia Nacional del Perú - Decreto Legislativo N° 1149</t>
  </si>
  <si>
    <t>-</t>
  </si>
  <si>
    <t>Servidores Penitenciarios - Ley N° 29709</t>
  </si>
  <si>
    <t>Otros no previstos</t>
  </si>
  <si>
    <t>No determinado (N.D) 1/</t>
  </si>
  <si>
    <r>
      <rPr>
        <b/>
        <sz val="7"/>
        <rFont val="Arial Narrow"/>
        <family val="2"/>
      </rPr>
      <t xml:space="preserve">Nota: </t>
    </r>
    <r>
      <rPr>
        <sz val="7"/>
        <rFont val="Arial Narrow"/>
        <family val="2"/>
      </rPr>
      <t>La diferencia en los totales se debe al redondeo de cifras.</t>
    </r>
  </si>
  <si>
    <t>1/ Omisión en la declaración de empleadores - Datos perdidos.</t>
  </si>
  <si>
    <t>Fuente : Ministerio de Trabajo y Promoción del Empleo.</t>
  </si>
  <si>
    <t xml:space="preserve">               - Oficina General de Estadística y Tecnologías de la Información y Comunicaciones.</t>
  </si>
  <si>
    <t>7.85  TRABAJADORES DEL SECTOR PÚBLICO POR SEXO, SEGÚN RÉGIMEN LABORAL,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</si>
</sst>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sz val="7"/>
      <name val="Times New Roman"/>
      <family val="1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 style="thick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 style="thin">
        <color indexed="49"/>
      </bottom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/>
      <top style="thin">
        <color indexed="49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/>
    <xf numFmtId="0" fontId="4" fillId="0" borderId="0" xfId="1" applyFont="1"/>
    <xf numFmtId="0" fontId="5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centerContinuous"/>
    </xf>
    <xf numFmtId="0" fontId="6" fillId="0" borderId="2" xfId="1" applyFont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0" fontId="8" fillId="0" borderId="0" xfId="1" applyFont="1"/>
    <xf numFmtId="0" fontId="6" fillId="0" borderId="5" xfId="1" applyFont="1" applyBorder="1" applyAlignment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right" vertical="center"/>
    </xf>
    <xf numFmtId="49" fontId="7" fillId="0" borderId="4" xfId="1" applyNumberFormat="1" applyFont="1" applyFill="1" applyBorder="1" applyAlignment="1" applyProtection="1">
      <alignment horizontal="right" vertical="center" wrapText="1"/>
    </xf>
    <xf numFmtId="0" fontId="6" fillId="0" borderId="5" xfId="1" applyFont="1" applyBorder="1" applyAlignment="1">
      <alignment vertical="center"/>
    </xf>
    <xf numFmtId="49" fontId="6" fillId="0" borderId="0" xfId="1" applyNumberFormat="1" applyFont="1" applyFill="1" applyBorder="1" applyAlignment="1" applyProtection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49" fontId="9" fillId="0" borderId="5" xfId="1" applyNumberFormat="1" applyFont="1" applyBorder="1" applyAlignment="1">
      <alignment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Alignment="1">
      <alignment horizontal="right" vertical="center"/>
    </xf>
    <xf numFmtId="49" fontId="9" fillId="0" borderId="7" xfId="1" applyNumberFormat="1" applyFont="1" applyBorder="1" applyAlignment="1">
      <alignment vertical="center"/>
    </xf>
    <xf numFmtId="0" fontId="9" fillId="0" borderId="1" xfId="1" applyFont="1" applyFill="1" applyBorder="1"/>
    <xf numFmtId="0" fontId="4" fillId="0" borderId="1" xfId="1" applyFont="1" applyBorder="1"/>
    <xf numFmtId="0" fontId="3" fillId="0" borderId="8" xfId="1" applyFont="1" applyFill="1" applyBorder="1" applyAlignment="1"/>
    <xf numFmtId="0" fontId="3" fillId="0" borderId="8" xfId="1" applyFont="1" applyFill="1" applyBorder="1" applyAlignment="1">
      <alignment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0" fontId="10" fillId="0" borderId="0" xfId="2"/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 applyProtection="1">
      <alignment horizontal="left"/>
    </xf>
    <xf numFmtId="0" fontId="12" fillId="0" borderId="0" xfId="1" applyFont="1" applyFill="1" applyBorder="1" applyAlignment="1"/>
    <xf numFmtId="0" fontId="11" fillId="0" borderId="0" xfId="1" applyFont="1" applyFill="1" applyBorder="1" applyAlignment="1">
      <alignment wrapText="1"/>
    </xf>
    <xf numFmtId="49" fontId="12" fillId="0" borderId="0" xfId="1" applyNumberFormat="1" applyFont="1" applyFill="1" applyAlignment="1"/>
    <xf numFmtId="49" fontId="12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1" fontId="13" fillId="0" borderId="0" xfId="1" applyNumberFormat="1" applyFont="1"/>
  </cellXfs>
  <cellStyles count="3">
    <cellStyle name="Normal" xfId="0" builtinId="0"/>
    <cellStyle name="Normal 2 3" xfId="2"/>
    <cellStyle name="Normal 3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72"/>
  <sheetViews>
    <sheetView showGridLines="0" tabSelected="1" topLeftCell="A37" zoomScale="120" zoomScaleNormal="120" workbookViewId="0">
      <selection activeCell="H4" sqref="H4"/>
    </sheetView>
  </sheetViews>
  <sheetFormatPr baseColWidth="10" defaultRowHeight="9" x14ac:dyDescent="0.15"/>
  <cols>
    <col min="1" max="1" width="39.28515625" style="3" customWidth="1"/>
    <col min="2" max="2" width="9.140625" style="2" customWidth="1"/>
    <col min="3" max="4" width="9.140625" style="3" customWidth="1"/>
    <col min="5" max="5" width="10.140625" style="3" customWidth="1"/>
    <col min="6" max="12" width="9.85546875" style="3" customWidth="1"/>
    <col min="13" max="16384" width="11.42578125" style="3"/>
  </cols>
  <sheetData>
    <row r="1" spans="1:6" ht="13.5" hidden="1" x14ac:dyDescent="0.15">
      <c r="A1" s="1" t="s">
        <v>0</v>
      </c>
    </row>
    <row r="2" spans="1:6" ht="9.75" hidden="1" customHeight="1" x14ac:dyDescent="0.15">
      <c r="A2" s="4" t="s">
        <v>1</v>
      </c>
    </row>
    <row r="3" spans="1:6" ht="6" hidden="1" customHeight="1" x14ac:dyDescent="0.25">
      <c r="B3" s="5"/>
    </row>
    <row r="4" spans="1:6" ht="12.75" hidden="1" customHeight="1" x14ac:dyDescent="0.15">
      <c r="A4" s="6" t="s">
        <v>2</v>
      </c>
      <c r="B4" s="7" t="s">
        <v>3</v>
      </c>
      <c r="C4" s="8" t="s">
        <v>4</v>
      </c>
      <c r="D4" s="8"/>
      <c r="E4" s="8"/>
      <c r="F4" s="9" t="s">
        <v>5</v>
      </c>
    </row>
    <row r="5" spans="1:6" ht="21.75" hidden="1" customHeight="1" x14ac:dyDescent="0.15">
      <c r="A5" s="10"/>
      <c r="B5" s="11"/>
      <c r="C5" s="12" t="s">
        <v>6</v>
      </c>
      <c r="D5" s="12" t="s">
        <v>7</v>
      </c>
      <c r="E5" s="13" t="s">
        <v>8</v>
      </c>
    </row>
    <row r="6" spans="1:6" ht="6.75" hidden="1" customHeight="1" x14ac:dyDescent="0.15">
      <c r="A6" s="14"/>
      <c r="B6" s="15"/>
      <c r="C6" s="15"/>
    </row>
    <row r="7" spans="1:6" ht="9.75" hidden="1" customHeight="1" x14ac:dyDescent="0.15">
      <c r="A7" s="14" t="s">
        <v>3</v>
      </c>
      <c r="B7" s="16">
        <f>+SUM(C7:E7)</f>
        <v>1363868.6666666667</v>
      </c>
      <c r="C7" s="16">
        <f>+SUM(C8:C32)</f>
        <v>702844.16666666674</v>
      </c>
      <c r="D7" s="16">
        <f>+SUM(D8:D32)</f>
        <v>620470.41666666674</v>
      </c>
      <c r="E7" s="16">
        <f>+SUM(E8:E32)</f>
        <v>40554.083333333336</v>
      </c>
    </row>
    <row r="8" spans="1:6" ht="10.5" hidden="1" customHeight="1" x14ac:dyDescent="0.15">
      <c r="A8" s="17" t="s">
        <v>9</v>
      </c>
      <c r="B8" s="18">
        <f t="shared" ref="B8:B31" si="0">+SUM(C8:E8)</f>
        <v>162990.91666666666</v>
      </c>
      <c r="C8" s="19">
        <v>94120.833333333328</v>
      </c>
      <c r="D8" s="19">
        <v>65307.75</v>
      </c>
      <c r="E8" s="19">
        <v>3562.3333333333335</v>
      </c>
    </row>
    <row r="9" spans="1:6" ht="10.5" hidden="1" customHeight="1" x14ac:dyDescent="0.15">
      <c r="A9" s="17" t="s">
        <v>10</v>
      </c>
      <c r="B9" s="18">
        <f t="shared" si="0"/>
        <v>251544.75000000003</v>
      </c>
      <c r="C9" s="19">
        <v>120925.16666666667</v>
      </c>
      <c r="D9" s="19">
        <v>127458.75</v>
      </c>
      <c r="E9" s="19">
        <v>3160.8333333333335</v>
      </c>
    </row>
    <row r="10" spans="1:6" ht="10.5" hidden="1" customHeight="1" x14ac:dyDescent="0.15">
      <c r="A10" s="17" t="s">
        <v>11</v>
      </c>
      <c r="B10" s="18">
        <f t="shared" si="0"/>
        <v>76649.583333333343</v>
      </c>
      <c r="C10" s="19">
        <v>29673.833333333332</v>
      </c>
      <c r="D10" s="19">
        <v>45963.583333333336</v>
      </c>
      <c r="E10" s="19">
        <v>1012.1666666666666</v>
      </c>
    </row>
    <row r="11" spans="1:6" ht="10.5" hidden="1" customHeight="1" x14ac:dyDescent="0.15">
      <c r="A11" s="17" t="s">
        <v>12</v>
      </c>
      <c r="B11" s="18">
        <f t="shared" si="0"/>
        <v>63955.833333333328</v>
      </c>
      <c r="C11" s="19">
        <v>25209.5</v>
      </c>
      <c r="D11" s="19">
        <v>37538.416666666664</v>
      </c>
      <c r="E11" s="19">
        <v>1207.9166666666667</v>
      </c>
    </row>
    <row r="12" spans="1:6" ht="10.5" hidden="1" customHeight="1" x14ac:dyDescent="0.15">
      <c r="A12" s="17" t="s">
        <v>13</v>
      </c>
      <c r="B12" s="18">
        <f t="shared" si="0"/>
        <v>18484.666666666668</v>
      </c>
      <c r="C12" s="19">
        <v>12871.333333333334</v>
      </c>
      <c r="D12" s="19">
        <v>5431.916666666667</v>
      </c>
      <c r="E12" s="19">
        <v>181.41666666666666</v>
      </c>
    </row>
    <row r="13" spans="1:6" ht="10.5" hidden="1" customHeight="1" x14ac:dyDescent="0.15">
      <c r="A13" s="17" t="s">
        <v>14</v>
      </c>
      <c r="B13" s="18">
        <f t="shared" si="0"/>
        <v>11220.833333333334</v>
      </c>
      <c r="C13" s="19">
        <v>3705.0833333333335</v>
      </c>
      <c r="D13" s="19">
        <v>7281</v>
      </c>
      <c r="E13" s="19">
        <v>234.75</v>
      </c>
    </row>
    <row r="14" spans="1:6" ht="10.5" hidden="1" customHeight="1" x14ac:dyDescent="0.15">
      <c r="A14" s="17" t="s">
        <v>15</v>
      </c>
      <c r="B14" s="18">
        <f t="shared" si="0"/>
        <v>7067.333333333333</v>
      </c>
      <c r="C14" s="19">
        <v>2282.8333333333335</v>
      </c>
      <c r="D14" s="19">
        <v>4714.166666666667</v>
      </c>
      <c r="E14" s="19">
        <v>70.333333333333329</v>
      </c>
    </row>
    <row r="15" spans="1:6" ht="10.5" hidden="1" customHeight="1" x14ac:dyDescent="0.15">
      <c r="A15" s="17" t="s">
        <v>16</v>
      </c>
      <c r="B15" s="18">
        <f t="shared" si="0"/>
        <v>8006</v>
      </c>
      <c r="C15" s="19">
        <v>1956.25</v>
      </c>
      <c r="D15" s="19">
        <v>5365.916666666667</v>
      </c>
      <c r="E15" s="19">
        <v>683.83333333333337</v>
      </c>
    </row>
    <row r="16" spans="1:6" ht="10.5" hidden="1" customHeight="1" x14ac:dyDescent="0.15">
      <c r="A16" s="17" t="s">
        <v>17</v>
      </c>
      <c r="B16" s="18">
        <f t="shared" si="0"/>
        <v>55.833333333333336</v>
      </c>
      <c r="C16" s="19">
        <v>47.333333333333336</v>
      </c>
      <c r="D16" s="19">
        <v>8.5</v>
      </c>
      <c r="E16" s="19">
        <v>0</v>
      </c>
    </row>
    <row r="17" spans="1:5" ht="10.5" hidden="1" customHeight="1" x14ac:dyDescent="0.15">
      <c r="A17" s="17" t="s">
        <v>18</v>
      </c>
      <c r="B17" s="18">
        <f t="shared" si="0"/>
        <v>0.83333333333333337</v>
      </c>
      <c r="C17" s="19">
        <v>0</v>
      </c>
      <c r="D17" s="19">
        <v>0.83333333333333337</v>
      </c>
      <c r="E17" s="19">
        <v>0</v>
      </c>
    </row>
    <row r="18" spans="1:5" ht="10.5" hidden="1" customHeight="1" x14ac:dyDescent="0.15">
      <c r="A18" s="17" t="s">
        <v>19</v>
      </c>
      <c r="B18" s="18">
        <f t="shared" si="0"/>
        <v>682.83333333333337</v>
      </c>
      <c r="C18" s="19">
        <v>497.16666666666669</v>
      </c>
      <c r="D18" s="19">
        <v>180.66666666666666</v>
      </c>
      <c r="E18" s="19">
        <v>5</v>
      </c>
    </row>
    <row r="19" spans="1:5" ht="10.5" hidden="1" customHeight="1" x14ac:dyDescent="0.15">
      <c r="A19" s="17" t="s">
        <v>20</v>
      </c>
      <c r="B19" s="18">
        <f t="shared" si="0"/>
        <v>50341.5</v>
      </c>
      <c r="C19" s="19">
        <v>42024.916666666664</v>
      </c>
      <c r="D19" s="19">
        <v>5834.833333333333</v>
      </c>
      <c r="E19" s="19">
        <v>2481.75</v>
      </c>
    </row>
    <row r="20" spans="1:5" ht="10.5" hidden="1" customHeight="1" x14ac:dyDescent="0.15">
      <c r="A20" s="17" t="s">
        <v>21</v>
      </c>
      <c r="B20" s="18">
        <f t="shared" si="0"/>
        <v>125104.5</v>
      </c>
      <c r="C20" s="19">
        <v>96027.416666666672</v>
      </c>
      <c r="D20" s="19">
        <v>20091.583333333332</v>
      </c>
      <c r="E20" s="19">
        <v>8985.5</v>
      </c>
    </row>
    <row r="21" spans="1:5" ht="10.5" hidden="1" customHeight="1" x14ac:dyDescent="0.15">
      <c r="A21" s="17" t="s">
        <v>22</v>
      </c>
      <c r="B21" s="18">
        <f t="shared" si="0"/>
        <v>138.58333333333334</v>
      </c>
      <c r="C21" s="19">
        <v>117.75</v>
      </c>
      <c r="D21" s="19">
        <v>20.833333333333332</v>
      </c>
      <c r="E21" s="19">
        <v>0</v>
      </c>
    </row>
    <row r="22" spans="1:5" ht="10.5" hidden="1" customHeight="1" x14ac:dyDescent="0.15">
      <c r="A22" s="17" t="s">
        <v>23</v>
      </c>
      <c r="B22" s="18">
        <f t="shared" si="0"/>
        <v>265850</v>
      </c>
      <c r="C22" s="19">
        <v>132782</v>
      </c>
      <c r="D22" s="19">
        <v>120778.16666666667</v>
      </c>
      <c r="E22" s="19">
        <v>12289.833333333334</v>
      </c>
    </row>
    <row r="23" spans="1:5" ht="10.5" hidden="1" customHeight="1" x14ac:dyDescent="0.15">
      <c r="A23" s="17" t="s">
        <v>24</v>
      </c>
      <c r="B23" s="18">
        <f t="shared" si="0"/>
        <v>245.25000000000003</v>
      </c>
      <c r="C23" s="19">
        <v>140.5</v>
      </c>
      <c r="D23" s="19">
        <v>95.666666666666671</v>
      </c>
      <c r="E23" s="19">
        <v>9.0833333333333339</v>
      </c>
    </row>
    <row r="24" spans="1:5" ht="10.5" hidden="1" customHeight="1" x14ac:dyDescent="0.15">
      <c r="A24" s="17" t="s">
        <v>25</v>
      </c>
      <c r="B24" s="18">
        <f t="shared" si="0"/>
        <v>2.25</v>
      </c>
      <c r="C24" s="19">
        <v>1.4166666666666667</v>
      </c>
      <c r="D24" s="19">
        <v>0.83333333333333337</v>
      </c>
      <c r="E24" s="19">
        <v>0</v>
      </c>
    </row>
    <row r="25" spans="1:5" ht="10.5" hidden="1" customHeight="1" x14ac:dyDescent="0.15">
      <c r="A25" s="17" t="s">
        <v>26</v>
      </c>
      <c r="B25" s="18">
        <f t="shared" si="0"/>
        <v>11728.5</v>
      </c>
      <c r="C25" s="19">
        <v>9851.6666666666661</v>
      </c>
      <c r="D25" s="19">
        <v>1327.8333333333333</v>
      </c>
      <c r="E25" s="19">
        <v>549</v>
      </c>
    </row>
    <row r="26" spans="1:5" ht="10.5" hidden="1" customHeight="1" x14ac:dyDescent="0.15">
      <c r="A26" s="17" t="s">
        <v>27</v>
      </c>
      <c r="B26" s="18">
        <f t="shared" si="0"/>
        <v>296.91666666666669</v>
      </c>
      <c r="C26" s="19">
        <v>163.08333333333334</v>
      </c>
      <c r="D26" s="19">
        <v>130.25</v>
      </c>
      <c r="E26" s="19">
        <v>3.5833333333333335</v>
      </c>
    </row>
    <row r="27" spans="1:5" ht="10.5" hidden="1" customHeight="1" x14ac:dyDescent="0.15">
      <c r="A27" s="17" t="s">
        <v>28</v>
      </c>
      <c r="B27" s="18">
        <f t="shared" si="0"/>
        <v>163843.83333333331</v>
      </c>
      <c r="C27" s="19">
        <v>63245.833333333336</v>
      </c>
      <c r="D27" s="19">
        <v>96989.833333333328</v>
      </c>
      <c r="E27" s="19">
        <v>3608.1666666666665</v>
      </c>
    </row>
    <row r="28" spans="1:5" ht="10.5" hidden="1" customHeight="1" x14ac:dyDescent="0.15">
      <c r="A28" s="17" t="s">
        <v>29</v>
      </c>
      <c r="B28" s="18" t="s">
        <v>30</v>
      </c>
      <c r="C28" s="19">
        <v>0.5</v>
      </c>
      <c r="D28" s="19">
        <v>1</v>
      </c>
      <c r="E28" s="19">
        <v>0</v>
      </c>
    </row>
    <row r="29" spans="1:5" ht="10.5" hidden="1" customHeight="1" x14ac:dyDescent="0.15">
      <c r="A29" s="17" t="s">
        <v>31</v>
      </c>
      <c r="B29" s="18" t="s">
        <v>30</v>
      </c>
      <c r="C29" s="19">
        <v>0.5</v>
      </c>
      <c r="D29" s="19">
        <v>8.3333333333333329E-2</v>
      </c>
      <c r="E29" s="19">
        <v>0</v>
      </c>
    </row>
    <row r="30" spans="1:5" ht="10.5" hidden="1" customHeight="1" x14ac:dyDescent="0.15">
      <c r="A30" s="17" t="s">
        <v>32</v>
      </c>
      <c r="B30" s="18">
        <f>+SUM(C30:E30)</f>
        <v>53193.999999999993</v>
      </c>
      <c r="C30" s="19">
        <v>22118.333333333332</v>
      </c>
      <c r="D30" s="19">
        <v>29233.25</v>
      </c>
      <c r="E30" s="19">
        <v>1842.4166666666667</v>
      </c>
    </row>
    <row r="31" spans="1:5" ht="10.5" hidden="1" customHeight="1" x14ac:dyDescent="0.15">
      <c r="A31" s="17" t="s">
        <v>33</v>
      </c>
      <c r="B31" s="18">
        <f t="shared" si="0"/>
        <v>92461.833333333328</v>
      </c>
      <c r="C31" s="19">
        <v>45080.916666666664</v>
      </c>
      <c r="D31" s="19">
        <v>46714.75</v>
      </c>
      <c r="E31" s="19">
        <v>666.16666666666663</v>
      </c>
    </row>
    <row r="32" spans="1:5" ht="4.5" hidden="1" customHeight="1" x14ac:dyDescent="0.25">
      <c r="A32" s="20"/>
      <c r="B32" s="21"/>
      <c r="C32" s="22"/>
      <c r="D32" s="22"/>
      <c r="E32" s="22"/>
    </row>
    <row r="33" spans="1:10" s="27" customFormat="1" ht="10.5" hidden="1" customHeight="1" x14ac:dyDescent="0.15">
      <c r="A33" s="23" t="s">
        <v>34</v>
      </c>
      <c r="B33" s="24"/>
      <c r="C33" s="24"/>
      <c r="D33" s="24"/>
      <c r="E33" s="24"/>
      <c r="F33" s="25"/>
      <c r="G33" s="25"/>
      <c r="H33" s="26"/>
      <c r="I33" s="26"/>
      <c r="J33" s="26"/>
    </row>
    <row r="34" spans="1:10" s="27" customFormat="1" ht="10.5" hidden="1" customHeight="1" x14ac:dyDescent="0.15">
      <c r="A34" s="28" t="s">
        <v>35</v>
      </c>
      <c r="B34" s="25"/>
      <c r="C34" s="25"/>
      <c r="D34" s="25"/>
      <c r="E34" s="25"/>
      <c r="F34" s="25"/>
      <c r="G34" s="25"/>
      <c r="H34" s="26"/>
      <c r="I34" s="26"/>
      <c r="J34" s="26"/>
    </row>
    <row r="35" spans="1:10" ht="10.5" hidden="1" customHeight="1" x14ac:dyDescent="0.15">
      <c r="A35" s="29" t="s">
        <v>36</v>
      </c>
      <c r="B35" s="29"/>
      <c r="C35" s="29"/>
      <c r="D35" s="30"/>
      <c r="E35" s="30"/>
    </row>
    <row r="36" spans="1:10" ht="10.5" hidden="1" customHeight="1" x14ac:dyDescent="0.15">
      <c r="A36" s="31" t="s">
        <v>37</v>
      </c>
      <c r="B36" s="32"/>
      <c r="C36" s="32"/>
      <c r="D36" s="33"/>
      <c r="E36" s="33"/>
    </row>
    <row r="37" spans="1:10" ht="13.5" x14ac:dyDescent="0.15">
      <c r="A37" s="1" t="s">
        <v>38</v>
      </c>
    </row>
    <row r="38" spans="1:10" ht="13.5" x14ac:dyDescent="0.15">
      <c r="A38" s="4" t="s">
        <v>1</v>
      </c>
    </row>
    <row r="39" spans="1:10" ht="12.75" x14ac:dyDescent="0.25">
      <c r="B39" s="5"/>
    </row>
    <row r="40" spans="1:10" x14ac:dyDescent="0.15">
      <c r="A40" s="6" t="s">
        <v>2</v>
      </c>
      <c r="B40" s="7" t="s">
        <v>3</v>
      </c>
      <c r="C40" s="8" t="s">
        <v>4</v>
      </c>
      <c r="D40" s="8"/>
      <c r="E40" s="8"/>
    </row>
    <row r="41" spans="1:10" ht="27" x14ac:dyDescent="0.15">
      <c r="A41" s="10"/>
      <c r="B41" s="11"/>
      <c r="C41" s="12" t="s">
        <v>6</v>
      </c>
      <c r="D41" s="12" t="s">
        <v>7</v>
      </c>
      <c r="E41" s="13" t="s">
        <v>8</v>
      </c>
    </row>
    <row r="42" spans="1:10" ht="12.75" x14ac:dyDescent="0.15">
      <c r="A42" s="14"/>
      <c r="B42" s="15"/>
      <c r="C42" s="15"/>
    </row>
    <row r="43" spans="1:10" ht="12.75" x14ac:dyDescent="0.2">
      <c r="A43" s="14" t="s">
        <v>3</v>
      </c>
      <c r="B43" s="16">
        <f>SUM(B44:B67)</f>
        <v>1415578.5000000002</v>
      </c>
      <c r="C43" s="16">
        <f t="shared" ref="C43:E43" si="1">SUM(C44:C67)</f>
        <v>718645.08333333326</v>
      </c>
      <c r="D43" s="16">
        <f t="shared" si="1"/>
        <v>652600.41666666663</v>
      </c>
      <c r="E43" s="16">
        <f t="shared" si="1"/>
        <v>44332.666666666664</v>
      </c>
      <c r="G43" s="34"/>
    </row>
    <row r="44" spans="1:10" ht="12.75" x14ac:dyDescent="0.15">
      <c r="A44" s="17" t="s">
        <v>9</v>
      </c>
      <c r="B44" s="18">
        <f>C44+D44+E44</f>
        <v>165638.5</v>
      </c>
      <c r="C44" s="19">
        <v>94250.583333333328</v>
      </c>
      <c r="D44" s="19">
        <v>67652.916666666672</v>
      </c>
      <c r="E44" s="19">
        <v>3735</v>
      </c>
    </row>
    <row r="45" spans="1:10" ht="12.75" x14ac:dyDescent="0.15">
      <c r="A45" s="17" t="s">
        <v>10</v>
      </c>
      <c r="B45" s="18">
        <f t="shared" ref="B45:B67" si="2">C45+D45+E45</f>
        <v>247978.41666666666</v>
      </c>
      <c r="C45" s="19">
        <v>117661.5</v>
      </c>
      <c r="D45" s="19">
        <v>127131.58333333333</v>
      </c>
      <c r="E45" s="19">
        <v>3185.3333333333335</v>
      </c>
    </row>
    <row r="46" spans="1:10" ht="12.75" x14ac:dyDescent="0.15">
      <c r="A46" s="17" t="s">
        <v>11</v>
      </c>
      <c r="B46" s="18">
        <f t="shared" si="2"/>
        <v>73426.083333333328</v>
      </c>
      <c r="C46" s="19">
        <v>28319.833333333332</v>
      </c>
      <c r="D46" s="19">
        <v>44128.916666666664</v>
      </c>
      <c r="E46" s="19">
        <v>977.33333333333337</v>
      </c>
    </row>
    <row r="47" spans="1:10" ht="12.75" x14ac:dyDescent="0.15">
      <c r="A47" s="17" t="s">
        <v>12</v>
      </c>
      <c r="B47" s="18">
        <f t="shared" si="2"/>
        <v>61974.083333333336</v>
      </c>
      <c r="C47" s="19">
        <v>24508</v>
      </c>
      <c r="D47" s="19">
        <v>36313.583333333336</v>
      </c>
      <c r="E47" s="19">
        <v>1152.5</v>
      </c>
    </row>
    <row r="48" spans="1:10" ht="12.75" x14ac:dyDescent="0.15">
      <c r="A48" s="17" t="s">
        <v>13</v>
      </c>
      <c r="B48" s="18">
        <f t="shared" si="2"/>
        <v>18703.083333333332</v>
      </c>
      <c r="C48" s="19">
        <v>12975.416666666666</v>
      </c>
      <c r="D48" s="19">
        <v>5528.166666666667</v>
      </c>
      <c r="E48" s="19">
        <v>199.5</v>
      </c>
    </row>
    <row r="49" spans="1:5" ht="12.75" x14ac:dyDescent="0.15">
      <c r="A49" s="17" t="s">
        <v>14</v>
      </c>
      <c r="B49" s="18">
        <f t="shared" si="2"/>
        <v>12357.333333333334</v>
      </c>
      <c r="C49" s="19">
        <v>3989.5833333333335</v>
      </c>
      <c r="D49" s="19">
        <v>8103.666666666667</v>
      </c>
      <c r="E49" s="19">
        <v>264.08333333333331</v>
      </c>
    </row>
    <row r="50" spans="1:5" ht="12.75" x14ac:dyDescent="0.15">
      <c r="A50" s="17" t="s">
        <v>15</v>
      </c>
      <c r="B50" s="18">
        <f t="shared" si="2"/>
        <v>7201.3333333333339</v>
      </c>
      <c r="C50" s="19">
        <v>2348.75</v>
      </c>
      <c r="D50" s="19">
        <v>4777.166666666667</v>
      </c>
      <c r="E50" s="19">
        <v>75.416666666666671</v>
      </c>
    </row>
    <row r="51" spans="1:5" ht="12.75" x14ac:dyDescent="0.15">
      <c r="A51" s="17" t="s">
        <v>16</v>
      </c>
      <c r="B51" s="18">
        <f t="shared" si="2"/>
        <v>7021</v>
      </c>
      <c r="C51" s="19">
        <v>1731.0833333333333</v>
      </c>
      <c r="D51" s="19">
        <v>4848.916666666667</v>
      </c>
      <c r="E51" s="19">
        <v>441</v>
      </c>
    </row>
    <row r="52" spans="1:5" ht="12.75" x14ac:dyDescent="0.15">
      <c r="A52" s="17" t="s">
        <v>17</v>
      </c>
      <c r="B52" s="18">
        <v>56</v>
      </c>
      <c r="C52" s="19">
        <v>45.916666666666664</v>
      </c>
      <c r="D52" s="19">
        <v>10.25</v>
      </c>
      <c r="E52" s="19" t="s">
        <v>30</v>
      </c>
    </row>
    <row r="53" spans="1:5" ht="12.75" x14ac:dyDescent="0.15">
      <c r="A53" s="17" t="s">
        <v>18</v>
      </c>
      <c r="B53" s="18">
        <v>1</v>
      </c>
      <c r="C53" s="19" t="s">
        <v>30</v>
      </c>
      <c r="D53" s="19">
        <v>1</v>
      </c>
      <c r="E53" s="19" t="s">
        <v>30</v>
      </c>
    </row>
    <row r="54" spans="1:5" ht="12.75" x14ac:dyDescent="0.15">
      <c r="A54" s="17" t="s">
        <v>19</v>
      </c>
      <c r="B54" s="18">
        <f t="shared" si="2"/>
        <v>688.58333333333337</v>
      </c>
      <c r="C54" s="19">
        <v>494.66666666666669</v>
      </c>
      <c r="D54" s="19">
        <v>187.08333333333334</v>
      </c>
      <c r="E54" s="19">
        <v>6.833333333333333</v>
      </c>
    </row>
    <row r="55" spans="1:5" ht="12.75" x14ac:dyDescent="0.15">
      <c r="A55" s="17" t="s">
        <v>20</v>
      </c>
      <c r="B55" s="18">
        <f t="shared" si="2"/>
        <v>50710.083333333336</v>
      </c>
      <c r="C55" s="19">
        <v>42068</v>
      </c>
      <c r="D55" s="19">
        <v>6118.083333333333</v>
      </c>
      <c r="E55" s="19">
        <v>2524</v>
      </c>
    </row>
    <row r="56" spans="1:5" ht="12.75" x14ac:dyDescent="0.15">
      <c r="A56" s="17" t="s">
        <v>21</v>
      </c>
      <c r="B56" s="18">
        <f t="shared" si="2"/>
        <v>121608.08333333333</v>
      </c>
      <c r="C56" s="19">
        <v>94230.083333333328</v>
      </c>
      <c r="D56" s="19">
        <v>18869.75</v>
      </c>
      <c r="E56" s="19">
        <v>8508.25</v>
      </c>
    </row>
    <row r="57" spans="1:5" ht="12.75" x14ac:dyDescent="0.15">
      <c r="A57" s="17" t="s">
        <v>22</v>
      </c>
      <c r="B57" s="18">
        <v>144</v>
      </c>
      <c r="C57" s="19">
        <v>115.58333333333333</v>
      </c>
      <c r="D57" s="19">
        <v>28.083333333333332</v>
      </c>
      <c r="E57" s="19" t="s">
        <v>30</v>
      </c>
    </row>
    <row r="58" spans="1:5" ht="12.75" x14ac:dyDescent="0.15">
      <c r="A58" s="17" t="s">
        <v>23</v>
      </c>
      <c r="B58" s="18">
        <f t="shared" si="2"/>
        <v>321160.66666666669</v>
      </c>
      <c r="C58" s="19">
        <v>155614.66666666666</v>
      </c>
      <c r="D58" s="19">
        <v>149259.08333333334</v>
      </c>
      <c r="E58" s="19">
        <v>16286.916666666666</v>
      </c>
    </row>
    <row r="59" spans="1:5" ht="12.75" x14ac:dyDescent="0.15">
      <c r="A59" s="17" t="s">
        <v>24</v>
      </c>
      <c r="B59" s="18">
        <f t="shared" si="2"/>
        <v>201.91666666666666</v>
      </c>
      <c r="C59" s="19">
        <v>113.16666666666667</v>
      </c>
      <c r="D59" s="19">
        <v>79.583333333333329</v>
      </c>
      <c r="E59" s="19">
        <v>9.1666666666666661</v>
      </c>
    </row>
    <row r="60" spans="1:5" ht="12.75" x14ac:dyDescent="0.15">
      <c r="A60" s="17" t="s">
        <v>25</v>
      </c>
      <c r="B60" s="18">
        <v>2</v>
      </c>
      <c r="C60" s="19">
        <v>2</v>
      </c>
      <c r="D60" s="19" t="s">
        <v>30</v>
      </c>
      <c r="E60" s="19" t="s">
        <v>30</v>
      </c>
    </row>
    <row r="61" spans="1:5" ht="12.75" x14ac:dyDescent="0.15">
      <c r="A61" s="17" t="s">
        <v>26</v>
      </c>
      <c r="B61" s="18">
        <f t="shared" si="2"/>
        <v>12058.75</v>
      </c>
      <c r="C61" s="19">
        <v>10136.25</v>
      </c>
      <c r="D61" s="19">
        <v>1378.1666666666667</v>
      </c>
      <c r="E61" s="19">
        <v>544.33333333333337</v>
      </c>
    </row>
    <row r="62" spans="1:5" ht="12.75" x14ac:dyDescent="0.15">
      <c r="A62" s="17" t="s">
        <v>27</v>
      </c>
      <c r="B62" s="18">
        <f t="shared" si="2"/>
        <v>712.08333333333326</v>
      </c>
      <c r="C62" s="19">
        <v>438.25</v>
      </c>
      <c r="D62" s="19">
        <v>258.08333333333331</v>
      </c>
      <c r="E62" s="19">
        <v>15.75</v>
      </c>
    </row>
    <row r="63" spans="1:5" ht="12.75" x14ac:dyDescent="0.15">
      <c r="A63" s="17" t="s">
        <v>28</v>
      </c>
      <c r="B63" s="18">
        <f t="shared" si="2"/>
        <v>184568.08333333334</v>
      </c>
      <c r="C63" s="19">
        <v>70912.666666666672</v>
      </c>
      <c r="D63" s="19">
        <v>109202.66666666667</v>
      </c>
      <c r="E63" s="19">
        <v>4452.75</v>
      </c>
    </row>
    <row r="64" spans="1:5" ht="12.75" x14ac:dyDescent="0.15">
      <c r="A64" s="17" t="s">
        <v>29</v>
      </c>
      <c r="B64" s="18">
        <v>2</v>
      </c>
      <c r="C64" s="19">
        <v>1.0833333333333333</v>
      </c>
      <c r="D64" s="19">
        <v>0.91666666666666663</v>
      </c>
      <c r="E64" s="19" t="s">
        <v>30</v>
      </c>
    </row>
    <row r="65" spans="1:5" ht="12.75" x14ac:dyDescent="0.15">
      <c r="A65" s="17" t="s">
        <v>31</v>
      </c>
      <c r="B65" s="18">
        <v>1</v>
      </c>
      <c r="C65" s="19">
        <v>0.83333333333333337</v>
      </c>
      <c r="D65" s="19" t="s">
        <v>30</v>
      </c>
      <c r="E65" s="19" t="s">
        <v>30</v>
      </c>
    </row>
    <row r="66" spans="1:5" ht="12.75" x14ac:dyDescent="0.15">
      <c r="A66" s="17" t="s">
        <v>32</v>
      </c>
      <c r="B66" s="18">
        <f t="shared" si="2"/>
        <v>50066.916666666672</v>
      </c>
      <c r="C66" s="19">
        <v>20749.666666666668</v>
      </c>
      <c r="D66" s="19">
        <v>27654.166666666668</v>
      </c>
      <c r="E66" s="19">
        <v>1663.0833333333333</v>
      </c>
    </row>
    <row r="67" spans="1:5" ht="12.75" x14ac:dyDescent="0.15">
      <c r="A67" s="17" t="s">
        <v>33</v>
      </c>
      <c r="B67" s="18">
        <f t="shared" si="2"/>
        <v>79297.500000000015</v>
      </c>
      <c r="C67" s="19">
        <v>37937.5</v>
      </c>
      <c r="D67" s="19">
        <v>41068.583333333336</v>
      </c>
      <c r="E67" s="19">
        <v>291.41666666666669</v>
      </c>
    </row>
    <row r="68" spans="1:5" ht="12.75" x14ac:dyDescent="0.25">
      <c r="A68" s="20"/>
      <c r="B68" s="21"/>
      <c r="C68" s="22"/>
      <c r="D68" s="22"/>
      <c r="E68" s="22"/>
    </row>
    <row r="69" spans="1:5" x14ac:dyDescent="0.15">
      <c r="A69" s="23" t="s">
        <v>34</v>
      </c>
      <c r="B69" s="24"/>
      <c r="C69" s="24"/>
      <c r="D69" s="24"/>
      <c r="E69" s="24"/>
    </row>
    <row r="70" spans="1:5" x14ac:dyDescent="0.15">
      <c r="A70" s="28" t="s">
        <v>35</v>
      </c>
      <c r="B70" s="25"/>
      <c r="C70" s="25"/>
      <c r="D70" s="25"/>
      <c r="E70" s="25"/>
    </row>
    <row r="71" spans="1:5" x14ac:dyDescent="0.15">
      <c r="A71" s="29" t="s">
        <v>36</v>
      </c>
      <c r="B71" s="29"/>
      <c r="C71" s="29"/>
      <c r="D71" s="30"/>
      <c r="E71" s="30"/>
    </row>
    <row r="72" spans="1:5" x14ac:dyDescent="0.15">
      <c r="A72" s="31" t="s">
        <v>37</v>
      </c>
      <c r="B72" s="32"/>
      <c r="C72" s="32"/>
      <c r="D72" s="33"/>
      <c r="E72" s="33"/>
    </row>
  </sheetData>
  <mergeCells count="6">
    <mergeCell ref="A4:A5"/>
    <mergeCell ref="B4:B5"/>
    <mergeCell ref="C4:E4"/>
    <mergeCell ref="A40:A41"/>
    <mergeCell ref="B40:B41"/>
    <mergeCell ref="C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2021-11-23T18:21:35Z</dcterms:created>
  <dcterms:modified xsi:type="dcterms:W3CDTF">2021-11-23T18:21:37Z</dcterms:modified>
</cp:coreProperties>
</file>