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G84" i="1"/>
  <c r="G92" i="1" s="1"/>
  <c r="F84" i="1"/>
  <c r="F92" i="1" s="1"/>
  <c r="E84" i="1"/>
  <c r="E92" i="1" s="1"/>
  <c r="D84" i="1"/>
  <c r="D92" i="1" s="1"/>
  <c r="C84" i="1"/>
  <c r="C92" i="1" s="1"/>
  <c r="B84" i="1"/>
  <c r="B92" i="1" s="1"/>
  <c r="A79" i="1"/>
  <c r="G66" i="1"/>
  <c r="G74" i="1" s="1"/>
  <c r="F66" i="1"/>
  <c r="F74" i="1" s="1"/>
  <c r="E66" i="1"/>
  <c r="E74" i="1" s="1"/>
  <c r="D66" i="1"/>
  <c r="D74" i="1" s="1"/>
  <c r="C66" i="1"/>
  <c r="C74" i="1" s="1"/>
  <c r="B66" i="1"/>
  <c r="B74" i="1" s="1"/>
  <c r="G24" i="1"/>
  <c r="G32" i="1" s="1"/>
  <c r="F24" i="1"/>
  <c r="F32" i="1" s="1"/>
  <c r="E24" i="1"/>
  <c r="E32" i="1" s="1"/>
  <c r="D24" i="1"/>
  <c r="D32" i="1" s="1"/>
  <c r="C24" i="1"/>
  <c r="C32" i="1" s="1"/>
  <c r="B24" i="1"/>
  <c r="B32" i="1" s="1"/>
  <c r="A19" i="1"/>
  <c r="G6" i="1"/>
  <c r="G14" i="1" s="1"/>
  <c r="F6" i="1"/>
  <c r="F14" i="1" s="1"/>
  <c r="E6" i="1"/>
  <c r="E14" i="1" s="1"/>
  <c r="D6" i="1"/>
  <c r="D13" i="1" s="1"/>
  <c r="C6" i="1"/>
  <c r="C14" i="1" s="1"/>
  <c r="B6" i="1"/>
  <c r="B14" i="1" s="1"/>
  <c r="D12" i="1" l="1"/>
  <c r="B13" i="1"/>
  <c r="F13" i="1"/>
  <c r="D14" i="1"/>
  <c r="B12" i="1"/>
  <c r="F12" i="1"/>
  <c r="F11" i="1" s="1"/>
  <c r="C30" i="1"/>
  <c r="E30" i="1"/>
  <c r="E29" i="1" s="1"/>
  <c r="G30" i="1"/>
  <c r="C31" i="1"/>
  <c r="E31" i="1"/>
  <c r="G31" i="1"/>
  <c r="C72" i="1"/>
  <c r="E72" i="1"/>
  <c r="E71" i="1" s="1"/>
  <c r="G72" i="1"/>
  <c r="C73" i="1"/>
  <c r="E73" i="1"/>
  <c r="G73" i="1"/>
  <c r="B90" i="1"/>
  <c r="D90" i="1"/>
  <c r="D89" i="1" s="1"/>
  <c r="F90" i="1"/>
  <c r="B91" i="1"/>
  <c r="D91" i="1"/>
  <c r="F91" i="1"/>
  <c r="C12" i="1"/>
  <c r="E12" i="1"/>
  <c r="E11" i="1" s="1"/>
  <c r="G12" i="1"/>
  <c r="C13" i="1"/>
  <c r="E13" i="1"/>
  <c r="G13" i="1"/>
  <c r="B30" i="1"/>
  <c r="D30" i="1"/>
  <c r="D29" i="1" s="1"/>
  <c r="F30" i="1"/>
  <c r="B31" i="1"/>
  <c r="D31" i="1"/>
  <c r="F31" i="1"/>
  <c r="B72" i="1"/>
  <c r="D72" i="1"/>
  <c r="D71" i="1" s="1"/>
  <c r="F72" i="1"/>
  <c r="B73" i="1"/>
  <c r="D73" i="1"/>
  <c r="F73" i="1"/>
  <c r="C90" i="1"/>
  <c r="E90" i="1"/>
  <c r="E89" i="1" s="1"/>
  <c r="G90" i="1"/>
  <c r="C91" i="1"/>
  <c r="E91" i="1"/>
  <c r="G91" i="1"/>
  <c r="G89" i="1" l="1"/>
  <c r="C89" i="1"/>
  <c r="F71" i="1"/>
  <c r="B71" i="1"/>
  <c r="F29" i="1"/>
  <c r="B29" i="1"/>
  <c r="G11" i="1"/>
  <c r="C11" i="1"/>
  <c r="F89" i="1"/>
  <c r="B89" i="1"/>
  <c r="G71" i="1"/>
  <c r="C71" i="1"/>
  <c r="G29" i="1"/>
  <c r="C29" i="1"/>
  <c r="B11" i="1"/>
  <c r="D11" i="1"/>
</calcChain>
</file>

<file path=xl/sharedStrings.xml><?xml version="1.0" encoding="utf-8"?>
<sst xmlns="http://schemas.openxmlformats.org/spreadsheetml/2006/main" count="94" uniqueCount="33">
  <si>
    <t>7.84  TRABAJADORES EN EL SECTOR PRIVADO POR MES, SEGÚN SEXO, 2019</t>
  </si>
  <si>
    <t xml:space="preserve">         (Unidades)</t>
  </si>
  <si>
    <t xml:space="preserve"> </t>
  </si>
  <si>
    <t>Sexo</t>
  </si>
  <si>
    <t>Ene.</t>
  </si>
  <si>
    <t>Feb.</t>
  </si>
  <si>
    <t>Mar.</t>
  </si>
  <si>
    <t>Abr.</t>
  </si>
  <si>
    <t>May.</t>
  </si>
  <si>
    <t>Jun.</t>
  </si>
  <si>
    <t>Total</t>
  </si>
  <si>
    <t>C-18</t>
  </si>
  <si>
    <t>Masculino</t>
  </si>
  <si>
    <t>Femenino</t>
  </si>
  <si>
    <t>No determinado 1/</t>
  </si>
  <si>
    <t>Estructura porcentual (%)</t>
  </si>
  <si>
    <t>Continúa…</t>
  </si>
  <si>
    <t xml:space="preserve">           (Unidades)</t>
  </si>
  <si>
    <t>Conclusión</t>
  </si>
  <si>
    <t>Jul.</t>
  </si>
  <si>
    <t>Ago.</t>
  </si>
  <si>
    <t>Set.</t>
  </si>
  <si>
    <t>Oct.</t>
  </si>
  <si>
    <t>Nov.</t>
  </si>
  <si>
    <t>Dic.</t>
  </si>
  <si>
    <t>No determinado</t>
  </si>
  <si>
    <t>1/ Omisión en la declaración de empleadores - Datos perdidos.</t>
  </si>
  <si>
    <t>Fuente: Ministerio de Trabajo y Promoción del Empleo.</t>
  </si>
  <si>
    <t xml:space="preserve">              - Oficina General de Estadística y Tecnologías de la Información y Comunicaciones.</t>
  </si>
  <si>
    <t>7.84  TRABAJADORES EN EL SECTOR PRIVADO POR MES, SEGÚN SEXO, 2020</t>
  </si>
  <si>
    <t>Conclusión.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</si>
  <si>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 diferencia en la suma de los resultados parciales de la estructura porcentual difiere del total debido al redondeo de cifras.</t>
    </r>
  </si>
  <si>
    <t>Ene-Dic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</si>
</sst>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4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name val="Arial Narrow"/>
      <family val="2"/>
    </font>
    <font>
      <sz val="7"/>
      <color indexed="8"/>
      <name val="Arial Narrow"/>
      <family val="2"/>
    </font>
    <font>
      <sz val="9"/>
      <name val="Arial Narrow"/>
      <family val="2"/>
    </font>
    <font>
      <sz val="8"/>
      <name val="Times New Roman"/>
      <family val="1"/>
    </font>
    <font>
      <sz val="8"/>
      <color indexed="8"/>
      <name val="Arial Narrow"/>
      <family val="2"/>
    </font>
    <font>
      <b/>
      <i/>
      <sz val="7"/>
      <color indexed="8"/>
      <name val="Arial Narrow"/>
      <family val="2"/>
    </font>
    <font>
      <b/>
      <sz val="7"/>
      <color indexed="8"/>
      <name val="Arial Narrow"/>
      <family val="2"/>
    </font>
    <font>
      <b/>
      <sz val="8"/>
      <color indexed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 style="thin">
        <color indexed="49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/>
    <xf numFmtId="0" fontId="6" fillId="0" borderId="0" xfId="1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center"/>
    </xf>
    <xf numFmtId="0" fontId="7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Continuous" vertical="center"/>
    </xf>
    <xf numFmtId="0" fontId="8" fillId="0" borderId="2" xfId="1" applyFont="1" applyFill="1" applyBorder="1" applyAlignment="1" applyProtection="1">
      <alignment horizontal="center" vertical="center"/>
    </xf>
    <xf numFmtId="0" fontId="9" fillId="0" borderId="3" xfId="1" quotePrefix="1" applyFont="1" applyFill="1" applyBorder="1" applyAlignment="1" applyProtection="1">
      <alignment horizontal="right" vertical="center"/>
    </xf>
    <xf numFmtId="0" fontId="9" fillId="0" borderId="4" xfId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 applyProtection="1">
      <alignment horizontal="left" vertical="center"/>
    </xf>
    <xf numFmtId="0" fontId="9" fillId="0" borderId="0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left" vertical="center"/>
    </xf>
    <xf numFmtId="3" fontId="8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Alignment="1">
      <alignment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4" fontId="8" fillId="0" borderId="5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2" applyNumberFormat="1" applyFont="1" applyFill="1" applyBorder="1" applyAlignment="1" applyProtection="1">
      <alignment horizontal="right" vertical="center"/>
    </xf>
    <xf numFmtId="2" fontId="3" fillId="0" borderId="0" xfId="2" applyNumberFormat="1" applyFont="1" applyFill="1" applyBorder="1" applyAlignment="1" applyProtection="1">
      <alignment horizontal="right" vertical="center"/>
    </xf>
    <xf numFmtId="0" fontId="3" fillId="0" borderId="6" xfId="1" applyFont="1" applyFill="1" applyBorder="1" applyAlignment="1" applyProtection="1">
      <alignment horizontal="left"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0" fontId="1" fillId="0" borderId="0" xfId="1"/>
    <xf numFmtId="0" fontId="3" fillId="0" borderId="0" xfId="1" applyFont="1" applyFill="1" applyBorder="1" applyAlignment="1" applyProtection="1">
      <alignment horizontal="lef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>
      <alignment horizontal="right"/>
    </xf>
    <xf numFmtId="0" fontId="11" fillId="0" borderId="0" xfId="1" applyFont="1" applyFill="1" applyAlignment="1">
      <alignment horizontal="left" vertical="center"/>
    </xf>
    <xf numFmtId="0" fontId="8" fillId="0" borderId="7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>
      <alignment horizontal="left" wrapText="1"/>
    </xf>
    <xf numFmtId="0" fontId="1" fillId="0" borderId="0" xfId="1" applyAlignment="1"/>
    <xf numFmtId="0" fontId="3" fillId="0" borderId="0" xfId="1" applyFont="1" applyFill="1" applyAlignment="1"/>
    <xf numFmtId="49" fontId="8" fillId="0" borderId="0" xfId="1" applyNumberFormat="1" applyFont="1" applyFill="1" applyAlignment="1"/>
    <xf numFmtId="49" fontId="8" fillId="0" borderId="0" xfId="1" applyNumberFormat="1" applyFont="1" applyFill="1" applyAlignment="1">
      <alignment vertical="top"/>
    </xf>
    <xf numFmtId="0" fontId="11" fillId="0" borderId="0" xfId="3" applyFont="1" applyFill="1" applyAlignment="1"/>
    <xf numFmtId="17" fontId="8" fillId="2" borderId="0" xfId="1" quotePrefix="1" applyNumberFormat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10" fontId="3" fillId="0" borderId="0" xfId="4" applyNumberFormat="1" applyFont="1" applyFill="1" applyAlignment="1">
      <alignment vertical="center"/>
    </xf>
    <xf numFmtId="10" fontId="3" fillId="0" borderId="0" xfId="1" applyNumberFormat="1" applyFont="1" applyFill="1" applyAlignment="1">
      <alignment vertical="center"/>
    </xf>
    <xf numFmtId="164" fontId="3" fillId="0" borderId="0" xfId="4" applyNumberFormat="1" applyFont="1" applyFill="1" applyAlignment="1">
      <alignment vertical="center"/>
    </xf>
  </cellXfs>
  <cellStyles count="5">
    <cellStyle name="Normal" xfId="0" builtinId="0"/>
    <cellStyle name="Normal 2 3" xfId="1"/>
    <cellStyle name="Normal 3 3 2" xfId="3"/>
    <cellStyle name="Porcentaje 2" xfId="4"/>
    <cellStyle name="Porcentaj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2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94331644298734"/>
          <c:y val="5.4966708108854817E-2"/>
          <c:w val="0.66104665045017463"/>
          <c:h val="0.78460489049038362"/>
        </c:manualLayout>
      </c:layout>
      <c:pie3DChart>
        <c:varyColors val="1"/>
        <c:ser>
          <c:idx val="0"/>
          <c:order val="0"/>
          <c:explosion val="1"/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'[1]cuad 7.84'!$H$105:$H$107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No determinado 1/</c:v>
                </c:pt>
              </c:strCache>
            </c:strRef>
          </c:cat>
          <c:val>
            <c:numRef>
              <c:f>'[1]cuad 7.84'!$I$105:$I$107</c:f>
              <c:numCache>
                <c:formatCode>0.00%</c:formatCode>
                <c:ptCount val="3"/>
                <c:pt idx="0">
                  <c:v>0.60106649074901208</c:v>
                </c:pt>
                <c:pt idx="1">
                  <c:v>0.33474001748693316</c:v>
                </c:pt>
                <c:pt idx="2">
                  <c:v>6.4193491764054755E-2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A5-49BA-9C18-ECE8E08F7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101</xdr:row>
      <xdr:rowOff>9525</xdr:rowOff>
    </xdr:from>
    <xdr:to>
      <xdr:col>5</xdr:col>
      <xdr:colOff>476250</xdr:colOff>
      <xdr:row>116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438807</xdr:colOff>
      <xdr:row>97</xdr:row>
      <xdr:rowOff>111067</xdr:rowOff>
    </xdr:from>
    <xdr:to>
      <xdr:col>5</xdr:col>
      <xdr:colOff>434208</xdr:colOff>
      <xdr:row>101</xdr:row>
      <xdr:rowOff>38059</xdr:rowOff>
    </xdr:to>
    <xdr:sp macro="" textlink="">
      <xdr:nvSpPr>
        <xdr:cNvPr id="3" name="2 CuadroTexto"/>
        <xdr:cNvSpPr txBox="1"/>
      </xdr:nvSpPr>
      <xdr:spPr>
        <a:xfrm>
          <a:off x="438807" y="4730692"/>
          <a:ext cx="3005301" cy="384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TRABAJADORES EN EL SECTOR PRIVADO, SEGÚN SEXO, 2020</a:t>
          </a:r>
        </a:p>
        <a:p>
          <a:pPr algn="ctr"/>
          <a:r>
            <a:rPr lang="es-PE" sz="750" b="0">
              <a:latin typeface="Arial Narrow" panose="020B0606020202030204" pitchFamily="34" charset="0"/>
              <a:cs typeface="Arial" panose="020B0604020202020204" pitchFamily="34" charset="0"/>
            </a:rPr>
            <a:t>(Porcentaje)</a:t>
          </a:r>
        </a:p>
      </xdr:txBody>
    </xdr:sp>
    <xdr:clientData/>
  </xdr:twoCellAnchor>
  <xdr:twoCellAnchor>
    <xdr:from>
      <xdr:col>0</xdr:col>
      <xdr:colOff>387132</xdr:colOff>
      <xdr:row>116</xdr:row>
      <xdr:rowOff>16093</xdr:rowOff>
    </xdr:from>
    <xdr:to>
      <xdr:col>6</xdr:col>
      <xdr:colOff>64375</xdr:colOff>
      <xdr:row>118</xdr:row>
      <xdr:rowOff>98602</xdr:rowOff>
    </xdr:to>
    <xdr:sp macro="" textlink="">
      <xdr:nvSpPr>
        <xdr:cNvPr id="4" name="1 CuadroTexto"/>
        <xdr:cNvSpPr txBox="1"/>
      </xdr:nvSpPr>
      <xdr:spPr>
        <a:xfrm>
          <a:off x="387132" y="6807418"/>
          <a:ext cx="3201493" cy="311109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700" b="1">
              <a:latin typeface="Arial Narrow" pitchFamily="34" charset="0"/>
              <a:cs typeface="Arial" panose="020B0604020202020204" pitchFamily="34" charset="0"/>
            </a:rPr>
            <a:t>Fuente:</a:t>
          </a:r>
          <a:r>
            <a:rPr lang="es-PE" sz="700" b="1" baseline="0">
              <a:latin typeface="Arial Narrow" pitchFamily="34" charset="0"/>
              <a:cs typeface="Arial" panose="020B0604020202020204" pitchFamily="34" charset="0"/>
            </a:rPr>
            <a:t> </a:t>
          </a:r>
          <a:r>
            <a:rPr lang="es-PE" sz="700" b="1">
              <a:latin typeface="Arial Narrow" pitchFamily="34" charset="0"/>
              <a:cs typeface="Arial" panose="020B0604020202020204" pitchFamily="34" charset="0"/>
            </a:rPr>
            <a:t>Ministerio de Trabajo y Promoción del Empleo.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7%20empleo%20revision%20al%2009.11.21.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 7.1"/>
      <sheetName val="cuad 7.2"/>
      <sheetName val="cuad 7.3"/>
      <sheetName val="cuad 7.4"/>
      <sheetName val="cuad 7.5"/>
      <sheetName val="cuad 7.6"/>
      <sheetName val="cuad 7.7"/>
      <sheetName val="cuad 7.8"/>
      <sheetName val="cuad 7.9"/>
      <sheetName val="cuad 7.10"/>
      <sheetName val="cuad 7.11"/>
      <sheetName val="cuad 7.12"/>
      <sheetName val="CUAD 7.13.."/>
      <sheetName val="CUAD 7.14.."/>
      <sheetName val="cuad 7.15"/>
      <sheetName val="cuad 7.16"/>
      <sheetName val="cua 7.17"/>
      <sheetName val="cuad 7.18"/>
      <sheetName val="cuad 7.19"/>
      <sheetName val="cuad 7.20"/>
      <sheetName val="cuad 7.21"/>
      <sheetName val="cuad 7.22"/>
      <sheetName val="cuad 7.23"/>
      <sheetName val="cuad 7.24"/>
      <sheetName val="cuad 7.25"/>
      <sheetName val="cuad 7.26"/>
      <sheetName val="cuad 7.27"/>
      <sheetName val="cuad 7.28"/>
      <sheetName val="cuad 7.29"/>
      <sheetName val="cuad 7.30"/>
      <sheetName val="cuad 7.31"/>
      <sheetName val="cuad 7.32"/>
      <sheetName val="cuad 7.33"/>
      <sheetName val="cuad 7.34"/>
      <sheetName val="cuad 7.35"/>
      <sheetName val="cuad 7.36"/>
      <sheetName val="cuad 7.37"/>
      <sheetName val="cuad 7.38"/>
      <sheetName val="cuad 7.39"/>
      <sheetName val="cuad 7.40"/>
      <sheetName val="cuad 7.41"/>
      <sheetName val="cuad 7.42"/>
      <sheetName val="cuad 7.43"/>
      <sheetName val="cuad 7.44"/>
      <sheetName val="cuad 7.45"/>
      <sheetName val="cuad 7.46"/>
      <sheetName val="uad 7.47"/>
      <sheetName val="cuad 7.48"/>
      <sheetName val="cuad 7.49"/>
      <sheetName val="cuad 7.50"/>
      <sheetName val="cuad 7.51"/>
      <sheetName val="cuad 7.52"/>
      <sheetName val="cuad 7.53"/>
      <sheetName val="cuad 7.54"/>
      <sheetName val="cuad 7.55"/>
      <sheetName val="cuad 7.56"/>
      <sheetName val="cuad 7.57"/>
      <sheetName val="cuad 7.58"/>
      <sheetName val="cuad 7.59"/>
      <sheetName val="cuad 7.60"/>
      <sheetName val="61"/>
      <sheetName val="62"/>
      <sheetName val="cuad 7.63"/>
      <sheetName val="cuad 7.64"/>
      <sheetName val="cuad 7.65"/>
      <sheetName val="cuad 7.66"/>
      <sheetName val="cuad 7.67"/>
      <sheetName val="cuad 7.68"/>
      <sheetName val="cuad 7.69"/>
      <sheetName val="cuad 7.70 A"/>
      <sheetName val="cuad 7.71"/>
      <sheetName val="cuad 7.72"/>
      <sheetName val="cuad 7.73"/>
      <sheetName val="cuad 7.74"/>
      <sheetName val="cuad 7.75"/>
      <sheetName val="cuad 7.76"/>
      <sheetName val="cuad 7.77"/>
      <sheetName val="cuad 7.78"/>
      <sheetName val="79"/>
      <sheetName val="80"/>
      <sheetName val="81"/>
      <sheetName val="82"/>
      <sheetName val="cuad 7.83"/>
      <sheetName val="cuad 7.84"/>
      <sheetName val="cuad 7.85"/>
      <sheetName val="cuad 7.86"/>
      <sheetName val="cuad 7.87"/>
      <sheetName val="cuad 7.88"/>
      <sheetName val="cuad 7.89"/>
      <sheetName val="cuad 7.90"/>
      <sheetName val="cuad 7.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05">
          <cell r="H105" t="str">
            <v>Masculino</v>
          </cell>
          <cell r="I105">
            <v>0.60106649074901208</v>
          </cell>
        </row>
        <row r="106">
          <cell r="H106" t="str">
            <v>Femenino</v>
          </cell>
          <cell r="I106">
            <v>0.33474001748693316</v>
          </cell>
        </row>
        <row r="107">
          <cell r="H107" t="str">
            <v>No determinado 1/</v>
          </cell>
          <cell r="I107">
            <v>6.4193491764054755E-2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19"/>
  <sheetViews>
    <sheetView showGridLines="0" tabSelected="1" topLeftCell="A61" zoomScale="120" zoomScaleNormal="120" workbookViewId="0">
      <selection activeCell="H4" sqref="H4"/>
    </sheetView>
  </sheetViews>
  <sheetFormatPr baseColWidth="10" defaultRowHeight="9" x14ac:dyDescent="0.2"/>
  <cols>
    <col min="1" max="1" width="14.28515625" style="2" customWidth="1"/>
    <col min="2" max="7" width="7.7109375" style="2" customWidth="1"/>
    <col min="8" max="8" width="11.42578125" style="2"/>
    <col min="9" max="9" width="12.42578125" style="2" bestFit="1" customWidth="1"/>
    <col min="10" max="16384" width="11.42578125" style="2"/>
  </cols>
  <sheetData>
    <row r="1" spans="1:10" ht="12.75" hidden="1" customHeight="1" x14ac:dyDescent="0.2">
      <c r="A1" s="1" t="s">
        <v>0</v>
      </c>
      <c r="B1" s="1"/>
      <c r="C1" s="1"/>
      <c r="D1" s="1"/>
      <c r="E1" s="1"/>
      <c r="F1" s="1"/>
      <c r="G1" s="1"/>
    </row>
    <row r="2" spans="1:10" s="5" customFormat="1" ht="9" hidden="1" customHeight="1" x14ac:dyDescent="0.2">
      <c r="A2" s="3" t="s">
        <v>1</v>
      </c>
      <c r="B2" s="4"/>
      <c r="C2" s="4"/>
      <c r="D2" s="4"/>
      <c r="E2" s="4"/>
      <c r="F2" s="4"/>
      <c r="G2" s="4"/>
    </row>
    <row r="3" spans="1:10" ht="8.25" hidden="1" customHeight="1" x14ac:dyDescent="0.2">
      <c r="A3" s="6" t="s">
        <v>2</v>
      </c>
      <c r="B3" s="7"/>
      <c r="C3" s="7"/>
      <c r="D3" s="7"/>
      <c r="E3" s="7"/>
      <c r="F3" s="7"/>
      <c r="G3" s="8"/>
    </row>
    <row r="4" spans="1:10" ht="10.5" hidden="1" customHeight="1" x14ac:dyDescent="0.2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10" ht="4.5" hidden="1" customHeight="1" x14ac:dyDescent="0.2">
      <c r="A5" s="12"/>
      <c r="B5" s="13"/>
      <c r="C5" s="14"/>
      <c r="D5" s="14"/>
      <c r="E5" s="14"/>
      <c r="F5" s="14"/>
      <c r="G5" s="14"/>
    </row>
    <row r="6" spans="1:10" ht="10.5" hidden="1" customHeight="1" x14ac:dyDescent="0.2">
      <c r="A6" s="15" t="s">
        <v>10</v>
      </c>
      <c r="B6" s="16">
        <f t="shared" ref="B6:G6" si="0">+SUM(B7:B9)</f>
        <v>3558490</v>
      </c>
      <c r="C6" s="16">
        <f t="shared" si="0"/>
        <v>3473022</v>
      </c>
      <c r="D6" s="16">
        <f t="shared" si="0"/>
        <v>3460171</v>
      </c>
      <c r="E6" s="16">
        <f t="shared" si="0"/>
        <v>3511508</v>
      </c>
      <c r="F6" s="16">
        <f t="shared" si="0"/>
        <v>3565411</v>
      </c>
      <c r="G6" s="16">
        <f t="shared" si="0"/>
        <v>3598852</v>
      </c>
      <c r="H6" s="17" t="s">
        <v>11</v>
      </c>
    </row>
    <row r="7" spans="1:10" ht="10.5" hidden="1" customHeight="1" x14ac:dyDescent="0.2">
      <c r="A7" s="15" t="s">
        <v>12</v>
      </c>
      <c r="B7" s="18">
        <v>2166454</v>
      </c>
      <c r="C7" s="18">
        <v>2118616</v>
      </c>
      <c r="D7" s="18">
        <v>2096616</v>
      </c>
      <c r="E7" s="18">
        <v>2128381</v>
      </c>
      <c r="F7" s="18">
        <v>2165997</v>
      </c>
      <c r="G7" s="18">
        <v>2183526</v>
      </c>
    </row>
    <row r="8" spans="1:10" ht="10.5" hidden="1" customHeight="1" x14ac:dyDescent="0.2">
      <c r="A8" s="15" t="s">
        <v>13</v>
      </c>
      <c r="B8" s="18">
        <v>1181408</v>
      </c>
      <c r="C8" s="18">
        <v>1148394</v>
      </c>
      <c r="D8" s="18">
        <v>1154985</v>
      </c>
      <c r="E8" s="18">
        <v>1169251</v>
      </c>
      <c r="F8" s="18">
        <v>1180147</v>
      </c>
      <c r="G8" s="18">
        <v>1193523</v>
      </c>
    </row>
    <row r="9" spans="1:10" ht="10.5" hidden="1" customHeight="1" x14ac:dyDescent="0.2">
      <c r="A9" s="15" t="s">
        <v>14</v>
      </c>
      <c r="B9" s="18">
        <v>210628</v>
      </c>
      <c r="C9" s="18">
        <v>206012</v>
      </c>
      <c r="D9" s="18">
        <v>208570</v>
      </c>
      <c r="E9" s="18">
        <v>213876</v>
      </c>
      <c r="F9" s="18">
        <v>219267</v>
      </c>
      <c r="G9" s="18">
        <v>221803</v>
      </c>
    </row>
    <row r="10" spans="1:10" ht="13.5" hidden="1" customHeight="1" x14ac:dyDescent="0.2">
      <c r="A10" s="15"/>
      <c r="B10" s="19" t="s">
        <v>15</v>
      </c>
      <c r="C10" s="20"/>
      <c r="D10" s="20"/>
      <c r="E10" s="20"/>
      <c r="F10" s="20"/>
      <c r="G10" s="20"/>
    </row>
    <row r="11" spans="1:10" ht="10.5" hidden="1" customHeight="1" x14ac:dyDescent="0.2">
      <c r="A11" s="9" t="s">
        <v>10</v>
      </c>
      <c r="B11" s="21">
        <f t="shared" ref="B11:G11" si="1">+SUM(B12:B14)</f>
        <v>100</v>
      </c>
      <c r="C11" s="21">
        <f t="shared" si="1"/>
        <v>100</v>
      </c>
      <c r="D11" s="21">
        <f t="shared" si="1"/>
        <v>100</v>
      </c>
      <c r="E11" s="21">
        <f t="shared" si="1"/>
        <v>100</v>
      </c>
      <c r="F11" s="21">
        <f t="shared" si="1"/>
        <v>100</v>
      </c>
      <c r="G11" s="21">
        <f t="shared" si="1"/>
        <v>100</v>
      </c>
    </row>
    <row r="12" spans="1:10" ht="10.5" hidden="1" customHeight="1" x14ac:dyDescent="0.2">
      <c r="A12" s="15" t="s">
        <v>12</v>
      </c>
      <c r="B12" s="22">
        <f t="shared" ref="B12:G12" si="2">+B7/B6*100</f>
        <v>60.8812726746457</v>
      </c>
      <c r="C12" s="22">
        <f t="shared" si="2"/>
        <v>61.002089822638617</v>
      </c>
      <c r="D12" s="22">
        <f t="shared" si="2"/>
        <v>60.592843532877417</v>
      </c>
      <c r="E12" s="22">
        <f t="shared" si="2"/>
        <v>60.611594790614177</v>
      </c>
      <c r="F12" s="22">
        <f t="shared" si="2"/>
        <v>60.750275353949377</v>
      </c>
      <c r="G12" s="22">
        <f t="shared" si="2"/>
        <v>60.672847897051618</v>
      </c>
    </row>
    <row r="13" spans="1:10" ht="10.5" hidden="1" customHeight="1" x14ac:dyDescent="0.2">
      <c r="A13" s="15" t="s">
        <v>13</v>
      </c>
      <c r="B13" s="22">
        <f t="shared" ref="B13:G13" si="3">+B8/B6*100</f>
        <v>33.199699872698815</v>
      </c>
      <c r="C13" s="22">
        <f t="shared" si="3"/>
        <v>33.066130879677694</v>
      </c>
      <c r="D13" s="22">
        <f t="shared" si="3"/>
        <v>33.379419687639718</v>
      </c>
      <c r="E13" s="22">
        <f t="shared" si="3"/>
        <v>33.297688628361378</v>
      </c>
      <c r="F13" s="22">
        <f t="shared" si="3"/>
        <v>33.099886661032905</v>
      </c>
      <c r="G13" s="22">
        <f t="shared" si="3"/>
        <v>33.163992295320845</v>
      </c>
    </row>
    <row r="14" spans="1:10" ht="10.5" hidden="1" customHeight="1" x14ac:dyDescent="0.2">
      <c r="A14" s="15" t="s">
        <v>14</v>
      </c>
      <c r="B14" s="22">
        <f t="shared" ref="B14:G14" si="4">+B9/B6*100</f>
        <v>5.91902745265548</v>
      </c>
      <c r="C14" s="22">
        <f t="shared" si="4"/>
        <v>5.9317792976836889</v>
      </c>
      <c r="D14" s="22">
        <f t="shared" si="4"/>
        <v>6.027736779482864</v>
      </c>
      <c r="E14" s="22">
        <f t="shared" si="4"/>
        <v>6.0907165810244486</v>
      </c>
      <c r="F14" s="22">
        <f t="shared" si="4"/>
        <v>6.1498379850177161</v>
      </c>
      <c r="G14" s="22">
        <f t="shared" si="4"/>
        <v>6.1631598076275429</v>
      </c>
    </row>
    <row r="15" spans="1:10" ht="4.5" hidden="1" customHeight="1" x14ac:dyDescent="0.15">
      <c r="A15" s="23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9" hidden="1" customHeight="1" x14ac:dyDescent="0.15">
      <c r="A16" s="26"/>
      <c r="B16" s="27"/>
      <c r="C16" s="27"/>
      <c r="D16" s="27"/>
      <c r="E16" s="27"/>
      <c r="F16" s="27"/>
      <c r="G16" s="28" t="s">
        <v>16</v>
      </c>
      <c r="H16" s="25"/>
      <c r="I16" s="25"/>
      <c r="J16" s="25"/>
    </row>
    <row r="17" spans="1:10" ht="9" hidden="1" customHeight="1" x14ac:dyDescent="0.15">
      <c r="A17" s="26"/>
      <c r="B17" s="27"/>
      <c r="C17" s="27"/>
      <c r="D17" s="27"/>
      <c r="E17" s="27"/>
      <c r="F17" s="27"/>
      <c r="G17" s="28"/>
      <c r="H17" s="25"/>
      <c r="I17" s="25"/>
      <c r="J17" s="25"/>
    </row>
    <row r="18" spans="1:10" ht="9" hidden="1" customHeight="1" x14ac:dyDescent="0.15">
      <c r="A18" s="26"/>
      <c r="B18" s="27"/>
      <c r="C18" s="27"/>
      <c r="D18" s="27"/>
      <c r="E18" s="27"/>
      <c r="F18" s="27"/>
      <c r="G18" s="28"/>
      <c r="H18" s="25"/>
      <c r="I18" s="25"/>
      <c r="J18" s="25"/>
    </row>
    <row r="19" spans="1:10" ht="15.75" hidden="1" customHeight="1" x14ac:dyDescent="0.15">
      <c r="A19" s="1" t="str">
        <f>+A1</f>
        <v>7.84  TRABAJADORES EN EL SECTOR PRIVADO POR MES, SEGÚN SEXO, 2019</v>
      </c>
      <c r="B19" s="1"/>
      <c r="C19" s="1"/>
      <c r="D19" s="1"/>
      <c r="E19" s="1"/>
      <c r="F19" s="1"/>
      <c r="G19" s="1"/>
      <c r="H19" s="25"/>
      <c r="I19" s="25"/>
      <c r="J19" s="25"/>
    </row>
    <row r="20" spans="1:10" ht="9" hidden="1" customHeight="1" x14ac:dyDescent="0.2">
      <c r="A20" s="29" t="s">
        <v>17</v>
      </c>
      <c r="B20" s="4"/>
      <c r="C20" s="4"/>
      <c r="D20" s="4"/>
      <c r="E20" s="4"/>
      <c r="F20" s="4"/>
      <c r="G20" s="4"/>
      <c r="H20" s="25"/>
      <c r="I20" s="25"/>
      <c r="J20" s="25"/>
    </row>
    <row r="21" spans="1:10" ht="8.25" hidden="1" customHeight="1" x14ac:dyDescent="0.15">
      <c r="A21" s="26"/>
      <c r="B21" s="27"/>
      <c r="C21" s="27"/>
      <c r="D21" s="27"/>
      <c r="E21" s="27"/>
      <c r="F21" s="27"/>
      <c r="G21" s="28" t="s">
        <v>18</v>
      </c>
      <c r="H21" s="25"/>
      <c r="I21" s="25"/>
      <c r="J21" s="25"/>
    </row>
    <row r="22" spans="1:10" ht="10.5" hidden="1" customHeight="1" x14ac:dyDescent="0.15">
      <c r="A22" s="30" t="s">
        <v>3</v>
      </c>
      <c r="B22" s="10" t="s">
        <v>19</v>
      </c>
      <c r="C22" s="11" t="s">
        <v>20</v>
      </c>
      <c r="D22" s="11" t="s">
        <v>21</v>
      </c>
      <c r="E22" s="11" t="s">
        <v>22</v>
      </c>
      <c r="F22" s="11" t="s">
        <v>23</v>
      </c>
      <c r="G22" s="11" t="s">
        <v>24</v>
      </c>
      <c r="H22" s="25"/>
      <c r="I22" s="25"/>
      <c r="J22" s="25"/>
    </row>
    <row r="23" spans="1:10" ht="4.5" hidden="1" customHeight="1" x14ac:dyDescent="0.15">
      <c r="A23" s="12"/>
      <c r="B23" s="13"/>
      <c r="C23" s="14"/>
      <c r="D23" s="14"/>
      <c r="E23" s="14"/>
      <c r="F23" s="14"/>
      <c r="G23" s="14"/>
      <c r="H23" s="25"/>
      <c r="I23" s="25"/>
      <c r="J23" s="25"/>
    </row>
    <row r="24" spans="1:10" ht="10.5" hidden="1" customHeight="1" x14ac:dyDescent="0.15">
      <c r="A24" s="15" t="s">
        <v>10</v>
      </c>
      <c r="B24" s="16">
        <f t="shared" ref="B24:G24" si="5">+SUM(B25:B27)</f>
        <v>3645415</v>
      </c>
      <c r="C24" s="16">
        <f t="shared" si="5"/>
        <v>3687818</v>
      </c>
      <c r="D24" s="16">
        <f t="shared" si="5"/>
        <v>3753500</v>
      </c>
      <c r="E24" s="16">
        <f t="shared" si="5"/>
        <v>3794314</v>
      </c>
      <c r="F24" s="16">
        <f t="shared" si="5"/>
        <v>3834728</v>
      </c>
      <c r="G24" s="16">
        <f t="shared" si="5"/>
        <v>3815692</v>
      </c>
      <c r="H24" s="25"/>
      <c r="I24" s="25"/>
      <c r="J24" s="25"/>
    </row>
    <row r="25" spans="1:10" ht="10.5" hidden="1" customHeight="1" x14ac:dyDescent="0.15">
      <c r="A25" s="15" t="s">
        <v>12</v>
      </c>
      <c r="B25" s="18">
        <v>2202539</v>
      </c>
      <c r="C25" s="18">
        <v>2219810</v>
      </c>
      <c r="D25" s="18">
        <v>2254785</v>
      </c>
      <c r="E25" s="18">
        <v>2273681</v>
      </c>
      <c r="F25" s="18">
        <v>2294086</v>
      </c>
      <c r="G25" s="18">
        <v>2274902</v>
      </c>
      <c r="H25" s="25"/>
      <c r="I25" s="25"/>
      <c r="J25" s="25"/>
    </row>
    <row r="26" spans="1:10" ht="10.5" hidden="1" customHeight="1" x14ac:dyDescent="0.15">
      <c r="A26" s="15" t="s">
        <v>13</v>
      </c>
      <c r="B26" s="18">
        <v>1215218</v>
      </c>
      <c r="C26" s="18">
        <v>1235690</v>
      </c>
      <c r="D26" s="18">
        <v>1260984</v>
      </c>
      <c r="E26" s="18">
        <v>1276373</v>
      </c>
      <c r="F26" s="18">
        <v>1293994</v>
      </c>
      <c r="G26" s="18">
        <v>1293475</v>
      </c>
      <c r="H26" s="25"/>
      <c r="I26" s="25"/>
      <c r="J26" s="25"/>
    </row>
    <row r="27" spans="1:10" ht="10.5" hidden="1" customHeight="1" x14ac:dyDescent="0.15">
      <c r="A27" s="15" t="s">
        <v>14</v>
      </c>
      <c r="B27" s="18">
        <v>227658</v>
      </c>
      <c r="C27" s="18">
        <v>232318</v>
      </c>
      <c r="D27" s="18">
        <v>237731</v>
      </c>
      <c r="E27" s="18">
        <v>244260</v>
      </c>
      <c r="F27" s="18">
        <v>246648</v>
      </c>
      <c r="G27" s="18">
        <v>247315</v>
      </c>
      <c r="H27" s="25"/>
      <c r="I27" s="25"/>
      <c r="J27" s="25"/>
    </row>
    <row r="28" spans="1:10" ht="13.5" hidden="1" customHeight="1" x14ac:dyDescent="0.15">
      <c r="A28" s="15"/>
      <c r="B28" s="19" t="s">
        <v>15</v>
      </c>
      <c r="C28" s="20"/>
      <c r="D28" s="20"/>
      <c r="E28" s="20"/>
      <c r="F28" s="20"/>
      <c r="G28" s="20"/>
      <c r="H28" s="25"/>
      <c r="I28" s="25"/>
      <c r="J28" s="25"/>
    </row>
    <row r="29" spans="1:10" ht="10.5" hidden="1" customHeight="1" x14ac:dyDescent="0.15">
      <c r="A29" s="9" t="s">
        <v>10</v>
      </c>
      <c r="B29" s="21">
        <f t="shared" ref="B29:G29" si="6">+SUM(B30:B32)</f>
        <v>100</v>
      </c>
      <c r="C29" s="21">
        <f t="shared" si="6"/>
        <v>100</v>
      </c>
      <c r="D29" s="21">
        <f t="shared" si="6"/>
        <v>100</v>
      </c>
      <c r="E29" s="21">
        <f t="shared" si="6"/>
        <v>100</v>
      </c>
      <c r="F29" s="21">
        <f t="shared" si="6"/>
        <v>99.999999999999986</v>
      </c>
      <c r="G29" s="21">
        <f t="shared" si="6"/>
        <v>100</v>
      </c>
      <c r="H29" s="25"/>
      <c r="I29" s="25"/>
      <c r="J29" s="25"/>
    </row>
    <row r="30" spans="1:10" ht="10.5" hidden="1" customHeight="1" x14ac:dyDescent="0.15">
      <c r="A30" s="15" t="s">
        <v>12</v>
      </c>
      <c r="B30" s="22">
        <f t="shared" ref="B30:G30" si="7">+B25/B24*100</f>
        <v>60.419430983852315</v>
      </c>
      <c r="C30" s="22">
        <f t="shared" si="7"/>
        <v>60.193046403049181</v>
      </c>
      <c r="D30" s="22">
        <f t="shared" si="7"/>
        <v>60.071533235646733</v>
      </c>
      <c r="E30" s="22">
        <f t="shared" si="7"/>
        <v>59.923374818214839</v>
      </c>
      <c r="F30" s="22">
        <f t="shared" si="7"/>
        <v>59.823956223231477</v>
      </c>
      <c r="G30" s="22">
        <f t="shared" si="7"/>
        <v>59.619644352846088</v>
      </c>
      <c r="H30" s="15" t="s">
        <v>12</v>
      </c>
      <c r="I30" s="25"/>
      <c r="J30" s="25"/>
    </row>
    <row r="31" spans="1:10" ht="10.5" hidden="1" customHeight="1" x14ac:dyDescent="0.15">
      <c r="A31" s="15" t="s">
        <v>13</v>
      </c>
      <c r="B31" s="22">
        <f t="shared" ref="B31:G31" si="8">+B26/B24*100</f>
        <v>33.335518726948784</v>
      </c>
      <c r="C31" s="22">
        <f t="shared" si="8"/>
        <v>33.507347705336869</v>
      </c>
      <c r="D31" s="22">
        <f t="shared" si="8"/>
        <v>33.59488477421074</v>
      </c>
      <c r="E31" s="22">
        <f t="shared" si="8"/>
        <v>33.63909787118304</v>
      </c>
      <c r="F31" s="22">
        <f t="shared" si="8"/>
        <v>33.744088237809827</v>
      </c>
      <c r="G31" s="22">
        <f t="shared" si="8"/>
        <v>33.898831457046327</v>
      </c>
      <c r="H31" s="15" t="s">
        <v>13</v>
      </c>
      <c r="I31" s="25"/>
      <c r="J31" s="25"/>
    </row>
    <row r="32" spans="1:10" ht="10.5" hidden="1" customHeight="1" x14ac:dyDescent="0.15">
      <c r="A32" s="15" t="s">
        <v>14</v>
      </c>
      <c r="B32" s="22">
        <f t="shared" ref="B32:G32" si="9">+B27/B24*100</f>
        <v>6.2450502891988977</v>
      </c>
      <c r="C32" s="22">
        <f t="shared" si="9"/>
        <v>6.2996058916139575</v>
      </c>
      <c r="D32" s="22">
        <f t="shared" si="9"/>
        <v>6.3335819901425339</v>
      </c>
      <c r="E32" s="22">
        <f t="shared" si="9"/>
        <v>6.4375273106021274</v>
      </c>
      <c r="F32" s="22">
        <f t="shared" si="9"/>
        <v>6.4319555389586958</v>
      </c>
      <c r="G32" s="22">
        <f t="shared" si="9"/>
        <v>6.4815241901075877</v>
      </c>
      <c r="H32" s="15" t="s">
        <v>25</v>
      </c>
      <c r="I32" s="25"/>
      <c r="J32" s="25"/>
    </row>
    <row r="33" spans="1:10" ht="4.5" hidden="1" customHeight="1" x14ac:dyDescent="0.15">
      <c r="A33" s="23"/>
      <c r="B33" s="24"/>
      <c r="C33" s="24"/>
      <c r="D33" s="24"/>
      <c r="E33" s="24"/>
      <c r="F33" s="24"/>
      <c r="G33" s="24"/>
      <c r="H33" s="25"/>
      <c r="I33" s="25"/>
      <c r="J33" s="25"/>
    </row>
    <row r="34" spans="1:10" ht="10.5" hidden="1" customHeight="1" x14ac:dyDescent="0.15">
      <c r="A34" s="31" t="s">
        <v>26</v>
      </c>
      <c r="B34" s="27"/>
      <c r="C34" s="27"/>
      <c r="D34" s="27"/>
      <c r="E34" s="27"/>
      <c r="F34" s="27"/>
      <c r="G34" s="27"/>
      <c r="H34" s="25"/>
      <c r="I34" s="25"/>
      <c r="J34" s="25"/>
    </row>
    <row r="35" spans="1:10" s="34" customFormat="1" ht="10.5" hidden="1" customHeight="1" x14ac:dyDescent="0.15">
      <c r="A35" s="32" t="s">
        <v>27</v>
      </c>
      <c r="B35" s="32"/>
      <c r="C35" s="32"/>
      <c r="D35" s="32"/>
      <c r="E35" s="32"/>
      <c r="F35" s="32"/>
      <c r="G35" s="32"/>
      <c r="H35" s="33"/>
      <c r="I35" s="33"/>
      <c r="J35" s="33"/>
    </row>
    <row r="36" spans="1:10" s="34" customFormat="1" ht="10.5" hidden="1" customHeight="1" x14ac:dyDescent="0.15">
      <c r="A36" s="35" t="s">
        <v>28</v>
      </c>
      <c r="B36" s="36"/>
      <c r="C36" s="36"/>
      <c r="D36" s="36"/>
      <c r="E36" s="36"/>
      <c r="F36" s="36"/>
      <c r="G36" s="36"/>
    </row>
    <row r="37" spans="1:10" hidden="1" x14ac:dyDescent="0.2"/>
    <row r="38" spans="1:10" hidden="1" x14ac:dyDescent="0.2"/>
    <row r="39" spans="1:10" hidden="1" x14ac:dyDescent="0.2"/>
    <row r="40" spans="1:10" hidden="1" x14ac:dyDescent="0.2"/>
    <row r="41" spans="1:10" hidden="1" x14ac:dyDescent="0.2"/>
    <row r="42" spans="1:10" hidden="1" x14ac:dyDescent="0.2"/>
    <row r="43" spans="1:10" hidden="1" x14ac:dyDescent="0.2"/>
    <row r="44" spans="1:10" hidden="1" x14ac:dyDescent="0.2"/>
    <row r="45" spans="1:10" hidden="1" x14ac:dyDescent="0.2"/>
    <row r="46" spans="1:10" hidden="1" x14ac:dyDescent="0.2"/>
    <row r="47" spans="1:10" hidden="1" x14ac:dyDescent="0.2"/>
    <row r="48" spans="1:10" hidden="1" x14ac:dyDescent="0.2"/>
    <row r="49" spans="1:7" hidden="1" x14ac:dyDescent="0.2"/>
    <row r="50" spans="1:7" hidden="1" x14ac:dyDescent="0.2"/>
    <row r="51" spans="1:7" hidden="1" x14ac:dyDescent="0.2"/>
    <row r="52" spans="1:7" hidden="1" x14ac:dyDescent="0.2"/>
    <row r="53" spans="1:7" hidden="1" x14ac:dyDescent="0.2"/>
    <row r="54" spans="1:7" hidden="1" x14ac:dyDescent="0.2"/>
    <row r="55" spans="1:7" hidden="1" x14ac:dyDescent="0.2"/>
    <row r="56" spans="1:7" hidden="1" x14ac:dyDescent="0.2"/>
    <row r="57" spans="1:7" hidden="1" x14ac:dyDescent="0.2"/>
    <row r="58" spans="1:7" hidden="1" x14ac:dyDescent="0.2"/>
    <row r="59" spans="1:7" hidden="1" x14ac:dyDescent="0.2"/>
    <row r="60" spans="1:7" hidden="1" x14ac:dyDescent="0.2"/>
    <row r="61" spans="1:7" ht="13.5" x14ac:dyDescent="0.2">
      <c r="A61" s="1" t="s">
        <v>29</v>
      </c>
      <c r="B61" s="1"/>
      <c r="C61" s="1"/>
      <c r="D61" s="1"/>
      <c r="E61" s="1"/>
      <c r="F61" s="1"/>
      <c r="G61" s="1"/>
    </row>
    <row r="62" spans="1:7" ht="13.5" x14ac:dyDescent="0.2">
      <c r="A62" s="3" t="s">
        <v>1</v>
      </c>
      <c r="B62" s="4"/>
      <c r="C62" s="4"/>
      <c r="D62" s="4"/>
      <c r="E62" s="4"/>
      <c r="F62" s="4"/>
      <c r="G62" s="4"/>
    </row>
    <row r="63" spans="1:7" x14ac:dyDescent="0.2">
      <c r="A63" s="6" t="s">
        <v>2</v>
      </c>
      <c r="B63" s="7"/>
      <c r="C63" s="7"/>
      <c r="D63" s="7"/>
      <c r="E63" s="7"/>
      <c r="F63" s="7"/>
      <c r="G63" s="8"/>
    </row>
    <row r="64" spans="1:7" ht="12.75" x14ac:dyDescent="0.2">
      <c r="A64" s="9" t="s">
        <v>3</v>
      </c>
      <c r="B64" s="10" t="s">
        <v>4</v>
      </c>
      <c r="C64" s="11" t="s">
        <v>5</v>
      </c>
      <c r="D64" s="11" t="s">
        <v>6</v>
      </c>
      <c r="E64" s="11" t="s">
        <v>7</v>
      </c>
      <c r="F64" s="11" t="s">
        <v>8</v>
      </c>
      <c r="G64" s="11" t="s">
        <v>9</v>
      </c>
    </row>
    <row r="65" spans="1:7" ht="12.75" x14ac:dyDescent="0.2">
      <c r="A65" s="12"/>
      <c r="B65" s="13"/>
      <c r="C65" s="14"/>
      <c r="D65" s="14"/>
      <c r="E65" s="14"/>
      <c r="F65" s="14"/>
      <c r="G65" s="14"/>
    </row>
    <row r="66" spans="1:7" x14ac:dyDescent="0.2">
      <c r="A66" s="15" t="s">
        <v>10</v>
      </c>
      <c r="B66" s="16">
        <f>B67+B68+B69</f>
        <v>3713437</v>
      </c>
      <c r="C66" s="16">
        <f t="shared" ref="C66:G66" si="10">C67+C68+C69</f>
        <v>3618953</v>
      </c>
      <c r="D66" s="16">
        <f t="shared" si="10"/>
        <v>3546080</v>
      </c>
      <c r="E66" s="16">
        <f t="shared" si="10"/>
        <v>3067637</v>
      </c>
      <c r="F66" s="16">
        <f t="shared" si="10"/>
        <v>2810882</v>
      </c>
      <c r="G66" s="16">
        <f t="shared" si="10"/>
        <v>2911205</v>
      </c>
    </row>
    <row r="67" spans="1:7" x14ac:dyDescent="0.2">
      <c r="A67" s="15" t="s">
        <v>12</v>
      </c>
      <c r="B67" s="18">
        <v>2230694</v>
      </c>
      <c r="C67" s="18">
        <v>2183100</v>
      </c>
      <c r="D67" s="18">
        <v>2127440</v>
      </c>
      <c r="E67" s="18">
        <v>1830211</v>
      </c>
      <c r="F67" s="18">
        <v>1683575</v>
      </c>
      <c r="G67" s="18">
        <v>1753168</v>
      </c>
    </row>
    <row r="68" spans="1:7" x14ac:dyDescent="0.2">
      <c r="A68" s="15" t="s">
        <v>13</v>
      </c>
      <c r="B68" s="18">
        <v>1239306</v>
      </c>
      <c r="C68" s="18">
        <v>1199195</v>
      </c>
      <c r="D68" s="18">
        <v>1187875</v>
      </c>
      <c r="E68" s="18">
        <v>1043980</v>
      </c>
      <c r="F68" s="18">
        <v>953077</v>
      </c>
      <c r="G68" s="18">
        <v>974409</v>
      </c>
    </row>
    <row r="69" spans="1:7" x14ac:dyDescent="0.2">
      <c r="A69" s="15" t="s">
        <v>14</v>
      </c>
      <c r="B69" s="18">
        <v>243437</v>
      </c>
      <c r="C69" s="18">
        <v>236658</v>
      </c>
      <c r="D69" s="18">
        <v>230765</v>
      </c>
      <c r="E69" s="18">
        <v>193446</v>
      </c>
      <c r="F69" s="18">
        <v>174230</v>
      </c>
      <c r="G69" s="18">
        <v>183628</v>
      </c>
    </row>
    <row r="70" spans="1:7" x14ac:dyDescent="0.2">
      <c r="A70" s="15"/>
      <c r="B70" s="19" t="s">
        <v>15</v>
      </c>
      <c r="C70" s="20"/>
      <c r="D70" s="20"/>
      <c r="E70" s="20"/>
      <c r="F70" s="20"/>
      <c r="G70" s="20"/>
    </row>
    <row r="71" spans="1:7" x14ac:dyDescent="0.2">
      <c r="A71" s="9" t="s">
        <v>10</v>
      </c>
      <c r="B71" s="21">
        <f>+SUM(B72:B74)</f>
        <v>100</v>
      </c>
      <c r="C71" s="21">
        <f t="shared" ref="C71:G71" si="11">+SUM(C72:C74)</f>
        <v>100</v>
      </c>
      <c r="D71" s="21">
        <f t="shared" si="11"/>
        <v>100.00000000000001</v>
      </c>
      <c r="E71" s="21">
        <f t="shared" si="11"/>
        <v>100</v>
      </c>
      <c r="F71" s="21">
        <f t="shared" si="11"/>
        <v>100</v>
      </c>
      <c r="G71" s="21">
        <f t="shared" si="11"/>
        <v>100</v>
      </c>
    </row>
    <row r="72" spans="1:7" x14ac:dyDescent="0.2">
      <c r="A72" s="15" t="s">
        <v>12</v>
      </c>
      <c r="B72" s="22">
        <f>+B67/B66*100</f>
        <v>60.070872348177716</v>
      </c>
      <c r="C72" s="22">
        <f t="shared" ref="C72:F72" si="12">+C67/C66*100</f>
        <v>60.324077157122517</v>
      </c>
      <c r="D72" s="22">
        <f t="shared" si="12"/>
        <v>59.994134368090968</v>
      </c>
      <c r="E72" s="22">
        <f t="shared" si="12"/>
        <v>59.661915669944001</v>
      </c>
      <c r="F72" s="22">
        <f t="shared" si="12"/>
        <v>59.894901315672442</v>
      </c>
      <c r="G72" s="22">
        <f>+G67/G66*100</f>
        <v>60.221385989650337</v>
      </c>
    </row>
    <row r="73" spans="1:7" x14ac:dyDescent="0.2">
      <c r="A73" s="15" t="s">
        <v>13</v>
      </c>
      <c r="B73" s="22">
        <f>+B68/B66*100</f>
        <v>33.373556626920021</v>
      </c>
      <c r="C73" s="22">
        <f t="shared" ref="C73:F73" si="13">+C68/C66*100</f>
        <v>33.136517661323595</v>
      </c>
      <c r="D73" s="22">
        <f t="shared" si="13"/>
        <v>33.498257230519336</v>
      </c>
      <c r="E73" s="22">
        <f t="shared" si="13"/>
        <v>34.032057899940568</v>
      </c>
      <c r="F73" s="22">
        <f t="shared" si="13"/>
        <v>33.906688363296645</v>
      </c>
      <c r="G73" s="22">
        <f>+G68/G66*100</f>
        <v>33.470985382341681</v>
      </c>
    </row>
    <row r="74" spans="1:7" x14ac:dyDescent="0.2">
      <c r="A74" s="15" t="s">
        <v>14</v>
      </c>
      <c r="B74" s="22">
        <f>+B69/B66*100</f>
        <v>6.5555710249022665</v>
      </c>
      <c r="C74" s="22">
        <f t="shared" ref="C74:G74" si="14">+C69/C66*100</f>
        <v>6.5394051815538905</v>
      </c>
      <c r="D74" s="22">
        <f t="shared" si="14"/>
        <v>6.5076084013897031</v>
      </c>
      <c r="E74" s="22">
        <f t="shared" si="14"/>
        <v>6.306026430115427</v>
      </c>
      <c r="F74" s="22">
        <f t="shared" si="14"/>
        <v>6.1984103210309076</v>
      </c>
      <c r="G74" s="22">
        <f t="shared" si="14"/>
        <v>6.3076286280079898</v>
      </c>
    </row>
    <row r="75" spans="1:7" x14ac:dyDescent="0.2">
      <c r="A75" s="23"/>
      <c r="B75" s="24"/>
      <c r="C75" s="24"/>
      <c r="D75" s="24"/>
      <c r="E75" s="24"/>
      <c r="F75" s="24"/>
      <c r="G75" s="24"/>
    </row>
    <row r="76" spans="1:7" x14ac:dyDescent="0.15">
      <c r="A76" s="26"/>
      <c r="B76" s="27"/>
      <c r="C76" s="27"/>
      <c r="D76" s="27"/>
      <c r="E76" s="27"/>
      <c r="F76" s="27"/>
      <c r="G76" s="28" t="s">
        <v>16</v>
      </c>
    </row>
    <row r="77" spans="1:7" x14ac:dyDescent="0.15">
      <c r="A77" s="26"/>
      <c r="B77" s="27"/>
      <c r="C77" s="27"/>
      <c r="D77" s="27"/>
      <c r="E77" s="27"/>
      <c r="F77" s="27"/>
      <c r="G77" s="28"/>
    </row>
    <row r="78" spans="1:7" x14ac:dyDescent="0.15">
      <c r="A78" s="26"/>
      <c r="B78" s="27"/>
      <c r="C78" s="27"/>
      <c r="D78" s="27"/>
      <c r="E78" s="27"/>
      <c r="F78" s="27"/>
      <c r="G78" s="28"/>
    </row>
    <row r="79" spans="1:7" ht="13.5" x14ac:dyDescent="0.2">
      <c r="A79" s="1" t="str">
        <f>+A61</f>
        <v>7.84  TRABAJADORES EN EL SECTOR PRIVADO POR MES, SEGÚN SEXO, 2020</v>
      </c>
      <c r="B79" s="1"/>
      <c r="C79" s="1"/>
      <c r="D79" s="1"/>
      <c r="E79" s="1"/>
      <c r="F79" s="1"/>
      <c r="G79" s="1"/>
    </row>
    <row r="80" spans="1:7" ht="11.25" x14ac:dyDescent="0.2">
      <c r="A80" s="29" t="s">
        <v>17</v>
      </c>
      <c r="B80" s="4"/>
      <c r="C80" s="4"/>
      <c r="D80" s="4"/>
      <c r="E80" s="4"/>
      <c r="F80" s="4"/>
      <c r="G80" s="4"/>
    </row>
    <row r="81" spans="1:7" x14ac:dyDescent="0.15">
      <c r="A81" s="26"/>
      <c r="B81" s="27"/>
      <c r="C81" s="27"/>
      <c r="D81" s="27"/>
      <c r="E81" s="27"/>
      <c r="F81" s="27"/>
      <c r="G81" s="28" t="s">
        <v>30</v>
      </c>
    </row>
    <row r="82" spans="1:7" ht="12.75" x14ac:dyDescent="0.2">
      <c r="A82" s="30" t="s">
        <v>3</v>
      </c>
      <c r="B82" s="10" t="s">
        <v>19</v>
      </c>
      <c r="C82" s="11" t="s">
        <v>20</v>
      </c>
      <c r="D82" s="11" t="s">
        <v>21</v>
      </c>
      <c r="E82" s="11" t="s">
        <v>22</v>
      </c>
      <c r="F82" s="11" t="s">
        <v>23</v>
      </c>
      <c r="G82" s="11" t="s">
        <v>24</v>
      </c>
    </row>
    <row r="83" spans="1:7" ht="12.75" x14ac:dyDescent="0.2">
      <c r="A83" s="12"/>
      <c r="B83" s="13"/>
      <c r="C83" s="14"/>
      <c r="D83" s="14"/>
      <c r="E83" s="14"/>
      <c r="F83" s="14"/>
      <c r="G83" s="14"/>
    </row>
    <row r="84" spans="1:7" x14ac:dyDescent="0.2">
      <c r="A84" s="15" t="s">
        <v>10</v>
      </c>
      <c r="B84" s="16">
        <f>B85+B86+B87</f>
        <v>3119739</v>
      </c>
      <c r="C84" s="16">
        <f t="shared" ref="C84:G84" si="15">C85+C86+C87</f>
        <v>3235962</v>
      </c>
      <c r="D84" s="16">
        <f t="shared" si="15"/>
        <v>3334084</v>
      </c>
      <c r="E84" s="16">
        <f t="shared" si="15"/>
        <v>3466418</v>
      </c>
      <c r="F84" s="16">
        <f t="shared" si="15"/>
        <v>3530164</v>
      </c>
      <c r="G84" s="16">
        <f t="shared" si="15"/>
        <v>3518640</v>
      </c>
    </row>
    <row r="85" spans="1:7" x14ac:dyDescent="0.2">
      <c r="A85" s="15" t="s">
        <v>12</v>
      </c>
      <c r="B85" s="18">
        <v>1879836</v>
      </c>
      <c r="C85" s="18">
        <v>1944331</v>
      </c>
      <c r="D85" s="18">
        <v>2004193</v>
      </c>
      <c r="E85" s="18">
        <v>2084732</v>
      </c>
      <c r="F85" s="18">
        <v>2126789</v>
      </c>
      <c r="G85" s="18">
        <v>2118376</v>
      </c>
    </row>
    <row r="86" spans="1:7" x14ac:dyDescent="0.2">
      <c r="A86" s="15" t="s">
        <v>13</v>
      </c>
      <c r="B86" s="18">
        <v>1040465</v>
      </c>
      <c r="C86" s="18">
        <v>1083584</v>
      </c>
      <c r="D86" s="18">
        <v>1115803</v>
      </c>
      <c r="E86" s="18">
        <v>1159026</v>
      </c>
      <c r="F86" s="18">
        <v>1176196</v>
      </c>
      <c r="G86" s="18">
        <v>1174240</v>
      </c>
    </row>
    <row r="87" spans="1:7" x14ac:dyDescent="0.2">
      <c r="A87" s="15" t="s">
        <v>14</v>
      </c>
      <c r="B87" s="18">
        <v>199438</v>
      </c>
      <c r="C87" s="18">
        <v>208047</v>
      </c>
      <c r="D87" s="18">
        <v>214088</v>
      </c>
      <c r="E87" s="18">
        <v>222660</v>
      </c>
      <c r="F87" s="18">
        <v>227179</v>
      </c>
      <c r="G87" s="18">
        <v>226024</v>
      </c>
    </row>
    <row r="88" spans="1:7" x14ac:dyDescent="0.2">
      <c r="A88" s="15"/>
      <c r="B88" s="19" t="s">
        <v>15</v>
      </c>
      <c r="C88" s="20"/>
      <c r="D88" s="20"/>
      <c r="E88" s="20"/>
      <c r="F88" s="20"/>
      <c r="G88" s="20"/>
    </row>
    <row r="89" spans="1:7" x14ac:dyDescent="0.2">
      <c r="A89" s="9" t="s">
        <v>10</v>
      </c>
      <c r="B89" s="21">
        <f t="shared" ref="B89:G89" si="16">+SUM(B90:B92)</f>
        <v>100</v>
      </c>
      <c r="C89" s="21">
        <f t="shared" si="16"/>
        <v>100</v>
      </c>
      <c r="D89" s="21">
        <f t="shared" si="16"/>
        <v>100</v>
      </c>
      <c r="E89" s="21">
        <f t="shared" si="16"/>
        <v>100</v>
      </c>
      <c r="F89" s="21">
        <f t="shared" si="16"/>
        <v>100</v>
      </c>
      <c r="G89" s="21">
        <f t="shared" si="16"/>
        <v>100.00000000000001</v>
      </c>
    </row>
    <row r="90" spans="1:7" x14ac:dyDescent="0.2">
      <c r="A90" s="15" t="s">
        <v>12</v>
      </c>
      <c r="B90" s="22">
        <f t="shared" ref="B90:F90" si="17">+B85/B84*100</f>
        <v>60.256194508579085</v>
      </c>
      <c r="C90" s="22">
        <f t="shared" si="17"/>
        <v>60.085099886834271</v>
      </c>
      <c r="D90" s="22">
        <f>+D85/D84*100</f>
        <v>60.112252720687295</v>
      </c>
      <c r="E90" s="22">
        <f t="shared" si="17"/>
        <v>60.140813946846571</v>
      </c>
      <c r="F90" s="22">
        <f t="shared" si="17"/>
        <v>60.246181197247495</v>
      </c>
      <c r="G90" s="22">
        <f>+G85/G84*100</f>
        <v>60.204397153445655</v>
      </c>
    </row>
    <row r="91" spans="1:7" x14ac:dyDescent="0.2">
      <c r="A91" s="15" t="s">
        <v>13</v>
      </c>
      <c r="B91" s="22">
        <f t="shared" ref="B91:F91" si="18">+B86/B84*100</f>
        <v>33.351027121179051</v>
      </c>
      <c r="C91" s="22">
        <f t="shared" si="18"/>
        <v>33.485683700859283</v>
      </c>
      <c r="D91" s="22">
        <f t="shared" si="18"/>
        <v>33.466553332189591</v>
      </c>
      <c r="E91" s="22">
        <f t="shared" si="18"/>
        <v>33.435840686264612</v>
      </c>
      <c r="F91" s="22">
        <f t="shared" si="18"/>
        <v>33.31845206058415</v>
      </c>
      <c r="G91" s="22">
        <f>+G86/G84*100</f>
        <v>33.371984630425395</v>
      </c>
    </row>
    <row r="92" spans="1:7" x14ac:dyDescent="0.2">
      <c r="A92" s="15" t="s">
        <v>14</v>
      </c>
      <c r="B92" s="22">
        <f t="shared" ref="B92:F92" si="19">+B87/B84*100</f>
        <v>6.392778370241869</v>
      </c>
      <c r="C92" s="22">
        <f t="shared" si="19"/>
        <v>6.4292164123064488</v>
      </c>
      <c r="D92" s="22">
        <f t="shared" si="19"/>
        <v>6.4211939471231076</v>
      </c>
      <c r="E92" s="22">
        <f t="shared" si="19"/>
        <v>6.4233453668888174</v>
      </c>
      <c r="F92" s="22">
        <f t="shared" si="19"/>
        <v>6.4353667421683527</v>
      </c>
      <c r="G92" s="22">
        <f>+G87/G84*100</f>
        <v>6.4236182161289594</v>
      </c>
    </row>
    <row r="93" spans="1:7" x14ac:dyDescent="0.2">
      <c r="A93" s="23"/>
      <c r="B93" s="24"/>
      <c r="C93" s="24"/>
      <c r="D93" s="24"/>
      <c r="E93" s="24"/>
      <c r="F93" s="24"/>
      <c r="G93" s="24"/>
    </row>
    <row r="94" spans="1:7" x14ac:dyDescent="0.15">
      <c r="A94" s="37" t="s">
        <v>31</v>
      </c>
      <c r="B94" s="27"/>
      <c r="C94" s="27"/>
      <c r="D94" s="27"/>
      <c r="E94" s="27"/>
      <c r="F94" s="27"/>
      <c r="G94" s="27"/>
    </row>
    <row r="95" spans="1:7" x14ac:dyDescent="0.15">
      <c r="A95" s="31" t="s">
        <v>26</v>
      </c>
      <c r="B95" s="27"/>
      <c r="C95" s="27"/>
      <c r="D95" s="27"/>
      <c r="E95" s="27"/>
      <c r="F95" s="27"/>
      <c r="G95" s="27"/>
    </row>
    <row r="96" spans="1:7" x14ac:dyDescent="0.15">
      <c r="A96" s="32" t="s">
        <v>27</v>
      </c>
      <c r="B96" s="32"/>
      <c r="C96" s="32"/>
      <c r="D96" s="32"/>
      <c r="E96" s="32"/>
      <c r="F96" s="32"/>
      <c r="G96" s="32"/>
    </row>
    <row r="97" spans="1:12" x14ac:dyDescent="0.15">
      <c r="A97" s="35" t="s">
        <v>28</v>
      </c>
      <c r="B97" s="36"/>
      <c r="C97" s="36"/>
      <c r="D97" s="36"/>
      <c r="E97" s="36"/>
      <c r="F97" s="36"/>
      <c r="G97" s="36"/>
    </row>
    <row r="100" spans="1:12" x14ac:dyDescent="0.2">
      <c r="I100" s="38" t="s">
        <v>32</v>
      </c>
      <c r="J100" s="39"/>
    </row>
    <row r="101" spans="1:12" x14ac:dyDescent="0.2">
      <c r="H101" s="2" t="s">
        <v>12</v>
      </c>
      <c r="I101" s="39">
        <v>23966445</v>
      </c>
      <c r="J101" s="39"/>
    </row>
    <row r="102" spans="1:12" x14ac:dyDescent="0.2">
      <c r="H102" s="2" t="s">
        <v>13</v>
      </c>
      <c r="I102" s="39">
        <v>13347156</v>
      </c>
      <c r="J102" s="39"/>
    </row>
    <row r="103" spans="1:12" x14ac:dyDescent="0.2">
      <c r="H103" s="2" t="s">
        <v>14</v>
      </c>
      <c r="I103" s="39">
        <v>2559600</v>
      </c>
      <c r="J103" s="39"/>
    </row>
    <row r="105" spans="1:12" x14ac:dyDescent="0.2">
      <c r="H105" s="2" t="s">
        <v>12</v>
      </c>
      <c r="I105" s="40">
        <v>0.60106649074901208</v>
      </c>
      <c r="J105" s="41"/>
      <c r="K105" s="39"/>
    </row>
    <row r="106" spans="1:12" x14ac:dyDescent="0.2">
      <c r="H106" s="2" t="s">
        <v>13</v>
      </c>
      <c r="I106" s="40">
        <v>0.33474001748693316</v>
      </c>
      <c r="J106" s="41"/>
      <c r="K106" s="39"/>
      <c r="L106" s="42"/>
    </row>
    <row r="107" spans="1:12" x14ac:dyDescent="0.2">
      <c r="H107" s="2" t="s">
        <v>14</v>
      </c>
      <c r="I107" s="40">
        <v>6.4193491764054755E-2</v>
      </c>
      <c r="J107" s="41"/>
      <c r="K107" s="39"/>
      <c r="L107" s="42"/>
    </row>
    <row r="108" spans="1:12" x14ac:dyDescent="0.2">
      <c r="I108" s="40">
        <f>ROUND(SUM(I105:I107),3)</f>
        <v>1</v>
      </c>
      <c r="K108" s="39"/>
      <c r="L108" s="42"/>
    </row>
    <row r="119" ht="12" customHeight="1" x14ac:dyDescent="0.2"/>
  </sheetData>
  <mergeCells count="10">
    <mergeCell ref="B70:G70"/>
    <mergeCell ref="A79:G79"/>
    <mergeCell ref="B88:G88"/>
    <mergeCell ref="A96:G96"/>
    <mergeCell ref="A1:G1"/>
    <mergeCell ref="B10:G10"/>
    <mergeCell ref="A19:G19"/>
    <mergeCell ref="B28:G28"/>
    <mergeCell ref="A35:G35"/>
    <mergeCell ref="A61:G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2021-11-23T18:21:32Z</dcterms:created>
  <dcterms:modified xsi:type="dcterms:W3CDTF">2021-11-23T18:21:35Z</dcterms:modified>
</cp:coreProperties>
</file>