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R70" i="1"/>
  <c r="P70" i="1"/>
  <c r="Q69" i="1"/>
  <c r="Q67" i="1"/>
  <c r="R66" i="1"/>
  <c r="P66" i="1"/>
  <c r="Q65" i="1"/>
  <c r="R64" i="1"/>
  <c r="R62" i="1"/>
  <c r="R60" i="1"/>
  <c r="R58" i="1"/>
  <c r="R56" i="1"/>
  <c r="R54" i="1"/>
  <c r="R52" i="1"/>
  <c r="R50" i="1"/>
  <c r="R48" i="1"/>
  <c r="R46" i="1"/>
  <c r="R44" i="1"/>
  <c r="J36" i="1"/>
  <c r="R71" i="1" s="1"/>
  <c r="F36" i="1"/>
  <c r="B36" i="1"/>
  <c r="P71" i="1" s="1"/>
  <c r="J35" i="1"/>
  <c r="F35" i="1"/>
  <c r="Q70" i="1" s="1"/>
  <c r="B35" i="1"/>
  <c r="J34" i="1"/>
  <c r="R69" i="1" s="1"/>
  <c r="F34" i="1"/>
  <c r="B34" i="1"/>
  <c r="J33" i="1"/>
  <c r="F33" i="1"/>
  <c r="B33" i="1"/>
  <c r="J32" i="1"/>
  <c r="R67" i="1" s="1"/>
  <c r="F32" i="1"/>
  <c r="B32" i="1"/>
  <c r="P67" i="1" s="1"/>
  <c r="S31" i="1"/>
  <c r="N31" i="1"/>
  <c r="J31" i="1"/>
  <c r="F31" i="1"/>
  <c r="Q66" i="1" s="1"/>
  <c r="B31" i="1"/>
  <c r="S30" i="1"/>
  <c r="N30" i="1"/>
  <c r="J30" i="1"/>
  <c r="R65" i="1" s="1"/>
  <c r="F30" i="1"/>
  <c r="B30" i="1"/>
  <c r="P65" i="1" s="1"/>
  <c r="S29" i="1"/>
  <c r="N29" i="1"/>
  <c r="J29" i="1"/>
  <c r="F29" i="1"/>
  <c r="Q64" i="1" s="1"/>
  <c r="B29" i="1"/>
  <c r="S28" i="1"/>
  <c r="N28" i="1"/>
  <c r="J28" i="1"/>
  <c r="R63" i="1" s="1"/>
  <c r="F28" i="1"/>
  <c r="Q63" i="1" s="1"/>
  <c r="B28" i="1"/>
  <c r="S27" i="1"/>
  <c r="N27" i="1"/>
  <c r="J27" i="1"/>
  <c r="F27" i="1"/>
  <c r="Q62" i="1" s="1"/>
  <c r="B27" i="1"/>
  <c r="S26" i="1"/>
  <c r="N26" i="1"/>
  <c r="J26" i="1"/>
  <c r="R61" i="1" s="1"/>
  <c r="F26" i="1"/>
  <c r="Q61" i="1" s="1"/>
  <c r="B26" i="1"/>
  <c r="S25" i="1"/>
  <c r="N25" i="1"/>
  <c r="J25" i="1"/>
  <c r="F25" i="1"/>
  <c r="Q60" i="1" s="1"/>
  <c r="B25" i="1"/>
  <c r="S24" i="1"/>
  <c r="N24" i="1"/>
  <c r="J24" i="1"/>
  <c r="R59" i="1" s="1"/>
  <c r="F24" i="1"/>
  <c r="Q59" i="1" s="1"/>
  <c r="B24" i="1"/>
  <c r="S23" i="1"/>
  <c r="N23" i="1"/>
  <c r="J23" i="1"/>
  <c r="F23" i="1"/>
  <c r="Q58" i="1" s="1"/>
  <c r="B23" i="1"/>
  <c r="S22" i="1"/>
  <c r="N22" i="1"/>
  <c r="J22" i="1"/>
  <c r="R57" i="1" s="1"/>
  <c r="F22" i="1"/>
  <c r="Q57" i="1" s="1"/>
  <c r="B22" i="1"/>
  <c r="S21" i="1"/>
  <c r="N21" i="1"/>
  <c r="J21" i="1"/>
  <c r="F21" i="1"/>
  <c r="Q56" i="1" s="1"/>
  <c r="B21" i="1"/>
  <c r="S20" i="1"/>
  <c r="N20" i="1"/>
  <c r="J20" i="1"/>
  <c r="R55" i="1" s="1"/>
  <c r="F20" i="1"/>
  <c r="Q55" i="1" s="1"/>
  <c r="B20" i="1"/>
  <c r="S19" i="1"/>
  <c r="N19" i="1"/>
  <c r="J19" i="1"/>
  <c r="F19" i="1"/>
  <c r="Q54" i="1" s="1"/>
  <c r="B19" i="1"/>
  <c r="S18" i="1"/>
  <c r="N18" i="1"/>
  <c r="J18" i="1"/>
  <c r="R53" i="1" s="1"/>
  <c r="F18" i="1"/>
  <c r="Q53" i="1" s="1"/>
  <c r="B18" i="1"/>
  <c r="S17" i="1"/>
  <c r="N17" i="1"/>
  <c r="J17" i="1"/>
  <c r="F17" i="1"/>
  <c r="Q52" i="1" s="1"/>
  <c r="B17" i="1"/>
  <c r="S16" i="1"/>
  <c r="N16" i="1"/>
  <c r="J16" i="1"/>
  <c r="R51" i="1" s="1"/>
  <c r="F16" i="1"/>
  <c r="Q51" i="1" s="1"/>
  <c r="B16" i="1"/>
  <c r="S15" i="1"/>
  <c r="N15" i="1"/>
  <c r="J15" i="1"/>
  <c r="F15" i="1"/>
  <c r="Q50" i="1" s="1"/>
  <c r="B15" i="1"/>
  <c r="S14" i="1"/>
  <c r="N14" i="1"/>
  <c r="J14" i="1"/>
  <c r="R49" i="1" s="1"/>
  <c r="F14" i="1"/>
  <c r="Q49" i="1" s="1"/>
  <c r="B14" i="1"/>
  <c r="S13" i="1"/>
  <c r="N13" i="1"/>
  <c r="J13" i="1"/>
  <c r="F13" i="1"/>
  <c r="Q48" i="1" s="1"/>
  <c r="B13" i="1"/>
  <c r="S12" i="1"/>
  <c r="N12" i="1"/>
  <c r="J12" i="1"/>
  <c r="R47" i="1" s="1"/>
  <c r="F12" i="1"/>
  <c r="Q47" i="1" s="1"/>
  <c r="B12" i="1"/>
  <c r="S11" i="1"/>
  <c r="N11" i="1"/>
  <c r="J11" i="1"/>
  <c r="F11" i="1"/>
  <c r="Q46" i="1" s="1"/>
  <c r="B11" i="1"/>
  <c r="S10" i="1"/>
  <c r="N10" i="1"/>
  <c r="J10" i="1"/>
  <c r="R45" i="1" s="1"/>
  <c r="F10" i="1"/>
  <c r="Q45" i="1" s="1"/>
  <c r="B10" i="1"/>
  <c r="S9" i="1"/>
  <c r="N9" i="1"/>
  <c r="J9" i="1"/>
  <c r="F9" i="1"/>
  <c r="Q44" i="1" s="1"/>
  <c r="B9" i="1"/>
  <c r="S8" i="1"/>
  <c r="N8" i="1"/>
  <c r="J8" i="1"/>
  <c r="R43" i="1" s="1"/>
  <c r="F8" i="1"/>
  <c r="Q43" i="1" s="1"/>
  <c r="B8" i="1"/>
</calcChain>
</file>

<file path=xl/sharedStrings.xml><?xml version="1.0" encoding="utf-8"?>
<sst xmlns="http://schemas.openxmlformats.org/spreadsheetml/2006/main" count="35" uniqueCount="19">
  <si>
    <t>7.78    HUELGAS, TRABAJADORES COMPRENDIDOS Y HORAS-HOMBRE PERDIDAS  EN EL SECTOR</t>
  </si>
  <si>
    <t xml:space="preserve">  PRIVADO POR CALIFICACIÓN DE LA HUELGA, 2000-2020</t>
  </si>
  <si>
    <t>Huelgas</t>
  </si>
  <si>
    <t>Trabajadores comprendidos</t>
  </si>
  <si>
    <t>Horas-hombre perdidas</t>
  </si>
  <si>
    <t>Año</t>
  </si>
  <si>
    <t>Total</t>
  </si>
  <si>
    <t>Proce-</t>
  </si>
  <si>
    <t>Improce-</t>
  </si>
  <si>
    <t>dente</t>
  </si>
  <si>
    <t>Ilegalidad</t>
  </si>
  <si>
    <t>-</t>
  </si>
  <si>
    <t xml:space="preserve"> 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</si>
  <si>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Se considera a trabajadores de entidades públicas comprendidos bajo el régimen de la actividad privada.</t>
    </r>
  </si>
  <si>
    <t>A partir del 16/03/2020 hasta el 31/08/2020 no se registra ninguna huelga y/ o paralización debido a que el gobierno decretó el Estado de Emergencia Nacional Sanitaria a partir del 16/03/2020, más ampliaciones (D.S. N°044, N°051, N°064 – 2020 P.C.M. y D.S. N°008-2020 S.A. y demás normas dictadas a la fecha).</t>
  </si>
  <si>
    <t>Fuente: Ministerio de Trabajo y Promoción del Empleo.</t>
  </si>
  <si>
    <t xml:space="preserve">              - Oficina General de Estadística y Tecnologías de la Información y Comunicaciones.</t>
  </si>
  <si>
    <t>Miles de trabajadores comprendidos</t>
  </si>
  <si>
    <t>Miles de Horas-Hombre perdidas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</si>
</sst>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1"/>
      <name val="Arial Narrow"/>
      <family val="2"/>
    </font>
    <font>
      <sz val="7"/>
      <color theme="0" tint="-0.34998626667073579"/>
      <name val="Calibri"/>
      <family val="2"/>
      <scheme val="minor"/>
    </font>
    <font>
      <sz val="8"/>
      <color theme="1"/>
      <name val="Arial Narrow"/>
      <family val="2"/>
    </font>
    <font>
      <sz val="10"/>
      <name val="Arial"/>
      <family val="2"/>
    </font>
    <font>
      <b/>
      <sz val="7"/>
      <color rgb="FFFF0000"/>
      <name val="Arial Narrow"/>
      <family val="2"/>
    </font>
    <font>
      <sz val="8"/>
      <name val="Arial Narrow"/>
      <family val="2"/>
    </font>
    <font>
      <sz val="6.5"/>
      <name val="Arial Narrow"/>
      <family val="2"/>
    </font>
    <font>
      <sz val="7"/>
      <color rgb="FFFF000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name val="Times New Roman"/>
      <family val="1"/>
    </font>
    <font>
      <b/>
      <sz val="7"/>
      <color indexed="8"/>
      <name val="Arial Narrow"/>
      <family val="2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ck">
        <color theme="8"/>
      </right>
      <top style="thin">
        <color theme="8"/>
      </top>
      <bottom/>
      <diagonal/>
    </border>
    <border>
      <left style="thick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 style="thick">
        <color theme="8"/>
      </right>
      <top/>
      <bottom/>
      <diagonal/>
    </border>
    <border>
      <left style="thick">
        <color theme="8"/>
      </left>
      <right/>
      <top/>
      <bottom/>
      <diagonal/>
    </border>
    <border>
      <left style="thick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ck">
        <color theme="8"/>
      </left>
      <right/>
      <top style="thin">
        <color theme="8"/>
      </top>
      <bottom/>
      <diagonal/>
    </border>
    <border>
      <left/>
      <right style="thick">
        <color theme="8"/>
      </right>
      <top/>
      <bottom style="thin">
        <color theme="8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6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0" xfId="1" applyFont="1" applyAlignment="1">
      <alignment horizontal="left" indent="2"/>
    </xf>
    <xf numFmtId="0" fontId="6" fillId="0" borderId="0" xfId="1" applyFont="1" applyAlignment="1">
      <alignment horizontal="left" vertical="top" indent="2"/>
    </xf>
    <xf numFmtId="0" fontId="7" fillId="0" borderId="0" xfId="1" applyFont="1"/>
    <xf numFmtId="0" fontId="8" fillId="0" borderId="1" xfId="1" applyFont="1" applyBorder="1"/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right" vertical="center"/>
    </xf>
    <xf numFmtId="0" fontId="9" fillId="0" borderId="0" xfId="2"/>
    <xf numFmtId="1" fontId="11" fillId="0" borderId="5" xfId="2" applyNumberFormat="1" applyFont="1" applyBorder="1" applyAlignment="1">
      <alignment horizontal="center" vertical="center"/>
    </xf>
    <xf numFmtId="3" fontId="11" fillId="0" borderId="6" xfId="2" applyNumberFormat="1" applyFont="1" applyBorder="1" applyAlignment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3" fontId="7" fillId="0" borderId="0" xfId="1" applyNumberFormat="1" applyFont="1"/>
    <xf numFmtId="1" fontId="11" fillId="0" borderId="1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right" vertical="center"/>
    </xf>
    <xf numFmtId="3" fontId="11" fillId="0" borderId="4" xfId="2" applyNumberFormat="1" applyFont="1" applyBorder="1" applyAlignment="1">
      <alignment horizontal="right" vertical="center"/>
    </xf>
    <xf numFmtId="3" fontId="11" fillId="0" borderId="0" xfId="2" quotePrefix="1" applyNumberFormat="1" applyFont="1" applyBorder="1" applyAlignment="1">
      <alignment horizontal="right" vertical="center"/>
    </xf>
    <xf numFmtId="1" fontId="12" fillId="0" borderId="10" xfId="2" applyNumberFormat="1" applyFont="1" applyBorder="1" applyAlignment="1">
      <alignment horizontal="center" vertical="center"/>
    </xf>
    <xf numFmtId="1" fontId="12" fillId="0" borderId="7" xfId="2" applyNumberFormat="1" applyFont="1" applyBorder="1" applyAlignment="1">
      <alignment horizontal="center" vertical="center"/>
    </xf>
    <xf numFmtId="3" fontId="12" fillId="0" borderId="8" xfId="2" applyNumberFormat="1" applyFont="1" applyBorder="1" applyAlignment="1">
      <alignment horizontal="center" vertical="center"/>
    </xf>
    <xf numFmtId="3" fontId="12" fillId="0" borderId="8" xfId="2" quotePrefix="1" applyNumberFormat="1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0" fontId="14" fillId="0" borderId="0" xfId="1" applyFont="1" applyFill="1" applyAlignment="1"/>
    <xf numFmtId="1" fontId="12" fillId="0" borderId="0" xfId="2" applyNumberFormat="1" applyFont="1" applyBorder="1" applyAlignment="1">
      <alignment horizontal="center" vertical="center"/>
    </xf>
    <xf numFmtId="3" fontId="12" fillId="0" borderId="0" xfId="2" applyNumberFormat="1" applyFont="1" applyBorder="1" applyAlignment="1">
      <alignment horizontal="center" vertical="center"/>
    </xf>
    <xf numFmtId="3" fontId="12" fillId="0" borderId="0" xfId="2" quotePrefix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14" fillId="0" borderId="0" xfId="3" applyFont="1" applyFill="1" applyAlignment="1">
      <alignment horizontal="left" vertical="center" wrapText="1"/>
    </xf>
    <xf numFmtId="0" fontId="17" fillId="0" borderId="0" xfId="1" quotePrefix="1" applyFont="1" applyFill="1" applyAlignment="1">
      <alignment horizontal="left"/>
    </xf>
    <xf numFmtId="0" fontId="15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49" fontId="17" fillId="0" borderId="0" xfId="1" applyNumberFormat="1" applyFont="1" applyFill="1" applyAlignment="1"/>
    <xf numFmtId="49" fontId="17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/>
    <xf numFmtId="49" fontId="18" fillId="0" borderId="0" xfId="1" applyNumberFormat="1" applyFont="1"/>
    <xf numFmtId="3" fontId="18" fillId="0" borderId="0" xfId="1" applyNumberFormat="1" applyFont="1"/>
  </cellXfs>
  <cellStyles count="4">
    <cellStyle name="Normal" xfId="0" builtinId="0"/>
    <cellStyle name="Normal 2 3" xfId="3"/>
    <cellStyle name="Normal 2 3 2" xfId="2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71467775643323E-2"/>
          <c:y val="8.5055771910602623E-2"/>
          <c:w val="0.87125349956255471"/>
          <c:h val="0.81758027343986961"/>
        </c:manualLayout>
      </c:layout>
      <c:lineChart>
        <c:grouping val="standard"/>
        <c:varyColors val="0"/>
        <c:ser>
          <c:idx val="0"/>
          <c:order val="0"/>
          <c:tx>
            <c:strRef>
              <c:f>'[2]cuad 7.78'!$P$42</c:f>
              <c:strCache>
                <c:ptCount val="1"/>
                <c:pt idx="0">
                  <c:v>Huelgas</c:v>
                </c:pt>
              </c:strCache>
            </c:strRef>
          </c:tx>
          <c:spPr>
            <a:ln cmpd="dbl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'[2]cuad 7.78'!$O$50:$O$71</c15:sqref>
                  </c15:fullRef>
                </c:ext>
              </c:extLst>
              <c:f>'[2]cuad 7.78'!$O$51:$O$71</c:f>
              <c:numCache>
                <c:formatCode>@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'[2]cuad 7.78'!$P$50:$P$71</c15:sqref>
                  </c15:fullRef>
                </c:ext>
              </c:extLst>
              <c:f>'[2]cuad 7.78'!$P$51:$P$71</c:f>
              <c:numCache>
                <c:formatCode>General</c:formatCode>
                <c:ptCount val="21"/>
                <c:pt idx="0">
                  <c:v>37</c:v>
                </c:pt>
                <c:pt idx="1">
                  <c:v>40</c:v>
                </c:pt>
                <c:pt idx="2">
                  <c:v>64</c:v>
                </c:pt>
                <c:pt idx="3">
                  <c:v>68</c:v>
                </c:pt>
                <c:pt idx="4">
                  <c:v>107</c:v>
                </c:pt>
                <c:pt idx="5">
                  <c:v>65</c:v>
                </c:pt>
                <c:pt idx="6">
                  <c:v>67</c:v>
                </c:pt>
                <c:pt idx="7">
                  <c:v>73</c:v>
                </c:pt>
                <c:pt idx="8">
                  <c:v>63</c:v>
                </c:pt>
                <c:pt idx="9">
                  <c:v>99</c:v>
                </c:pt>
                <c:pt idx="10">
                  <c:v>83</c:v>
                </c:pt>
                <c:pt idx="11">
                  <c:v>84</c:v>
                </c:pt>
                <c:pt idx="12">
                  <c:v>89</c:v>
                </c:pt>
                <c:pt idx="13">
                  <c:v>94</c:v>
                </c:pt>
                <c:pt idx="14" formatCode="#,##0">
                  <c:v>95</c:v>
                </c:pt>
                <c:pt idx="15" formatCode="#,##0">
                  <c:v>47</c:v>
                </c:pt>
                <c:pt idx="16" formatCode="#,##0">
                  <c:v>41</c:v>
                </c:pt>
                <c:pt idx="17">
                  <c:v>45</c:v>
                </c:pt>
                <c:pt idx="18">
                  <c:v>54</c:v>
                </c:pt>
                <c:pt idx="19" formatCode="#,##0">
                  <c:v>67</c:v>
                </c:pt>
                <c:pt idx="20" formatCode="#,##0">
                  <c:v>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11D-4739-8752-3484098E4C52}"/>
            </c:ext>
          </c:extLst>
        </c:ser>
        <c:ser>
          <c:idx val="1"/>
          <c:order val="1"/>
          <c:tx>
            <c:strRef>
              <c:f>'[2]cuad 7.78'!$Q$42</c:f>
              <c:strCache>
                <c:ptCount val="1"/>
                <c:pt idx="0">
                  <c:v>Miles de trabajadores comprendidos</c:v>
                </c:pt>
              </c:strCache>
            </c:strRef>
          </c:tx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  <c:marker>
            <c:symbol val="circle"/>
            <c:size val="3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'[2]cuad 7.78'!$O$50:$O$71</c15:sqref>
                  </c15:fullRef>
                </c:ext>
              </c:extLst>
              <c:f>'[2]cuad 7.78'!$O$51:$O$71</c:f>
              <c:numCache>
                <c:formatCode>@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'[2]cuad 7.78'!$Q$50:$Q$71</c15:sqref>
                  </c15:fullRef>
                </c:ext>
              </c:extLst>
              <c:f>'[2]cuad 7.78'!$Q$51:$Q$71</c:f>
              <c:numCache>
                <c:formatCode>General</c:formatCode>
                <c:ptCount val="21"/>
                <c:pt idx="0">
                  <c:v>5.28</c:v>
                </c:pt>
                <c:pt idx="1">
                  <c:v>11.05</c:v>
                </c:pt>
                <c:pt idx="2">
                  <c:v>22.925000000000001</c:v>
                </c:pt>
                <c:pt idx="3">
                  <c:v>37.323</c:v>
                </c:pt>
                <c:pt idx="4">
                  <c:v>29.273</c:v>
                </c:pt>
                <c:pt idx="5">
                  <c:v>19.021999999999998</c:v>
                </c:pt>
                <c:pt idx="6">
                  <c:v>19.565000000000001</c:v>
                </c:pt>
                <c:pt idx="7">
                  <c:v>48.095999999999997</c:v>
                </c:pt>
                <c:pt idx="8">
                  <c:v>34.011000000000003</c:v>
                </c:pt>
                <c:pt idx="9">
                  <c:v>36.113999999999997</c:v>
                </c:pt>
                <c:pt idx="10">
                  <c:v>30.606000000000002</c:v>
                </c:pt>
                <c:pt idx="11">
                  <c:v>26.77</c:v>
                </c:pt>
                <c:pt idx="12">
                  <c:v>25.844999999999999</c:v>
                </c:pt>
                <c:pt idx="13">
                  <c:v>26.736000000000001</c:v>
                </c:pt>
                <c:pt idx="14">
                  <c:v>40.680999999999997</c:v>
                </c:pt>
                <c:pt idx="15">
                  <c:v>32.066000000000003</c:v>
                </c:pt>
                <c:pt idx="16">
                  <c:v>20.463000000000001</c:v>
                </c:pt>
                <c:pt idx="17">
                  <c:v>56.61</c:v>
                </c:pt>
                <c:pt idx="18">
                  <c:v>21.495999999999999</c:v>
                </c:pt>
                <c:pt idx="19">
                  <c:v>110.154</c:v>
                </c:pt>
                <c:pt idx="20">
                  <c:v>127.86799999999999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11D-4739-8752-3484098E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3516720"/>
        <c:axId val="1933522160"/>
      </c:lineChart>
      <c:lineChart>
        <c:grouping val="standard"/>
        <c:varyColors val="0"/>
        <c:ser>
          <c:idx val="2"/>
          <c:order val="2"/>
          <c:tx>
            <c:strRef>
              <c:f>'[2]cuad 7.78'!$R$42</c:f>
              <c:strCache>
                <c:ptCount val="1"/>
                <c:pt idx="0">
                  <c:v>Miles de Horas-Hombre perdidas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3"/>
            <c:spPr>
              <a:noFill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'[2]cuad 7.78'!$O$50:$O$71</c15:sqref>
                  </c15:fullRef>
                </c:ext>
              </c:extLst>
              <c:f>'[2]cuad 7.78'!$O$51:$O$71</c:f>
              <c:numCache>
                <c:formatCode>@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'[2]cuad 7.78'!$R$50:$R$71</c15:sqref>
                  </c15:fullRef>
                </c:ext>
              </c:extLst>
              <c:f>'[2]cuad 7.78'!$R$51:$R$71</c:f>
              <c:numCache>
                <c:formatCode>#,##0</c:formatCode>
                <c:ptCount val="21"/>
                <c:pt idx="0">
                  <c:v>181.691</c:v>
                </c:pt>
                <c:pt idx="1">
                  <c:v>488.93</c:v>
                </c:pt>
                <c:pt idx="2">
                  <c:v>912.64800000000002</c:v>
                </c:pt>
                <c:pt idx="3">
                  <c:v>881.36199999999997</c:v>
                </c:pt>
                <c:pt idx="4">
                  <c:v>582.32799999999997</c:v>
                </c:pt>
                <c:pt idx="5">
                  <c:v>478.738</c:v>
                </c:pt>
                <c:pt idx="6">
                  <c:v>446.584</c:v>
                </c:pt>
                <c:pt idx="7">
                  <c:v>2216.52</c:v>
                </c:pt>
                <c:pt idx="8">
                  <c:v>1520.96</c:v>
                </c:pt>
                <c:pt idx="9">
                  <c:v>1452.4659999999999</c:v>
                </c:pt>
                <c:pt idx="10">
                  <c:v>1279.3800000000001</c:v>
                </c:pt>
                <c:pt idx="11">
                  <c:v>1799.4159999999999</c:v>
                </c:pt>
                <c:pt idx="12">
                  <c:v>1878.6959999999999</c:v>
                </c:pt>
                <c:pt idx="13">
                  <c:v>1573.202</c:v>
                </c:pt>
                <c:pt idx="14">
                  <c:v>3153.018</c:v>
                </c:pt>
                <c:pt idx="15">
                  <c:v>1925.6320000000001</c:v>
                </c:pt>
                <c:pt idx="16">
                  <c:v>3084.056</c:v>
                </c:pt>
                <c:pt idx="17">
                  <c:v>3006.4940000000001</c:v>
                </c:pt>
                <c:pt idx="18">
                  <c:v>738.86400000000003</c:v>
                </c:pt>
                <c:pt idx="19">
                  <c:v>2085.8560000000002</c:v>
                </c:pt>
                <c:pt idx="20">
                  <c:v>3653.1840000000002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11D-4739-8752-3484098E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3521072"/>
        <c:axId val="1933524336"/>
      </c:lineChart>
      <c:catAx>
        <c:axId val="19335167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33522160"/>
        <c:crosses val="autoZero"/>
        <c:auto val="1"/>
        <c:lblAlgn val="ctr"/>
        <c:lblOffset val="100"/>
        <c:noMultiLvlLbl val="0"/>
      </c:catAx>
      <c:valAx>
        <c:axId val="1933522160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Unidades</a:t>
                </a:r>
              </a:p>
            </c:rich>
          </c:tx>
          <c:layout>
            <c:manualLayout>
              <c:xMode val="edge"/>
              <c:yMode val="edge"/>
              <c:x val="5.8294679074206636E-2"/>
              <c:y val="1.514587536062124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33516720"/>
        <c:crosses val="autoZero"/>
        <c:crossBetween val="between"/>
      </c:valAx>
      <c:catAx>
        <c:axId val="1933521072"/>
        <c:scaling>
          <c:orientation val="minMax"/>
        </c:scaling>
        <c:delete val="1"/>
        <c:axPos val="b"/>
        <c:numFmt formatCode="@" sourceLinked="1"/>
        <c:majorTickMark val="out"/>
        <c:minorTickMark val="none"/>
        <c:tickLblPos val="nextTo"/>
        <c:crossAx val="1933524336"/>
        <c:crosses val="autoZero"/>
        <c:auto val="1"/>
        <c:lblAlgn val="ctr"/>
        <c:lblOffset val="100"/>
        <c:noMultiLvlLbl val="0"/>
      </c:catAx>
      <c:valAx>
        <c:axId val="193352433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6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Miles</a:t>
                </a:r>
              </a:p>
            </c:rich>
          </c:tx>
          <c:layout>
            <c:manualLayout>
              <c:xMode val="edge"/>
              <c:yMode val="edge"/>
              <c:x val="0.88232116439990449"/>
              <c:y val="2.065378191362443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933521072"/>
        <c:crosses val="max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7.3339285409750501E-2"/>
          <c:y val="9.4476477531370132E-2"/>
          <c:w val="0.2194143061380848"/>
          <c:h val="0.16915241636982176"/>
        </c:manualLayout>
      </c:layout>
      <c:overlay val="0"/>
      <c:spPr>
        <a:ln w="952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42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PE"/>
        </a:p>
      </c:txPr>
    </c:legend>
    <c:plotVisOnly val="1"/>
    <c:dispBlanksAs val="gap"/>
    <c:showDLblsOverMax val="0"/>
  </c:chart>
  <c:spPr>
    <a:ln w="6350">
      <a:noFill/>
    </a:ln>
    <a:effectLst>
      <a:softEdge rad="0"/>
    </a:effectLst>
  </c:spPr>
  <c:txPr>
    <a:bodyPr/>
    <a:lstStyle/>
    <a:p>
      <a:pPr>
        <a:defRPr sz="700" b="1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45</xdr:row>
      <xdr:rowOff>85725</xdr:rowOff>
    </xdr:from>
    <xdr:to>
      <xdr:col>11</xdr:col>
      <xdr:colOff>390525</xdr:colOff>
      <xdr:row>66</xdr:row>
      <xdr:rowOff>38100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132523</xdr:colOff>
      <xdr:row>43</xdr:row>
      <xdr:rowOff>82811</xdr:rowOff>
    </xdr:from>
    <xdr:to>
      <xdr:col>11</xdr:col>
      <xdr:colOff>347871</xdr:colOff>
      <xdr:row>47</xdr:row>
      <xdr:rowOff>24849</xdr:rowOff>
    </xdr:to>
    <xdr:sp macro="" textlink="">
      <xdr:nvSpPr>
        <xdr:cNvPr id="3" name="4 CuadroTexto"/>
        <xdr:cNvSpPr txBox="1"/>
      </xdr:nvSpPr>
      <xdr:spPr>
        <a:xfrm>
          <a:off x="132523" y="5426336"/>
          <a:ext cx="4082498" cy="399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800" b="1">
              <a:latin typeface="Arial Narrow" panose="020B0606020202030204" pitchFamily="34" charset="0"/>
              <a:cs typeface="Arial" panose="020B0604020202020204" pitchFamily="34" charset="0"/>
            </a:rPr>
            <a:t>HUELGAS, TRABAJADORES COMPRENDIDOS Y HORAS-HOMBRE PERDIDAS, </a:t>
          </a:r>
        </a:p>
        <a:p>
          <a:pPr algn="ctr"/>
          <a:r>
            <a:rPr lang="es-PE" sz="800" b="1">
              <a:latin typeface="Arial Narrow" panose="020B0606020202030204" pitchFamily="34" charset="0"/>
              <a:cs typeface="Arial" panose="020B0604020202020204" pitchFamily="34" charset="0"/>
            </a:rPr>
            <a:t>2000-2020</a:t>
          </a:r>
        </a:p>
      </xdr:txBody>
    </xdr:sp>
    <xdr:clientData/>
  </xdr:twoCellAnchor>
  <xdr:twoCellAnchor>
    <xdr:from>
      <xdr:col>0</xdr:col>
      <xdr:colOff>81054</xdr:colOff>
      <xdr:row>66</xdr:row>
      <xdr:rowOff>34804</xdr:rowOff>
    </xdr:from>
    <xdr:to>
      <xdr:col>10</xdr:col>
      <xdr:colOff>348904</xdr:colOff>
      <xdr:row>67</xdr:row>
      <xdr:rowOff>93142</xdr:rowOff>
    </xdr:to>
    <xdr:sp macro="" textlink="">
      <xdr:nvSpPr>
        <xdr:cNvPr id="4" name="1 CuadroTexto"/>
        <xdr:cNvSpPr txBox="1"/>
      </xdr:nvSpPr>
      <xdr:spPr>
        <a:xfrm>
          <a:off x="81054" y="8007229"/>
          <a:ext cx="3658750" cy="17263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PE" sz="600" b="1">
              <a:latin typeface="Arial Narrow" pitchFamily="34" charset="0"/>
              <a:cs typeface="Arial" panose="020B0604020202020204" pitchFamily="34" charset="0"/>
            </a:rPr>
            <a:t>Fuente:</a:t>
          </a:r>
          <a:r>
            <a:rPr lang="es-PE" sz="600" b="1" baseline="0">
              <a:latin typeface="Arial Narrow" pitchFamily="34" charset="0"/>
              <a:cs typeface="Arial" panose="020B0604020202020204" pitchFamily="34" charset="0"/>
            </a:rPr>
            <a:t> </a:t>
          </a:r>
          <a:r>
            <a:rPr lang="es-PE" sz="600" b="1">
              <a:latin typeface="Arial Narrow" pitchFamily="34" charset="0"/>
              <a:cs typeface="Arial" panose="020B0604020202020204" pitchFamily="34" charset="0"/>
            </a:rPr>
            <a:t>Ministerio de Trabajo y Promoción del Empleo.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%207.78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p%207%20empleo%20revision%20al%2009.11.21.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 7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 7.1"/>
      <sheetName val="cuad 7.2"/>
      <sheetName val="cuad 7.3"/>
      <sheetName val="cuad 7.4"/>
      <sheetName val="cuad 7.5"/>
      <sheetName val="cuad 7.6"/>
      <sheetName val="cuad 7.7"/>
      <sheetName val="cuad 7.8"/>
      <sheetName val="cuad 7.9"/>
      <sheetName val="cuad 7.10"/>
      <sheetName val="cuad 7.11"/>
      <sheetName val="cuad 7.12"/>
      <sheetName val="CUAD 7.13.."/>
      <sheetName val="CUAD 7.14.."/>
      <sheetName val="cuad 7.15"/>
      <sheetName val="cuad 7.16"/>
      <sheetName val="cua 7.17"/>
      <sheetName val="cuad 7.18"/>
      <sheetName val="cuad 7.19"/>
      <sheetName val="cuad 7.20"/>
      <sheetName val="cuad 7.21"/>
      <sheetName val="cuad 7.22"/>
      <sheetName val="cuad 7.23"/>
      <sheetName val="cuad 7.24"/>
      <sheetName val="cuad 7.25"/>
      <sheetName val="cuad 7.26"/>
      <sheetName val="cuad 7.27"/>
      <sheetName val="cuad 7.28"/>
      <sheetName val="cuad 7.29"/>
      <sheetName val="cuad 7.30"/>
      <sheetName val="cuad 7.31"/>
      <sheetName val="cuad 7.32"/>
      <sheetName val="cuad 7.33"/>
      <sheetName val="cuad 7.34"/>
      <sheetName val="cuad 7.35"/>
      <sheetName val="cuad 7.36"/>
      <sheetName val="cuad 7.37"/>
      <sheetName val="cuad 7.38"/>
      <sheetName val="cuad 7.39"/>
      <sheetName val="cuad 7.40"/>
      <sheetName val="cuad 7.41"/>
      <sheetName val="cuad 7.42"/>
      <sheetName val="cuad 7.43"/>
      <sheetName val="cuad 7.44"/>
      <sheetName val="cuad 7.45"/>
      <sheetName val="cuad 7.46"/>
      <sheetName val="uad 7.47"/>
      <sheetName val="cuad 7.48"/>
      <sheetName val="cuad 7.49"/>
      <sheetName val="cuad 7.50"/>
      <sheetName val="cuad 7.51"/>
      <sheetName val="cuad 7.52"/>
      <sheetName val="cuad 7.53"/>
      <sheetName val="cuad 7.54"/>
      <sheetName val="cuad 7.55"/>
      <sheetName val="cuad 7.56"/>
      <sheetName val="cuad 7.57"/>
      <sheetName val="cuad 7.58"/>
      <sheetName val="cuad 7.59"/>
      <sheetName val="cuad 7.60"/>
      <sheetName val="61"/>
      <sheetName val="62"/>
      <sheetName val="cuad 7.63"/>
      <sheetName val="cuad 7.64"/>
      <sheetName val="cuad 7.65"/>
      <sheetName val="cuad 7.66"/>
      <sheetName val="cuad 7.67"/>
      <sheetName val="cuad 7.68"/>
      <sheetName val="cuad 7.69"/>
      <sheetName val="cuad 7.70 A"/>
      <sheetName val="cuad 7.71"/>
      <sheetName val="cuad 7.72"/>
      <sheetName val="cuad 7.73"/>
      <sheetName val="cuad 7.74"/>
      <sheetName val="cuad 7.75"/>
      <sheetName val="cuad 7.76"/>
      <sheetName val="cuad 7.77"/>
      <sheetName val="cuad 7.78"/>
      <sheetName val="79"/>
      <sheetName val="80"/>
      <sheetName val="81"/>
      <sheetName val="82"/>
      <sheetName val="cuad 7.83"/>
      <sheetName val="cuad 7.84"/>
      <sheetName val="cuad 7.85"/>
      <sheetName val="cuad 7.86"/>
      <sheetName val="cuad 7.87"/>
      <sheetName val="cuad 7.88"/>
      <sheetName val="cuad 7.89"/>
      <sheetName val="cuad 7.90"/>
      <sheetName val="cuad 7.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2">
          <cell r="P42" t="str">
            <v>Huelgas</v>
          </cell>
          <cell r="Q42" t="str">
            <v>Miles de trabajadores comprendidos</v>
          </cell>
          <cell r="R42" t="str">
            <v>Miles de Horas-Hombre perdidas</v>
          </cell>
        </row>
        <row r="50">
          <cell r="O50">
            <v>1999</v>
          </cell>
          <cell r="P50">
            <v>71</v>
          </cell>
          <cell r="Q50">
            <v>52.08</v>
          </cell>
          <cell r="R50">
            <v>724.26</v>
          </cell>
        </row>
        <row r="51">
          <cell r="O51">
            <v>2000</v>
          </cell>
          <cell r="P51">
            <v>37</v>
          </cell>
          <cell r="Q51">
            <v>5.28</v>
          </cell>
          <cell r="R51">
            <v>181.691</v>
          </cell>
        </row>
        <row r="52">
          <cell r="O52">
            <v>2001</v>
          </cell>
          <cell r="P52">
            <v>40</v>
          </cell>
          <cell r="Q52">
            <v>11.05</v>
          </cell>
          <cell r="R52">
            <v>488.93</v>
          </cell>
        </row>
        <row r="53">
          <cell r="O53">
            <v>2002</v>
          </cell>
          <cell r="P53">
            <v>64</v>
          </cell>
          <cell r="Q53">
            <v>22.925000000000001</v>
          </cell>
          <cell r="R53">
            <v>912.64800000000002</v>
          </cell>
        </row>
        <row r="54">
          <cell r="O54">
            <v>2003</v>
          </cell>
          <cell r="P54">
            <v>68</v>
          </cell>
          <cell r="Q54">
            <v>37.323</v>
          </cell>
          <cell r="R54">
            <v>881.36199999999997</v>
          </cell>
        </row>
        <row r="55">
          <cell r="O55">
            <v>2004</v>
          </cell>
          <cell r="P55">
            <v>107</v>
          </cell>
          <cell r="Q55">
            <v>29.273</v>
          </cell>
          <cell r="R55">
            <v>582.32799999999997</v>
          </cell>
        </row>
        <row r="56">
          <cell r="O56">
            <v>2005</v>
          </cell>
          <cell r="P56">
            <v>65</v>
          </cell>
          <cell r="Q56">
            <v>19.021999999999998</v>
          </cell>
          <cell r="R56">
            <v>478.738</v>
          </cell>
        </row>
        <row r="57">
          <cell r="O57">
            <v>2006</v>
          </cell>
          <cell r="P57">
            <v>67</v>
          </cell>
          <cell r="Q57">
            <v>19.565000000000001</v>
          </cell>
          <cell r="R57">
            <v>446.584</v>
          </cell>
        </row>
        <row r="58">
          <cell r="O58">
            <v>2007</v>
          </cell>
          <cell r="P58">
            <v>73</v>
          </cell>
          <cell r="Q58">
            <v>48.095999999999997</v>
          </cell>
          <cell r="R58">
            <v>2216.52</v>
          </cell>
        </row>
        <row r="59">
          <cell r="O59">
            <v>2008</v>
          </cell>
          <cell r="P59">
            <v>63</v>
          </cell>
          <cell r="Q59">
            <v>34.011000000000003</v>
          </cell>
          <cell r="R59">
            <v>1520.96</v>
          </cell>
        </row>
        <row r="60">
          <cell r="O60">
            <v>2009</v>
          </cell>
          <cell r="P60">
            <v>99</v>
          </cell>
          <cell r="Q60">
            <v>36.113999999999997</v>
          </cell>
          <cell r="R60">
            <v>1452.4659999999999</v>
          </cell>
        </row>
        <row r="61">
          <cell r="O61">
            <v>2010</v>
          </cell>
          <cell r="P61">
            <v>83</v>
          </cell>
          <cell r="Q61">
            <v>30.606000000000002</v>
          </cell>
          <cell r="R61">
            <v>1279.3800000000001</v>
          </cell>
        </row>
        <row r="62">
          <cell r="O62">
            <v>2011</v>
          </cell>
          <cell r="P62">
            <v>84</v>
          </cell>
          <cell r="Q62">
            <v>26.77</v>
          </cell>
          <cell r="R62">
            <v>1799.4159999999999</v>
          </cell>
        </row>
        <row r="63">
          <cell r="O63">
            <v>2012</v>
          </cell>
          <cell r="P63">
            <v>89</v>
          </cell>
          <cell r="Q63">
            <v>25.844999999999999</v>
          </cell>
          <cell r="R63">
            <v>1878.6959999999999</v>
          </cell>
        </row>
        <row r="64">
          <cell r="O64">
            <v>2013</v>
          </cell>
          <cell r="P64">
            <v>94</v>
          </cell>
          <cell r="Q64">
            <v>26.736000000000001</v>
          </cell>
          <cell r="R64">
            <v>1573.202</v>
          </cell>
        </row>
        <row r="65">
          <cell r="O65">
            <v>2014</v>
          </cell>
          <cell r="P65">
            <v>95</v>
          </cell>
          <cell r="Q65">
            <v>40.680999999999997</v>
          </cell>
          <cell r="R65">
            <v>3153.018</v>
          </cell>
        </row>
        <row r="66">
          <cell r="O66">
            <v>2015</v>
          </cell>
          <cell r="P66">
            <v>47</v>
          </cell>
          <cell r="Q66">
            <v>32.066000000000003</v>
          </cell>
          <cell r="R66">
            <v>1925.6320000000001</v>
          </cell>
        </row>
        <row r="67">
          <cell r="O67">
            <v>2016</v>
          </cell>
          <cell r="P67">
            <v>41</v>
          </cell>
          <cell r="Q67">
            <v>20.463000000000001</v>
          </cell>
          <cell r="R67">
            <v>3084.056</v>
          </cell>
        </row>
        <row r="68">
          <cell r="O68">
            <v>2017</v>
          </cell>
          <cell r="P68">
            <v>45</v>
          </cell>
          <cell r="Q68">
            <v>56.61</v>
          </cell>
          <cell r="R68">
            <v>3006.4940000000001</v>
          </cell>
        </row>
        <row r="69">
          <cell r="O69">
            <v>2018</v>
          </cell>
          <cell r="P69">
            <v>54</v>
          </cell>
          <cell r="Q69">
            <v>21.495999999999999</v>
          </cell>
          <cell r="R69">
            <v>738.86400000000003</v>
          </cell>
        </row>
        <row r="70">
          <cell r="O70">
            <v>2019</v>
          </cell>
          <cell r="P70">
            <v>67</v>
          </cell>
          <cell r="Q70">
            <v>110.154</v>
          </cell>
          <cell r="R70">
            <v>2085.8560000000002</v>
          </cell>
        </row>
        <row r="71">
          <cell r="O71">
            <v>2020</v>
          </cell>
          <cell r="P71">
            <v>23</v>
          </cell>
          <cell r="Q71">
            <v>127.86799999999999</v>
          </cell>
          <cell r="R71">
            <v>3653.1840000000002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73"/>
  <sheetViews>
    <sheetView showGridLines="0" tabSelected="1" zoomScale="120" zoomScaleNormal="120" workbookViewId="0">
      <selection activeCell="F4" sqref="F4:H4"/>
    </sheetView>
  </sheetViews>
  <sheetFormatPr baseColWidth="10" defaultRowHeight="9" x14ac:dyDescent="0.15"/>
  <cols>
    <col min="1" max="1" width="6.7109375" style="2" customWidth="1"/>
    <col min="2" max="2" width="4.7109375" style="2" customWidth="1"/>
    <col min="3" max="3" width="5.7109375" style="2" customWidth="1"/>
    <col min="4" max="4" width="6.140625" style="2" customWidth="1"/>
    <col min="5" max="5" width="0.85546875" style="2" customWidth="1"/>
    <col min="6" max="6" width="6.28515625" style="2" customWidth="1"/>
    <col min="7" max="7" width="6" style="2" customWidth="1"/>
    <col min="8" max="8" width="6.7109375" style="2" customWidth="1"/>
    <col min="9" max="9" width="0.85546875" style="2" customWidth="1"/>
    <col min="10" max="10" width="6.85546875" style="2" customWidth="1"/>
    <col min="11" max="11" width="7.140625" style="2" customWidth="1"/>
    <col min="12" max="12" width="6.7109375" style="2" customWidth="1"/>
    <col min="13" max="13" width="0.42578125" style="3" customWidth="1"/>
    <col min="14" max="14" width="11.42578125" style="4"/>
    <col min="15" max="15" width="3.85546875" style="4" bestFit="1" customWidth="1"/>
    <col min="16" max="16" width="3.140625" style="4" bestFit="1" customWidth="1"/>
    <col min="17" max="17" width="6" style="4" bestFit="1" customWidth="1"/>
    <col min="18" max="18" width="6.7109375" style="4" bestFit="1" customWidth="1"/>
    <col min="19" max="20" width="11.42578125" style="4"/>
    <col min="21" max="21" width="11.42578125" style="3"/>
    <col min="22" max="16384" width="11.42578125" style="2"/>
  </cols>
  <sheetData>
    <row r="1" spans="1:21" ht="13.5" x14ac:dyDescent="0.25">
      <c r="A1" s="1" t="s">
        <v>0</v>
      </c>
    </row>
    <row r="2" spans="1:21" ht="13.5" x14ac:dyDescent="0.25">
      <c r="A2" s="5" t="s">
        <v>1</v>
      </c>
    </row>
    <row r="3" spans="1:21" ht="6.95" customHeight="1" x14ac:dyDescent="0.15">
      <c r="A3" s="6"/>
      <c r="N3" s="7"/>
      <c r="O3" s="7"/>
      <c r="P3" s="7"/>
      <c r="Q3" s="7"/>
      <c r="R3" s="7"/>
      <c r="S3" s="7"/>
      <c r="T3" s="7"/>
      <c r="U3" s="7"/>
    </row>
    <row r="4" spans="1:21" ht="15" customHeight="1" x14ac:dyDescent="0.25">
      <c r="A4" s="8"/>
      <c r="B4" s="9" t="s">
        <v>2</v>
      </c>
      <c r="C4" s="10"/>
      <c r="D4" s="10"/>
      <c r="E4" s="11"/>
      <c r="F4" s="10" t="s">
        <v>3</v>
      </c>
      <c r="G4" s="10"/>
      <c r="H4" s="10"/>
      <c r="I4" s="11"/>
      <c r="J4" s="10" t="s">
        <v>4</v>
      </c>
      <c r="K4" s="10"/>
      <c r="L4" s="10"/>
      <c r="M4" s="12"/>
      <c r="N4" s="7"/>
      <c r="O4" s="7"/>
      <c r="P4" s="7"/>
      <c r="Q4" s="7"/>
      <c r="R4" s="7"/>
      <c r="S4" s="7"/>
      <c r="T4" s="7"/>
      <c r="U4" s="7"/>
    </row>
    <row r="5" spans="1:21" ht="12.75" x14ac:dyDescent="0.15">
      <c r="A5" s="13" t="s">
        <v>5</v>
      </c>
      <c r="B5" s="14" t="s">
        <v>6</v>
      </c>
      <c r="C5" s="15" t="s">
        <v>7</v>
      </c>
      <c r="D5" s="15" t="s">
        <v>8</v>
      </c>
      <c r="E5" s="15"/>
      <c r="F5" s="15" t="s">
        <v>6</v>
      </c>
      <c r="G5" s="15" t="s">
        <v>7</v>
      </c>
      <c r="H5" s="15" t="s">
        <v>8</v>
      </c>
      <c r="I5" s="15"/>
      <c r="J5" s="15" t="s">
        <v>6</v>
      </c>
      <c r="K5" s="15" t="s">
        <v>7</v>
      </c>
      <c r="L5" s="15" t="s">
        <v>8</v>
      </c>
      <c r="N5" s="7"/>
      <c r="O5" s="7"/>
      <c r="P5" s="7"/>
      <c r="Q5" s="7"/>
      <c r="R5" s="7"/>
      <c r="S5" s="7"/>
      <c r="T5" s="7"/>
      <c r="U5" s="7"/>
    </row>
    <row r="6" spans="1:21" ht="12.75" x14ac:dyDescent="0.15">
      <c r="A6" s="13"/>
      <c r="B6" s="14"/>
      <c r="C6" s="15" t="s">
        <v>9</v>
      </c>
      <c r="D6" s="15" t="s">
        <v>9</v>
      </c>
      <c r="E6" s="15"/>
      <c r="F6" s="15"/>
      <c r="G6" s="15" t="s">
        <v>9</v>
      </c>
      <c r="H6" s="15" t="s">
        <v>9</v>
      </c>
      <c r="I6" s="15"/>
      <c r="J6" s="15"/>
      <c r="K6" s="15" t="s">
        <v>9</v>
      </c>
      <c r="L6" s="15" t="s">
        <v>9</v>
      </c>
      <c r="N6" s="7"/>
      <c r="O6" s="7"/>
      <c r="P6" s="7"/>
      <c r="Q6" s="7"/>
      <c r="R6" s="7"/>
      <c r="S6" s="7"/>
      <c r="T6" s="7"/>
      <c r="U6" s="7"/>
    </row>
    <row r="7" spans="1:21" ht="12.75" x14ac:dyDescent="0.2">
      <c r="A7" s="6"/>
      <c r="B7" s="16"/>
      <c r="C7" s="17"/>
      <c r="D7" s="17" t="s">
        <v>10</v>
      </c>
      <c r="E7" s="17"/>
      <c r="F7" s="17"/>
      <c r="G7" s="17"/>
      <c r="H7" s="17" t="s">
        <v>10</v>
      </c>
      <c r="I7" s="17"/>
      <c r="J7" s="17"/>
      <c r="K7" s="17"/>
      <c r="L7" s="17" t="s">
        <v>10</v>
      </c>
      <c r="N7" s="7"/>
      <c r="O7" s="7"/>
      <c r="P7" s="18"/>
      <c r="Q7" s="7"/>
      <c r="R7" s="7"/>
      <c r="S7" s="7"/>
      <c r="T7" s="7"/>
      <c r="U7" s="7"/>
    </row>
    <row r="8" spans="1:21" ht="17.25" hidden="1" customHeight="1" x14ac:dyDescent="0.15">
      <c r="A8" s="19">
        <v>1992</v>
      </c>
      <c r="B8" s="20">
        <f>+C8+D8</f>
        <v>219</v>
      </c>
      <c r="C8" s="21">
        <v>115</v>
      </c>
      <c r="D8" s="21">
        <v>104</v>
      </c>
      <c r="E8" s="21"/>
      <c r="F8" s="21">
        <f>+G8+H8</f>
        <v>114656</v>
      </c>
      <c r="G8" s="21">
        <v>77566</v>
      </c>
      <c r="H8" s="21">
        <v>37090</v>
      </c>
      <c r="I8" s="21"/>
      <c r="J8" s="21">
        <f>+K8+L8</f>
        <v>2319379</v>
      </c>
      <c r="K8" s="21">
        <v>1282113</v>
      </c>
      <c r="L8" s="21">
        <v>1037266</v>
      </c>
      <c r="N8" s="22">
        <f>+G8+H8</f>
        <v>114656</v>
      </c>
      <c r="O8" s="7"/>
      <c r="P8" s="7"/>
      <c r="Q8" s="7"/>
      <c r="R8" s="7"/>
      <c r="S8" s="22">
        <f>+K8+L8</f>
        <v>2319379</v>
      </c>
      <c r="T8" s="7"/>
      <c r="U8" s="7"/>
    </row>
    <row r="9" spans="1:21" ht="14.25" hidden="1" customHeight="1" x14ac:dyDescent="0.15">
      <c r="A9" s="19">
        <v>1993</v>
      </c>
      <c r="B9" s="20">
        <f t="shared" ref="B9:B31" si="0">+C9+D9</f>
        <v>151</v>
      </c>
      <c r="C9" s="21">
        <v>87</v>
      </c>
      <c r="D9" s="21">
        <v>64</v>
      </c>
      <c r="E9" s="21"/>
      <c r="F9" s="21">
        <f t="shared" ref="F9:F35" si="1">+G9+H9</f>
        <v>41474</v>
      </c>
      <c r="G9" s="21">
        <v>25618</v>
      </c>
      <c r="H9" s="21">
        <v>15856</v>
      </c>
      <c r="I9" s="21"/>
      <c r="J9" s="21">
        <f t="shared" ref="J9:J35" si="2">+K9+L9</f>
        <v>2167764</v>
      </c>
      <c r="K9" s="21">
        <v>783072</v>
      </c>
      <c r="L9" s="21">
        <v>1384692</v>
      </c>
      <c r="N9" s="22">
        <f t="shared" ref="N9:N29" si="3">+G9+H9</f>
        <v>41474</v>
      </c>
      <c r="O9" s="7"/>
      <c r="P9" s="7"/>
      <c r="Q9" s="7"/>
      <c r="R9" s="7"/>
      <c r="S9" s="22">
        <f t="shared" ref="S9:S29" si="4">+K9+L9</f>
        <v>2167764</v>
      </c>
      <c r="T9" s="7"/>
      <c r="U9" s="7"/>
    </row>
    <row r="10" spans="1:21" ht="12" hidden="1" customHeight="1" x14ac:dyDescent="0.15">
      <c r="A10" s="19">
        <v>1994</v>
      </c>
      <c r="B10" s="20">
        <f t="shared" si="0"/>
        <v>168</v>
      </c>
      <c r="C10" s="21">
        <v>45</v>
      </c>
      <c r="D10" s="21">
        <v>123</v>
      </c>
      <c r="E10" s="21"/>
      <c r="F10" s="21">
        <f t="shared" si="1"/>
        <v>62940</v>
      </c>
      <c r="G10" s="21">
        <v>8665</v>
      </c>
      <c r="H10" s="21">
        <v>54275</v>
      </c>
      <c r="I10" s="21"/>
      <c r="J10" s="21">
        <f t="shared" si="2"/>
        <v>1936647</v>
      </c>
      <c r="K10" s="21">
        <v>604484</v>
      </c>
      <c r="L10" s="21">
        <v>1332163</v>
      </c>
      <c r="N10" s="22">
        <f t="shared" si="3"/>
        <v>62940</v>
      </c>
      <c r="O10" s="7"/>
      <c r="P10" s="7"/>
      <c r="Q10" s="7"/>
      <c r="R10" s="7"/>
      <c r="S10" s="22">
        <f t="shared" si="4"/>
        <v>1936647</v>
      </c>
      <c r="T10" s="7"/>
      <c r="U10" s="7"/>
    </row>
    <row r="11" spans="1:21" ht="16.5" hidden="1" customHeight="1" x14ac:dyDescent="0.15">
      <c r="A11" s="19">
        <v>1995</v>
      </c>
      <c r="B11" s="20">
        <f t="shared" si="0"/>
        <v>102</v>
      </c>
      <c r="C11" s="21">
        <v>5</v>
      </c>
      <c r="D11" s="21">
        <v>97</v>
      </c>
      <c r="E11" s="21"/>
      <c r="F11" s="21">
        <f t="shared" si="1"/>
        <v>28182</v>
      </c>
      <c r="G11" s="21">
        <v>745</v>
      </c>
      <c r="H11" s="21">
        <v>27437</v>
      </c>
      <c r="I11" s="21"/>
      <c r="J11" s="21">
        <f t="shared" si="2"/>
        <v>1048753</v>
      </c>
      <c r="K11" s="21">
        <v>63328</v>
      </c>
      <c r="L11" s="21">
        <v>985425</v>
      </c>
      <c r="N11" s="22">
        <f>+G11+H11</f>
        <v>28182</v>
      </c>
      <c r="O11" s="7"/>
      <c r="P11" s="7"/>
      <c r="Q11" s="7"/>
      <c r="R11" s="7"/>
      <c r="S11" s="22">
        <f t="shared" si="4"/>
        <v>1048753</v>
      </c>
      <c r="T11" s="7"/>
      <c r="U11" s="7"/>
    </row>
    <row r="12" spans="1:21" ht="12" hidden="1" customHeight="1" x14ac:dyDescent="0.15">
      <c r="A12" s="19">
        <v>1996</v>
      </c>
      <c r="B12" s="20">
        <f t="shared" si="0"/>
        <v>77</v>
      </c>
      <c r="C12" s="21">
        <v>7</v>
      </c>
      <c r="D12" s="21">
        <v>70</v>
      </c>
      <c r="E12" s="21"/>
      <c r="F12" s="21">
        <f t="shared" si="1"/>
        <v>36242</v>
      </c>
      <c r="G12" s="21">
        <v>2031</v>
      </c>
      <c r="H12" s="21">
        <v>34211</v>
      </c>
      <c r="I12" s="21"/>
      <c r="J12" s="21">
        <f t="shared" si="2"/>
        <v>1399886</v>
      </c>
      <c r="K12" s="21">
        <v>457712</v>
      </c>
      <c r="L12" s="21">
        <v>942174</v>
      </c>
      <c r="N12" s="22">
        <f>+G12+H12</f>
        <v>36242</v>
      </c>
      <c r="O12" s="7"/>
      <c r="P12" s="7"/>
      <c r="Q12" s="7"/>
      <c r="R12" s="7"/>
      <c r="S12" s="22">
        <f t="shared" si="4"/>
        <v>1399886</v>
      </c>
      <c r="T12" s="7"/>
      <c r="U12" s="7"/>
    </row>
    <row r="13" spans="1:21" ht="12" hidden="1" customHeight="1" x14ac:dyDescent="0.15">
      <c r="A13" s="19">
        <v>1997</v>
      </c>
      <c r="B13" s="20">
        <f t="shared" si="0"/>
        <v>66</v>
      </c>
      <c r="C13" s="21">
        <v>1</v>
      </c>
      <c r="D13" s="21">
        <v>65</v>
      </c>
      <c r="E13" s="21"/>
      <c r="F13" s="21">
        <f t="shared" si="1"/>
        <v>19196</v>
      </c>
      <c r="G13" s="21">
        <v>120</v>
      </c>
      <c r="H13" s="21">
        <v>19076</v>
      </c>
      <c r="I13" s="21"/>
      <c r="J13" s="21">
        <f t="shared" si="2"/>
        <v>319414</v>
      </c>
      <c r="K13" s="21">
        <v>2880</v>
      </c>
      <c r="L13" s="21">
        <v>316534</v>
      </c>
      <c r="N13" s="22">
        <f t="shared" si="3"/>
        <v>19196</v>
      </c>
      <c r="O13" s="7"/>
      <c r="P13" s="7"/>
      <c r="Q13" s="7"/>
      <c r="R13" s="7"/>
      <c r="S13" s="22">
        <f t="shared" si="4"/>
        <v>319414</v>
      </c>
      <c r="T13" s="7"/>
      <c r="U13" s="7"/>
    </row>
    <row r="14" spans="1:21" ht="12" hidden="1" customHeight="1" x14ac:dyDescent="0.15">
      <c r="A14" s="19">
        <v>1998</v>
      </c>
      <c r="B14" s="20">
        <f t="shared" si="0"/>
        <v>58</v>
      </c>
      <c r="C14" s="21">
        <v>3</v>
      </c>
      <c r="D14" s="21">
        <v>55</v>
      </c>
      <c r="E14" s="21"/>
      <c r="F14" s="21">
        <f t="shared" si="1"/>
        <v>17333</v>
      </c>
      <c r="G14" s="21">
        <v>347</v>
      </c>
      <c r="H14" s="21">
        <v>16986</v>
      </c>
      <c r="I14" s="21"/>
      <c r="J14" s="21">
        <f t="shared" si="2"/>
        <v>323168</v>
      </c>
      <c r="K14" s="21">
        <v>26428</v>
      </c>
      <c r="L14" s="21">
        <v>296740</v>
      </c>
      <c r="N14" s="22">
        <f t="shared" si="3"/>
        <v>17333</v>
      </c>
      <c r="O14" s="7"/>
      <c r="P14" s="7"/>
      <c r="Q14" s="7"/>
      <c r="R14" s="7"/>
      <c r="S14" s="22">
        <f t="shared" si="4"/>
        <v>323168</v>
      </c>
      <c r="T14" s="7"/>
      <c r="U14" s="7"/>
    </row>
    <row r="15" spans="1:21" ht="12" hidden="1" customHeight="1" x14ac:dyDescent="0.15">
      <c r="A15" s="19">
        <v>1999</v>
      </c>
      <c r="B15" s="20">
        <f t="shared" si="0"/>
        <v>71</v>
      </c>
      <c r="C15" s="21">
        <v>2</v>
      </c>
      <c r="D15" s="21">
        <v>69</v>
      </c>
      <c r="E15" s="21"/>
      <c r="F15" s="21">
        <f t="shared" si="1"/>
        <v>52080</v>
      </c>
      <c r="G15" s="21">
        <v>837</v>
      </c>
      <c r="H15" s="21">
        <v>51243</v>
      </c>
      <c r="I15" s="21"/>
      <c r="J15" s="21">
        <f t="shared" si="2"/>
        <v>724260</v>
      </c>
      <c r="K15" s="21">
        <v>13768</v>
      </c>
      <c r="L15" s="21">
        <v>710492</v>
      </c>
      <c r="N15" s="22">
        <f t="shared" si="3"/>
        <v>52080</v>
      </c>
      <c r="O15" s="7"/>
      <c r="P15" s="7"/>
      <c r="Q15" s="7"/>
      <c r="R15" s="7"/>
      <c r="S15" s="22">
        <f t="shared" si="4"/>
        <v>724260</v>
      </c>
      <c r="T15" s="7"/>
      <c r="U15" s="7"/>
    </row>
    <row r="16" spans="1:21" ht="12" customHeight="1" x14ac:dyDescent="0.15">
      <c r="A16" s="23">
        <v>2000</v>
      </c>
      <c r="B16" s="24">
        <f t="shared" si="0"/>
        <v>37</v>
      </c>
      <c r="C16" s="25">
        <v>1</v>
      </c>
      <c r="D16" s="25">
        <v>36</v>
      </c>
      <c r="E16" s="21"/>
      <c r="F16" s="25">
        <f t="shared" si="1"/>
        <v>5280</v>
      </c>
      <c r="G16" s="21">
        <v>8</v>
      </c>
      <c r="H16" s="21">
        <v>5272</v>
      </c>
      <c r="I16" s="21"/>
      <c r="J16" s="21">
        <f t="shared" si="2"/>
        <v>181691</v>
      </c>
      <c r="K16" s="21">
        <v>1600</v>
      </c>
      <c r="L16" s="21">
        <v>180091</v>
      </c>
      <c r="N16" s="22">
        <f t="shared" si="3"/>
        <v>5280</v>
      </c>
      <c r="O16" s="7"/>
      <c r="P16" s="7"/>
      <c r="Q16" s="7"/>
      <c r="R16" s="7"/>
      <c r="S16" s="22">
        <f t="shared" si="4"/>
        <v>181691</v>
      </c>
      <c r="T16" s="7"/>
      <c r="U16" s="7"/>
    </row>
    <row r="17" spans="1:21" ht="12" customHeight="1" x14ac:dyDescent="0.15">
      <c r="A17" s="19">
        <v>2001</v>
      </c>
      <c r="B17" s="20">
        <f t="shared" si="0"/>
        <v>40</v>
      </c>
      <c r="C17" s="26">
        <v>3</v>
      </c>
      <c r="D17" s="21">
        <v>37</v>
      </c>
      <c r="E17" s="21"/>
      <c r="F17" s="21">
        <f t="shared" si="1"/>
        <v>11050</v>
      </c>
      <c r="G17" s="26">
        <v>537</v>
      </c>
      <c r="H17" s="21">
        <v>10513</v>
      </c>
      <c r="I17" s="21"/>
      <c r="J17" s="21">
        <f t="shared" si="2"/>
        <v>488930</v>
      </c>
      <c r="K17" s="26">
        <v>55824</v>
      </c>
      <c r="L17" s="21">
        <v>433106</v>
      </c>
      <c r="N17" s="22">
        <f t="shared" si="3"/>
        <v>11050</v>
      </c>
      <c r="O17" s="7"/>
      <c r="P17" s="7"/>
      <c r="Q17" s="7"/>
      <c r="R17" s="7"/>
      <c r="S17" s="22">
        <f t="shared" si="4"/>
        <v>488930</v>
      </c>
      <c r="T17" s="7"/>
      <c r="U17" s="7"/>
    </row>
    <row r="18" spans="1:21" ht="12" customHeight="1" x14ac:dyDescent="0.15">
      <c r="A18" s="19">
        <v>2002</v>
      </c>
      <c r="B18" s="20">
        <f t="shared" si="0"/>
        <v>64</v>
      </c>
      <c r="C18" s="26">
        <v>4</v>
      </c>
      <c r="D18" s="21">
        <v>60</v>
      </c>
      <c r="E18" s="21"/>
      <c r="F18" s="21">
        <f t="shared" si="1"/>
        <v>22925</v>
      </c>
      <c r="G18" s="26">
        <v>3694</v>
      </c>
      <c r="H18" s="21">
        <v>19231</v>
      </c>
      <c r="I18" s="21"/>
      <c r="J18" s="21">
        <f t="shared" si="2"/>
        <v>912648</v>
      </c>
      <c r="K18" s="26">
        <v>195112</v>
      </c>
      <c r="L18" s="21">
        <v>717536</v>
      </c>
      <c r="N18" s="22">
        <f t="shared" si="3"/>
        <v>22925</v>
      </c>
      <c r="O18" s="7"/>
      <c r="P18" s="7"/>
      <c r="Q18" s="7"/>
      <c r="R18" s="7"/>
      <c r="S18" s="22">
        <f t="shared" si="4"/>
        <v>912648</v>
      </c>
      <c r="T18" s="7"/>
      <c r="U18" s="7"/>
    </row>
    <row r="19" spans="1:21" ht="12" customHeight="1" x14ac:dyDescent="0.15">
      <c r="A19" s="19">
        <v>2003</v>
      </c>
      <c r="B19" s="20">
        <f t="shared" si="0"/>
        <v>68</v>
      </c>
      <c r="C19" s="21">
        <v>4</v>
      </c>
      <c r="D19" s="21">
        <v>64</v>
      </c>
      <c r="E19" s="21"/>
      <c r="F19" s="21">
        <f t="shared" si="1"/>
        <v>37323</v>
      </c>
      <c r="G19" s="26">
        <v>19621</v>
      </c>
      <c r="H19" s="21">
        <v>17702</v>
      </c>
      <c r="I19" s="21"/>
      <c r="J19" s="21">
        <f t="shared" si="2"/>
        <v>881362</v>
      </c>
      <c r="K19" s="26">
        <v>605640</v>
      </c>
      <c r="L19" s="21">
        <v>275722</v>
      </c>
      <c r="N19" s="22">
        <f t="shared" si="3"/>
        <v>37323</v>
      </c>
      <c r="O19" s="7"/>
      <c r="P19" s="7"/>
      <c r="Q19" s="7"/>
      <c r="R19" s="7"/>
      <c r="S19" s="22">
        <f t="shared" si="4"/>
        <v>881362</v>
      </c>
      <c r="T19" s="7"/>
      <c r="U19" s="7"/>
    </row>
    <row r="20" spans="1:21" ht="12" customHeight="1" x14ac:dyDescent="0.15">
      <c r="A20" s="19">
        <v>2004</v>
      </c>
      <c r="B20" s="20">
        <f t="shared" si="0"/>
        <v>107</v>
      </c>
      <c r="C20" s="21">
        <v>3</v>
      </c>
      <c r="D20" s="21">
        <v>104</v>
      </c>
      <c r="E20" s="21"/>
      <c r="F20" s="21">
        <f t="shared" si="1"/>
        <v>29273</v>
      </c>
      <c r="G20" s="26">
        <v>1240</v>
      </c>
      <c r="H20" s="21">
        <v>28033</v>
      </c>
      <c r="I20" s="21"/>
      <c r="J20" s="21">
        <f t="shared" si="2"/>
        <v>582328</v>
      </c>
      <c r="K20" s="26">
        <v>90632</v>
      </c>
      <c r="L20" s="21">
        <v>491696</v>
      </c>
      <c r="N20" s="22">
        <f t="shared" si="3"/>
        <v>29273</v>
      </c>
      <c r="O20" s="7"/>
      <c r="P20" s="7"/>
      <c r="Q20" s="7"/>
      <c r="R20" s="7"/>
      <c r="S20" s="22">
        <f t="shared" si="4"/>
        <v>582328</v>
      </c>
      <c r="T20" s="7"/>
      <c r="U20" s="7"/>
    </row>
    <row r="21" spans="1:21" ht="12" customHeight="1" x14ac:dyDescent="0.15">
      <c r="A21" s="19">
        <v>2005</v>
      </c>
      <c r="B21" s="20">
        <f t="shared" si="0"/>
        <v>65</v>
      </c>
      <c r="C21" s="21">
        <v>2</v>
      </c>
      <c r="D21" s="21">
        <v>63</v>
      </c>
      <c r="E21" s="21"/>
      <c r="F21" s="21">
        <f t="shared" si="1"/>
        <v>19022</v>
      </c>
      <c r="G21" s="26">
        <v>531</v>
      </c>
      <c r="H21" s="21">
        <v>18491</v>
      </c>
      <c r="I21" s="21"/>
      <c r="J21" s="21">
        <f t="shared" si="2"/>
        <v>478738</v>
      </c>
      <c r="K21" s="26">
        <v>28496</v>
      </c>
      <c r="L21" s="21">
        <v>450242</v>
      </c>
      <c r="N21" s="22">
        <f t="shared" si="3"/>
        <v>19022</v>
      </c>
      <c r="O21" s="7"/>
      <c r="P21" s="7"/>
      <c r="Q21" s="7"/>
      <c r="R21" s="7"/>
      <c r="S21" s="22">
        <f t="shared" si="4"/>
        <v>478738</v>
      </c>
      <c r="T21" s="7"/>
      <c r="U21" s="7"/>
    </row>
    <row r="22" spans="1:21" ht="12" customHeight="1" x14ac:dyDescent="0.15">
      <c r="A22" s="19">
        <v>2006</v>
      </c>
      <c r="B22" s="20">
        <f t="shared" si="0"/>
        <v>67</v>
      </c>
      <c r="C22" s="21">
        <v>2</v>
      </c>
      <c r="D22" s="21">
        <v>65</v>
      </c>
      <c r="E22" s="21"/>
      <c r="F22" s="21">
        <f t="shared" si="1"/>
        <v>19565</v>
      </c>
      <c r="G22" s="26">
        <v>718</v>
      </c>
      <c r="H22" s="21">
        <v>18847</v>
      </c>
      <c r="I22" s="21"/>
      <c r="J22" s="21">
        <f t="shared" si="2"/>
        <v>446584</v>
      </c>
      <c r="K22" s="26">
        <v>48392</v>
      </c>
      <c r="L22" s="21">
        <v>398192</v>
      </c>
      <c r="N22" s="22">
        <f t="shared" si="3"/>
        <v>19565</v>
      </c>
      <c r="O22" s="7"/>
      <c r="P22" s="7"/>
      <c r="Q22" s="7"/>
      <c r="R22" s="7"/>
      <c r="S22" s="22">
        <f t="shared" si="4"/>
        <v>446584</v>
      </c>
      <c r="T22" s="7"/>
      <c r="U22" s="7"/>
    </row>
    <row r="23" spans="1:21" ht="12" customHeight="1" x14ac:dyDescent="0.15">
      <c r="A23" s="19">
        <v>2007</v>
      </c>
      <c r="B23" s="20">
        <f t="shared" si="0"/>
        <v>73</v>
      </c>
      <c r="C23" s="21">
        <v>2</v>
      </c>
      <c r="D23" s="21">
        <v>71</v>
      </c>
      <c r="E23" s="21"/>
      <c r="F23" s="21">
        <f t="shared" si="1"/>
        <v>48096</v>
      </c>
      <c r="G23" s="26">
        <v>1252</v>
      </c>
      <c r="H23" s="21">
        <v>46844</v>
      </c>
      <c r="I23" s="21"/>
      <c r="J23" s="21">
        <f t="shared" si="2"/>
        <v>2216520</v>
      </c>
      <c r="K23" s="26">
        <v>68576</v>
      </c>
      <c r="L23" s="21">
        <v>2147944</v>
      </c>
      <c r="N23" s="22">
        <f t="shared" si="3"/>
        <v>48096</v>
      </c>
      <c r="O23" s="7"/>
      <c r="P23" s="7"/>
      <c r="Q23" s="7"/>
      <c r="R23" s="7"/>
      <c r="S23" s="22">
        <f t="shared" si="4"/>
        <v>2216520</v>
      </c>
      <c r="T23" s="7"/>
      <c r="U23" s="7"/>
    </row>
    <row r="24" spans="1:21" ht="12" customHeight="1" x14ac:dyDescent="0.15">
      <c r="A24" s="19">
        <v>2008</v>
      </c>
      <c r="B24" s="20">
        <f t="shared" si="0"/>
        <v>63</v>
      </c>
      <c r="C24" s="21">
        <v>4</v>
      </c>
      <c r="D24" s="21">
        <v>59</v>
      </c>
      <c r="E24" s="21"/>
      <c r="F24" s="21">
        <f t="shared" si="1"/>
        <v>34011</v>
      </c>
      <c r="G24" s="26">
        <v>1224</v>
      </c>
      <c r="H24" s="21">
        <v>32787</v>
      </c>
      <c r="I24" s="21"/>
      <c r="J24" s="21">
        <f t="shared" si="2"/>
        <v>1520960</v>
      </c>
      <c r="K24" s="26">
        <v>74960</v>
      </c>
      <c r="L24" s="21">
        <v>1446000</v>
      </c>
      <c r="N24" s="22">
        <f t="shared" si="3"/>
        <v>34011</v>
      </c>
      <c r="O24" s="7"/>
      <c r="P24" s="7"/>
      <c r="Q24" s="7"/>
      <c r="R24" s="7"/>
      <c r="S24" s="22">
        <f t="shared" si="4"/>
        <v>1520960</v>
      </c>
      <c r="T24" s="7"/>
      <c r="U24" s="7"/>
    </row>
    <row r="25" spans="1:21" ht="12" customHeight="1" x14ac:dyDescent="0.15">
      <c r="A25" s="19">
        <v>2009</v>
      </c>
      <c r="B25" s="20">
        <f t="shared" si="0"/>
        <v>99</v>
      </c>
      <c r="C25" s="21">
        <v>8</v>
      </c>
      <c r="D25" s="21">
        <v>91</v>
      </c>
      <c r="E25" s="21"/>
      <c r="F25" s="21">
        <f t="shared" si="1"/>
        <v>36114</v>
      </c>
      <c r="G25" s="26">
        <v>3511</v>
      </c>
      <c r="H25" s="21">
        <v>32603</v>
      </c>
      <c r="I25" s="21"/>
      <c r="J25" s="21">
        <f t="shared" si="2"/>
        <v>1452466</v>
      </c>
      <c r="K25" s="26">
        <v>386096</v>
      </c>
      <c r="L25" s="21">
        <v>1066370</v>
      </c>
      <c r="N25" s="22">
        <f t="shared" si="3"/>
        <v>36114</v>
      </c>
      <c r="O25" s="7"/>
      <c r="P25" s="7"/>
      <c r="Q25" s="7"/>
      <c r="R25" s="7"/>
      <c r="S25" s="22">
        <f t="shared" si="4"/>
        <v>1452466</v>
      </c>
      <c r="T25" s="7"/>
      <c r="U25" s="7"/>
    </row>
    <row r="26" spans="1:21" ht="12" customHeight="1" x14ac:dyDescent="0.15">
      <c r="A26" s="19">
        <v>2010</v>
      </c>
      <c r="B26" s="20">
        <f t="shared" si="0"/>
        <v>83</v>
      </c>
      <c r="C26" s="21">
        <v>13</v>
      </c>
      <c r="D26" s="21">
        <v>70</v>
      </c>
      <c r="E26" s="21"/>
      <c r="F26" s="21">
        <f t="shared" si="1"/>
        <v>30606</v>
      </c>
      <c r="G26" s="26">
        <v>4169</v>
      </c>
      <c r="H26" s="21">
        <v>26437</v>
      </c>
      <c r="I26" s="21"/>
      <c r="J26" s="21">
        <f t="shared" si="2"/>
        <v>1279380</v>
      </c>
      <c r="K26" s="26">
        <v>236064</v>
      </c>
      <c r="L26" s="21">
        <v>1043316</v>
      </c>
      <c r="N26" s="22">
        <f t="shared" si="3"/>
        <v>30606</v>
      </c>
      <c r="O26" s="7"/>
      <c r="P26" s="7"/>
      <c r="Q26" s="7"/>
      <c r="R26" s="7"/>
      <c r="S26" s="22">
        <f t="shared" si="4"/>
        <v>1279380</v>
      </c>
      <c r="T26" s="7"/>
      <c r="U26" s="7"/>
    </row>
    <row r="27" spans="1:21" ht="12" customHeight="1" x14ac:dyDescent="0.15">
      <c r="A27" s="19">
        <v>2011</v>
      </c>
      <c r="B27" s="20">
        <f t="shared" si="0"/>
        <v>84</v>
      </c>
      <c r="C27" s="21">
        <v>19</v>
      </c>
      <c r="D27" s="21">
        <v>65</v>
      </c>
      <c r="E27" s="21"/>
      <c r="F27" s="21">
        <f t="shared" si="1"/>
        <v>26770</v>
      </c>
      <c r="G27" s="26">
        <v>5838</v>
      </c>
      <c r="H27" s="21">
        <v>20932</v>
      </c>
      <c r="I27" s="21"/>
      <c r="J27" s="21">
        <f t="shared" si="2"/>
        <v>1799416</v>
      </c>
      <c r="K27" s="26">
        <v>777188</v>
      </c>
      <c r="L27" s="21">
        <v>1022228</v>
      </c>
      <c r="N27" s="22">
        <f t="shared" si="3"/>
        <v>26770</v>
      </c>
      <c r="O27" s="7"/>
      <c r="P27" s="7"/>
      <c r="Q27" s="7"/>
      <c r="R27" s="7"/>
      <c r="S27" s="22">
        <f t="shared" si="4"/>
        <v>1799416</v>
      </c>
      <c r="T27" s="7"/>
      <c r="U27" s="7"/>
    </row>
    <row r="28" spans="1:21" ht="12" customHeight="1" x14ac:dyDescent="0.15">
      <c r="A28" s="19">
        <v>2012</v>
      </c>
      <c r="B28" s="20">
        <f t="shared" si="0"/>
        <v>89</v>
      </c>
      <c r="C28" s="21">
        <v>15</v>
      </c>
      <c r="D28" s="21">
        <v>74</v>
      </c>
      <c r="E28" s="21"/>
      <c r="F28" s="21">
        <f t="shared" si="1"/>
        <v>25845</v>
      </c>
      <c r="G28" s="26">
        <v>4002</v>
      </c>
      <c r="H28" s="21">
        <v>21843</v>
      </c>
      <c r="I28" s="21"/>
      <c r="J28" s="21">
        <f t="shared" si="2"/>
        <v>1878696</v>
      </c>
      <c r="K28" s="26">
        <v>692960</v>
      </c>
      <c r="L28" s="21">
        <v>1185736</v>
      </c>
      <c r="N28" s="22">
        <f t="shared" si="3"/>
        <v>25845</v>
      </c>
      <c r="O28" s="7"/>
      <c r="P28" s="7"/>
      <c r="Q28" s="7"/>
      <c r="R28" s="7"/>
      <c r="S28" s="22">
        <f t="shared" si="4"/>
        <v>1878696</v>
      </c>
      <c r="T28" s="7"/>
      <c r="U28" s="7"/>
    </row>
    <row r="29" spans="1:21" ht="12" customHeight="1" x14ac:dyDescent="0.15">
      <c r="A29" s="19">
        <v>2013</v>
      </c>
      <c r="B29" s="20">
        <f t="shared" si="0"/>
        <v>94</v>
      </c>
      <c r="C29" s="21">
        <v>25</v>
      </c>
      <c r="D29" s="21">
        <v>69</v>
      </c>
      <c r="E29" s="21"/>
      <c r="F29" s="21">
        <f t="shared" si="1"/>
        <v>26736</v>
      </c>
      <c r="G29" s="26">
        <v>5878</v>
      </c>
      <c r="H29" s="21">
        <v>20858</v>
      </c>
      <c r="I29" s="21"/>
      <c r="J29" s="21">
        <f t="shared" si="2"/>
        <v>1573202</v>
      </c>
      <c r="K29" s="26">
        <v>438930</v>
      </c>
      <c r="L29" s="21">
        <v>1134272</v>
      </c>
      <c r="N29" s="22">
        <f t="shared" si="3"/>
        <v>26736</v>
      </c>
      <c r="O29" s="7"/>
      <c r="P29" s="7"/>
      <c r="Q29" s="7"/>
      <c r="R29" s="7"/>
      <c r="S29" s="22">
        <f t="shared" si="4"/>
        <v>1573202</v>
      </c>
      <c r="T29" s="7"/>
      <c r="U29" s="7"/>
    </row>
    <row r="30" spans="1:21" ht="12" customHeight="1" x14ac:dyDescent="0.15">
      <c r="A30" s="19">
        <v>2014</v>
      </c>
      <c r="B30" s="20">
        <f>+C30+D30</f>
        <v>95</v>
      </c>
      <c r="C30" s="21">
        <v>15</v>
      </c>
      <c r="D30" s="21">
        <v>80</v>
      </c>
      <c r="E30" s="21"/>
      <c r="F30" s="21">
        <f>+G30+H30</f>
        <v>40681</v>
      </c>
      <c r="G30" s="26">
        <v>3579</v>
      </c>
      <c r="H30" s="21">
        <v>37102</v>
      </c>
      <c r="I30" s="21"/>
      <c r="J30" s="21">
        <f>+K30+L30</f>
        <v>3153018</v>
      </c>
      <c r="K30" s="26">
        <v>407080</v>
      </c>
      <c r="L30" s="21">
        <v>2745938</v>
      </c>
      <c r="N30" s="22">
        <f>+G30+H30</f>
        <v>40681</v>
      </c>
      <c r="O30" s="7"/>
      <c r="P30" s="7"/>
      <c r="Q30" s="7"/>
      <c r="R30" s="7"/>
      <c r="S30" s="22">
        <f>+K30+L30</f>
        <v>3153018</v>
      </c>
      <c r="T30" s="7"/>
      <c r="U30" s="7"/>
    </row>
    <row r="31" spans="1:21" ht="12" customHeight="1" x14ac:dyDescent="0.15">
      <c r="A31" s="19">
        <v>2015</v>
      </c>
      <c r="B31" s="20">
        <f t="shared" si="0"/>
        <v>47</v>
      </c>
      <c r="C31" s="21">
        <v>6</v>
      </c>
      <c r="D31" s="21">
        <v>41</v>
      </c>
      <c r="E31" s="21"/>
      <c r="F31" s="21">
        <f t="shared" si="1"/>
        <v>32066</v>
      </c>
      <c r="G31" s="26">
        <v>1442</v>
      </c>
      <c r="H31" s="21">
        <v>30624</v>
      </c>
      <c r="I31" s="21"/>
      <c r="J31" s="21">
        <f t="shared" si="2"/>
        <v>1925632</v>
      </c>
      <c r="K31" s="26">
        <v>265192</v>
      </c>
      <c r="L31" s="21">
        <v>1660440</v>
      </c>
      <c r="N31" s="22">
        <f>+G31+H31</f>
        <v>32066</v>
      </c>
      <c r="O31" s="7"/>
      <c r="P31" s="7"/>
      <c r="Q31" s="7"/>
      <c r="R31" s="7"/>
      <c r="S31" s="22">
        <f>+K31+L31</f>
        <v>1925632</v>
      </c>
      <c r="T31" s="7"/>
      <c r="U31" s="7"/>
    </row>
    <row r="32" spans="1:21" ht="12" customHeight="1" x14ac:dyDescent="0.15">
      <c r="A32" s="19">
        <v>2016</v>
      </c>
      <c r="B32" s="20">
        <f>+C32+D32</f>
        <v>41</v>
      </c>
      <c r="C32" s="21">
        <v>3</v>
      </c>
      <c r="D32" s="21">
        <v>38</v>
      </c>
      <c r="E32" s="21"/>
      <c r="F32" s="21">
        <f t="shared" si="1"/>
        <v>20463</v>
      </c>
      <c r="G32" s="26">
        <v>1345</v>
      </c>
      <c r="H32" s="21">
        <v>19118</v>
      </c>
      <c r="I32" s="21"/>
      <c r="J32" s="21">
        <f t="shared" si="2"/>
        <v>3084056</v>
      </c>
      <c r="K32" s="26">
        <v>244680</v>
      </c>
      <c r="L32" s="21">
        <v>2839376</v>
      </c>
      <c r="N32" s="22"/>
      <c r="O32" s="7"/>
      <c r="P32" s="7"/>
      <c r="Q32" s="7"/>
      <c r="R32" s="7"/>
      <c r="S32" s="22"/>
      <c r="T32" s="7"/>
      <c r="U32" s="7"/>
    </row>
    <row r="33" spans="1:22" ht="12" customHeight="1" x14ac:dyDescent="0.15">
      <c r="A33" s="19">
        <v>2017</v>
      </c>
      <c r="B33" s="20">
        <f>+C33+D33</f>
        <v>45</v>
      </c>
      <c r="C33" s="21">
        <v>6</v>
      </c>
      <c r="D33" s="21">
        <v>39</v>
      </c>
      <c r="E33" s="21"/>
      <c r="F33" s="21">
        <f t="shared" si="1"/>
        <v>56610</v>
      </c>
      <c r="G33" s="26">
        <v>1856</v>
      </c>
      <c r="H33" s="21">
        <v>54754</v>
      </c>
      <c r="I33" s="21"/>
      <c r="J33" s="21">
        <f t="shared" si="2"/>
        <v>3006494</v>
      </c>
      <c r="K33" s="26">
        <v>214392</v>
      </c>
      <c r="L33" s="21">
        <v>2792102</v>
      </c>
      <c r="N33" s="22"/>
      <c r="O33" s="7"/>
      <c r="P33" s="7"/>
      <c r="Q33" s="7"/>
      <c r="R33" s="7"/>
      <c r="S33" s="22"/>
      <c r="T33" s="7"/>
      <c r="U33" s="7"/>
    </row>
    <row r="34" spans="1:22" ht="12" customHeight="1" x14ac:dyDescent="0.15">
      <c r="A34" s="19">
        <v>2018</v>
      </c>
      <c r="B34" s="20">
        <f>+C34+D34</f>
        <v>54</v>
      </c>
      <c r="C34" s="21">
        <v>8</v>
      </c>
      <c r="D34" s="21">
        <v>46</v>
      </c>
      <c r="E34" s="21"/>
      <c r="F34" s="21">
        <f t="shared" si="1"/>
        <v>21496</v>
      </c>
      <c r="G34" s="26">
        <v>2786</v>
      </c>
      <c r="H34" s="21">
        <v>18710</v>
      </c>
      <c r="I34" s="21"/>
      <c r="J34" s="21">
        <f t="shared" si="2"/>
        <v>738864</v>
      </c>
      <c r="K34" s="26">
        <v>268626</v>
      </c>
      <c r="L34" s="21">
        <v>470238</v>
      </c>
      <c r="N34" s="22"/>
      <c r="O34" s="7"/>
      <c r="P34" s="7"/>
      <c r="Q34" s="7"/>
      <c r="R34" s="7"/>
      <c r="S34" s="22"/>
      <c r="T34" s="7"/>
      <c r="U34" s="7"/>
    </row>
    <row r="35" spans="1:22" ht="12" customHeight="1" x14ac:dyDescent="0.15">
      <c r="A35" s="19">
        <v>2019</v>
      </c>
      <c r="B35" s="20">
        <f>+C35+D35</f>
        <v>67</v>
      </c>
      <c r="C35" s="21">
        <v>2</v>
      </c>
      <c r="D35" s="21">
        <v>65</v>
      </c>
      <c r="E35" s="21"/>
      <c r="F35" s="21">
        <f t="shared" si="1"/>
        <v>110154</v>
      </c>
      <c r="G35" s="26">
        <v>944</v>
      </c>
      <c r="H35" s="21">
        <v>109210</v>
      </c>
      <c r="I35" s="21"/>
      <c r="J35" s="21">
        <f t="shared" si="2"/>
        <v>2085856</v>
      </c>
      <c r="K35" s="26">
        <v>133312</v>
      </c>
      <c r="L35" s="21">
        <v>1952544</v>
      </c>
      <c r="N35" s="22"/>
      <c r="O35" s="7"/>
      <c r="P35" s="7"/>
      <c r="Q35" s="7"/>
      <c r="R35" s="7"/>
      <c r="S35" s="22"/>
      <c r="T35" s="7"/>
      <c r="U35" s="7"/>
    </row>
    <row r="36" spans="1:22" ht="12" customHeight="1" x14ac:dyDescent="0.15">
      <c r="A36" s="19">
        <v>2020</v>
      </c>
      <c r="B36" s="20">
        <f>D36</f>
        <v>23</v>
      </c>
      <c r="C36" s="21" t="s">
        <v>11</v>
      </c>
      <c r="D36" s="21">
        <v>23</v>
      </c>
      <c r="E36" s="21"/>
      <c r="F36" s="21">
        <f>H36</f>
        <v>127868</v>
      </c>
      <c r="G36" s="26" t="s">
        <v>11</v>
      </c>
      <c r="H36" s="21">
        <v>127868</v>
      </c>
      <c r="I36" s="21"/>
      <c r="J36" s="21">
        <f>L36</f>
        <v>3653184</v>
      </c>
      <c r="K36" s="26" t="s">
        <v>11</v>
      </c>
      <c r="L36" s="21">
        <v>3653184</v>
      </c>
      <c r="N36" s="22"/>
      <c r="O36" s="7"/>
      <c r="P36" s="7"/>
      <c r="Q36" s="7"/>
      <c r="R36" s="7"/>
      <c r="S36" s="22"/>
      <c r="T36" s="7"/>
      <c r="U36" s="7"/>
    </row>
    <row r="37" spans="1:22" ht="2.25" customHeight="1" x14ac:dyDescent="0.15">
      <c r="A37" s="27"/>
      <c r="B37" s="28"/>
      <c r="C37" s="29"/>
      <c r="D37" s="29"/>
      <c r="E37" s="29"/>
      <c r="F37" s="29"/>
      <c r="G37" s="30"/>
      <c r="H37" s="29"/>
      <c r="I37" s="29"/>
      <c r="J37" s="29"/>
      <c r="K37" s="29"/>
      <c r="L37" s="29"/>
      <c r="M37" s="31"/>
      <c r="N37" s="7"/>
      <c r="O37" s="7"/>
      <c r="P37" s="7"/>
      <c r="Q37" s="7"/>
      <c r="R37" s="7"/>
      <c r="S37" s="22" t="s">
        <v>12</v>
      </c>
      <c r="T37" s="7"/>
      <c r="U37" s="7"/>
    </row>
    <row r="38" spans="1:22" s="38" customFormat="1" ht="10.5" customHeight="1" x14ac:dyDescent="0.15">
      <c r="A38" s="32" t="s">
        <v>13</v>
      </c>
      <c r="B38" s="33"/>
      <c r="C38" s="34"/>
      <c r="D38" s="34"/>
      <c r="E38" s="34"/>
      <c r="F38" s="34"/>
      <c r="G38" s="35"/>
      <c r="H38" s="34"/>
      <c r="I38" s="34"/>
      <c r="J38" s="34"/>
      <c r="K38" s="35"/>
      <c r="L38" s="34"/>
      <c r="M38" s="31"/>
      <c r="N38" s="36"/>
      <c r="O38" s="36"/>
      <c r="P38" s="36"/>
      <c r="Q38" s="36"/>
      <c r="R38" s="36"/>
      <c r="S38" s="37"/>
      <c r="T38" s="36"/>
      <c r="U38" s="36"/>
    </row>
    <row r="39" spans="1:22" s="38" customFormat="1" ht="30" customHeight="1" x14ac:dyDescent="0.2">
      <c r="A39" s="39" t="s">
        <v>14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1"/>
      <c r="N39" s="36"/>
      <c r="O39" s="36"/>
      <c r="P39" s="36"/>
      <c r="Q39" s="36"/>
      <c r="R39" s="36"/>
      <c r="S39" s="37"/>
      <c r="T39" s="36"/>
      <c r="U39" s="36"/>
    </row>
    <row r="40" spans="1:22" s="38" customFormat="1" ht="10.5" customHeight="1" x14ac:dyDescent="0.15">
      <c r="A40" s="40" t="s">
        <v>15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2"/>
      <c r="N40" s="36"/>
      <c r="O40" s="36"/>
      <c r="P40" s="36"/>
      <c r="Q40" s="36"/>
      <c r="R40" s="36"/>
      <c r="S40" s="36"/>
      <c r="T40" s="36"/>
      <c r="U40" s="36"/>
    </row>
    <row r="41" spans="1:22" s="38" customFormat="1" ht="10.5" customHeight="1" x14ac:dyDescent="0.15">
      <c r="A41" s="43" t="s">
        <v>16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5"/>
      <c r="N41" s="46"/>
      <c r="O41" s="46"/>
      <c r="P41" s="46"/>
      <c r="Q41" s="46"/>
      <c r="R41" s="46"/>
      <c r="S41" s="46"/>
      <c r="T41" s="46"/>
      <c r="U41" s="46"/>
      <c r="V41" s="46"/>
    </row>
    <row r="42" spans="1:22" x14ac:dyDescent="0.15">
      <c r="N42" s="47"/>
      <c r="O42" s="47"/>
      <c r="P42" s="47" t="s">
        <v>2</v>
      </c>
      <c r="Q42" s="47" t="s">
        <v>17</v>
      </c>
      <c r="R42" s="47" t="s">
        <v>18</v>
      </c>
      <c r="S42" s="47"/>
      <c r="T42" s="47"/>
      <c r="U42" s="47"/>
      <c r="V42" s="47"/>
    </row>
    <row r="43" spans="1:22" x14ac:dyDescent="0.15">
      <c r="N43" s="47"/>
      <c r="O43" s="48">
        <v>1992</v>
      </c>
      <c r="P43" s="47">
        <v>219</v>
      </c>
      <c r="Q43" s="47">
        <f>+F8/1000</f>
        <v>114.65600000000001</v>
      </c>
      <c r="R43" s="49">
        <f>+J8/1000</f>
        <v>2319.3789999999999</v>
      </c>
      <c r="S43" s="47"/>
      <c r="T43" s="47"/>
      <c r="U43" s="47"/>
      <c r="V43" s="47"/>
    </row>
    <row r="44" spans="1:22" x14ac:dyDescent="0.15">
      <c r="N44" s="47"/>
      <c r="O44" s="48">
        <v>1993</v>
      </c>
      <c r="P44" s="47">
        <v>151</v>
      </c>
      <c r="Q44" s="47">
        <f t="shared" ref="Q44:Q63" si="5">+F9/1000</f>
        <v>41.473999999999997</v>
      </c>
      <c r="R44" s="49">
        <f t="shared" ref="R44:R64" si="6">+J9/1000</f>
        <v>2167.7640000000001</v>
      </c>
      <c r="S44" s="47"/>
      <c r="T44" s="47"/>
      <c r="U44" s="47"/>
      <c r="V44" s="47"/>
    </row>
    <row r="45" spans="1:22" x14ac:dyDescent="0.15">
      <c r="N45" s="47"/>
      <c r="O45" s="48">
        <v>1994</v>
      </c>
      <c r="P45" s="47">
        <v>168</v>
      </c>
      <c r="Q45" s="47">
        <f t="shared" si="5"/>
        <v>62.94</v>
      </c>
      <c r="R45" s="49">
        <f t="shared" si="6"/>
        <v>1936.6469999999999</v>
      </c>
      <c r="S45" s="47"/>
      <c r="T45" s="47"/>
      <c r="U45" s="47"/>
      <c r="V45" s="47"/>
    </row>
    <row r="46" spans="1:22" x14ac:dyDescent="0.15">
      <c r="N46" s="47"/>
      <c r="O46" s="48">
        <v>1995</v>
      </c>
      <c r="P46" s="47">
        <v>102</v>
      </c>
      <c r="Q46" s="47">
        <f t="shared" si="5"/>
        <v>28.181999999999999</v>
      </c>
      <c r="R46" s="49">
        <f t="shared" si="6"/>
        <v>1048.7529999999999</v>
      </c>
      <c r="S46" s="47"/>
      <c r="T46" s="47"/>
      <c r="U46" s="47"/>
      <c r="V46" s="47"/>
    </row>
    <row r="47" spans="1:22" x14ac:dyDescent="0.15">
      <c r="N47" s="47"/>
      <c r="O47" s="48">
        <v>1996</v>
      </c>
      <c r="P47" s="47">
        <v>77</v>
      </c>
      <c r="Q47" s="47">
        <f>+F12/1000</f>
        <v>36.241999999999997</v>
      </c>
      <c r="R47" s="49">
        <f t="shared" si="6"/>
        <v>1399.886</v>
      </c>
      <c r="S47" s="47"/>
      <c r="T47" s="47"/>
      <c r="U47" s="47"/>
      <c r="V47" s="47"/>
    </row>
    <row r="48" spans="1:22" x14ac:dyDescent="0.15">
      <c r="N48" s="47"/>
      <c r="O48" s="48">
        <v>1997</v>
      </c>
      <c r="P48" s="47">
        <v>66</v>
      </c>
      <c r="Q48" s="47">
        <f t="shared" si="5"/>
        <v>19.196000000000002</v>
      </c>
      <c r="R48" s="49">
        <f t="shared" si="6"/>
        <v>319.41399999999999</v>
      </c>
      <c r="S48" s="47"/>
      <c r="T48" s="47"/>
      <c r="U48" s="47"/>
      <c r="V48" s="47"/>
    </row>
    <row r="49" spans="2:22" x14ac:dyDescent="0.15">
      <c r="N49" s="47"/>
      <c r="O49" s="48">
        <v>1998</v>
      </c>
      <c r="P49" s="47">
        <v>58</v>
      </c>
      <c r="Q49" s="47">
        <f t="shared" si="5"/>
        <v>17.332999999999998</v>
      </c>
      <c r="R49" s="49">
        <f t="shared" si="6"/>
        <v>323.16800000000001</v>
      </c>
      <c r="S49" s="47"/>
      <c r="T49" s="47"/>
      <c r="U49" s="47"/>
      <c r="V49" s="47"/>
    </row>
    <row r="50" spans="2:22" x14ac:dyDescent="0.15">
      <c r="N50" s="47"/>
      <c r="O50" s="48">
        <v>1999</v>
      </c>
      <c r="P50" s="47">
        <v>71</v>
      </c>
      <c r="Q50" s="47">
        <f t="shared" si="5"/>
        <v>52.08</v>
      </c>
      <c r="R50" s="49">
        <f t="shared" si="6"/>
        <v>724.26</v>
      </c>
      <c r="S50" s="47"/>
      <c r="T50" s="47"/>
      <c r="U50" s="47"/>
      <c r="V50" s="47"/>
    </row>
    <row r="51" spans="2:22" x14ac:dyDescent="0.15">
      <c r="N51" s="47"/>
      <c r="O51" s="48">
        <v>2000</v>
      </c>
      <c r="P51" s="47">
        <v>37</v>
      </c>
      <c r="Q51" s="47">
        <f t="shared" si="5"/>
        <v>5.28</v>
      </c>
      <c r="R51" s="49">
        <f t="shared" si="6"/>
        <v>181.691</v>
      </c>
      <c r="S51" s="47"/>
      <c r="T51" s="47"/>
      <c r="U51" s="47"/>
      <c r="V51" s="47"/>
    </row>
    <row r="52" spans="2:22" x14ac:dyDescent="0.15">
      <c r="N52" s="47"/>
      <c r="O52" s="48">
        <v>2001</v>
      </c>
      <c r="P52" s="47">
        <v>40</v>
      </c>
      <c r="Q52" s="47">
        <f t="shared" si="5"/>
        <v>11.05</v>
      </c>
      <c r="R52" s="49">
        <f t="shared" si="6"/>
        <v>488.93</v>
      </c>
      <c r="S52" s="47"/>
      <c r="T52" s="47"/>
      <c r="U52" s="47"/>
      <c r="V52" s="47"/>
    </row>
    <row r="53" spans="2:22" x14ac:dyDescent="0.15">
      <c r="N53" s="47"/>
      <c r="O53" s="48">
        <v>2002</v>
      </c>
      <c r="P53" s="47">
        <v>64</v>
      </c>
      <c r="Q53" s="47">
        <f t="shared" si="5"/>
        <v>22.925000000000001</v>
      </c>
      <c r="R53" s="49">
        <f t="shared" si="6"/>
        <v>912.64800000000002</v>
      </c>
      <c r="S53" s="47"/>
      <c r="T53" s="47"/>
      <c r="U53" s="47"/>
      <c r="V53" s="47"/>
    </row>
    <row r="54" spans="2:22" x14ac:dyDescent="0.15">
      <c r="N54" s="47"/>
      <c r="O54" s="48">
        <v>2003</v>
      </c>
      <c r="P54" s="47">
        <v>68</v>
      </c>
      <c r="Q54" s="47">
        <f t="shared" si="5"/>
        <v>37.323</v>
      </c>
      <c r="R54" s="49">
        <f t="shared" si="6"/>
        <v>881.36199999999997</v>
      </c>
      <c r="S54" s="47"/>
      <c r="T54" s="47"/>
      <c r="U54" s="47"/>
      <c r="V54" s="47"/>
    </row>
    <row r="55" spans="2:22" x14ac:dyDescent="0.15">
      <c r="N55" s="47"/>
      <c r="O55" s="48">
        <v>2004</v>
      </c>
      <c r="P55" s="47">
        <v>107</v>
      </c>
      <c r="Q55" s="47">
        <f t="shared" si="5"/>
        <v>29.273</v>
      </c>
      <c r="R55" s="49">
        <f t="shared" si="6"/>
        <v>582.32799999999997</v>
      </c>
      <c r="S55" s="47"/>
      <c r="T55" s="47"/>
      <c r="U55" s="47"/>
      <c r="V55" s="47"/>
    </row>
    <row r="56" spans="2:22" x14ac:dyDescent="0.15">
      <c r="N56" s="47"/>
      <c r="O56" s="48">
        <v>2005</v>
      </c>
      <c r="P56" s="47">
        <v>65</v>
      </c>
      <c r="Q56" s="47">
        <f t="shared" si="5"/>
        <v>19.021999999999998</v>
      </c>
      <c r="R56" s="49">
        <f t="shared" si="6"/>
        <v>478.738</v>
      </c>
      <c r="S56" s="47"/>
      <c r="T56" s="47"/>
      <c r="U56" s="47"/>
      <c r="V56" s="47"/>
    </row>
    <row r="57" spans="2:22" x14ac:dyDescent="0.15">
      <c r="B57" s="2">
        <v>67</v>
      </c>
      <c r="N57" s="47"/>
      <c r="O57" s="48">
        <v>2006</v>
      </c>
      <c r="P57" s="47">
        <v>67</v>
      </c>
      <c r="Q57" s="47">
        <f t="shared" si="5"/>
        <v>19.565000000000001</v>
      </c>
      <c r="R57" s="49">
        <f t="shared" si="6"/>
        <v>446.584</v>
      </c>
      <c r="S57" s="47"/>
      <c r="T57" s="47"/>
      <c r="U57" s="47"/>
      <c r="V57" s="47"/>
    </row>
    <row r="58" spans="2:22" x14ac:dyDescent="0.15">
      <c r="N58" s="47"/>
      <c r="O58" s="48">
        <v>2007</v>
      </c>
      <c r="P58" s="47">
        <v>73</v>
      </c>
      <c r="Q58" s="47">
        <f t="shared" si="5"/>
        <v>48.095999999999997</v>
      </c>
      <c r="R58" s="49">
        <f t="shared" si="6"/>
        <v>2216.52</v>
      </c>
      <c r="S58" s="47"/>
      <c r="T58" s="47"/>
      <c r="U58" s="47"/>
      <c r="V58" s="47"/>
    </row>
    <row r="59" spans="2:22" x14ac:dyDescent="0.15">
      <c r="N59" s="47"/>
      <c r="O59" s="48">
        <v>2008</v>
      </c>
      <c r="P59" s="47">
        <v>63</v>
      </c>
      <c r="Q59" s="47">
        <f t="shared" si="5"/>
        <v>34.011000000000003</v>
      </c>
      <c r="R59" s="49">
        <f t="shared" si="6"/>
        <v>1520.96</v>
      </c>
      <c r="S59" s="47"/>
      <c r="T59" s="47"/>
      <c r="U59" s="47"/>
      <c r="V59" s="47"/>
    </row>
    <row r="60" spans="2:22" x14ac:dyDescent="0.15">
      <c r="N60" s="47"/>
      <c r="O60" s="48">
        <v>2009</v>
      </c>
      <c r="P60" s="47">
        <v>99</v>
      </c>
      <c r="Q60" s="47">
        <f t="shared" si="5"/>
        <v>36.113999999999997</v>
      </c>
      <c r="R60" s="49">
        <f t="shared" si="6"/>
        <v>1452.4659999999999</v>
      </c>
      <c r="S60" s="47"/>
      <c r="T60" s="47"/>
      <c r="U60" s="47"/>
      <c r="V60" s="47"/>
    </row>
    <row r="61" spans="2:22" x14ac:dyDescent="0.15">
      <c r="N61" s="47"/>
      <c r="O61" s="48">
        <v>2010</v>
      </c>
      <c r="P61" s="47">
        <v>83</v>
      </c>
      <c r="Q61" s="47">
        <f t="shared" si="5"/>
        <v>30.606000000000002</v>
      </c>
      <c r="R61" s="49">
        <f t="shared" si="6"/>
        <v>1279.3800000000001</v>
      </c>
      <c r="S61" s="47"/>
      <c r="T61" s="47"/>
      <c r="U61" s="47"/>
      <c r="V61" s="47"/>
    </row>
    <row r="62" spans="2:22" x14ac:dyDescent="0.15">
      <c r="N62" s="47"/>
      <c r="O62" s="48">
        <v>2011</v>
      </c>
      <c r="P62" s="47">
        <v>84</v>
      </c>
      <c r="Q62" s="47">
        <f t="shared" si="5"/>
        <v>26.77</v>
      </c>
      <c r="R62" s="49">
        <f t="shared" si="6"/>
        <v>1799.4159999999999</v>
      </c>
      <c r="S62" s="47"/>
      <c r="T62" s="47"/>
      <c r="U62" s="47"/>
      <c r="V62" s="47"/>
    </row>
    <row r="63" spans="2:22" x14ac:dyDescent="0.15">
      <c r="N63" s="47"/>
      <c r="O63" s="48">
        <v>2012</v>
      </c>
      <c r="P63" s="47">
        <v>89</v>
      </c>
      <c r="Q63" s="47">
        <f t="shared" si="5"/>
        <v>25.844999999999999</v>
      </c>
      <c r="R63" s="49">
        <f t="shared" si="6"/>
        <v>1878.6959999999999</v>
      </c>
      <c r="S63" s="47"/>
      <c r="T63" s="47"/>
      <c r="U63" s="47"/>
      <c r="V63" s="47"/>
    </row>
    <row r="64" spans="2:22" x14ac:dyDescent="0.15">
      <c r="N64" s="47"/>
      <c r="O64" s="48">
        <v>2013</v>
      </c>
      <c r="P64" s="47">
        <v>94</v>
      </c>
      <c r="Q64" s="47">
        <f>+F29/1000</f>
        <v>26.736000000000001</v>
      </c>
      <c r="R64" s="49">
        <f t="shared" si="6"/>
        <v>1573.202</v>
      </c>
      <c r="S64" s="47"/>
      <c r="T64" s="47"/>
      <c r="U64" s="47"/>
      <c r="V64" s="47"/>
    </row>
    <row r="65" spans="14:22" x14ac:dyDescent="0.15">
      <c r="N65" s="47"/>
      <c r="O65" s="48">
        <v>2014</v>
      </c>
      <c r="P65" s="49">
        <f>+B30</f>
        <v>95</v>
      </c>
      <c r="Q65" s="47">
        <f>+F30/1000</f>
        <v>40.680999999999997</v>
      </c>
      <c r="R65" s="49">
        <f>+J30/1000</f>
        <v>3153.018</v>
      </c>
      <c r="S65" s="47"/>
      <c r="T65" s="47"/>
      <c r="U65" s="47"/>
      <c r="V65" s="47"/>
    </row>
    <row r="66" spans="14:22" x14ac:dyDescent="0.15">
      <c r="N66" s="47"/>
      <c r="O66" s="48">
        <v>2015</v>
      </c>
      <c r="P66" s="49">
        <f>+B31</f>
        <v>47</v>
      </c>
      <c r="Q66" s="47">
        <f>+F31/1000</f>
        <v>32.066000000000003</v>
      </c>
      <c r="R66" s="49">
        <f>+J31/1000</f>
        <v>1925.6320000000001</v>
      </c>
      <c r="S66" s="47"/>
      <c r="T66" s="47"/>
      <c r="U66" s="47"/>
      <c r="V66" s="47"/>
    </row>
    <row r="67" spans="14:22" x14ac:dyDescent="0.15">
      <c r="N67" s="48"/>
      <c r="O67" s="48">
        <v>2016</v>
      </c>
      <c r="P67" s="49">
        <f>+B32</f>
        <v>41</v>
      </c>
      <c r="Q67" s="47">
        <f>+F32/1000</f>
        <v>20.463000000000001</v>
      </c>
      <c r="R67" s="49">
        <f>+J32/1000</f>
        <v>3084.056</v>
      </c>
      <c r="S67" s="47"/>
      <c r="T67" s="47"/>
      <c r="U67" s="47"/>
      <c r="V67" s="47"/>
    </row>
    <row r="68" spans="14:22" x14ac:dyDescent="0.15">
      <c r="N68" s="47"/>
      <c r="O68" s="48">
        <v>2017</v>
      </c>
      <c r="P68" s="47">
        <v>45</v>
      </c>
      <c r="Q68" s="47">
        <v>56.61</v>
      </c>
      <c r="R68" s="49">
        <v>3006.4940000000001</v>
      </c>
      <c r="S68" s="47"/>
      <c r="T68" s="47"/>
      <c r="U68" s="47"/>
      <c r="V68" s="47"/>
    </row>
    <row r="69" spans="14:22" x14ac:dyDescent="0.15">
      <c r="N69" s="47"/>
      <c r="O69" s="48">
        <v>2018</v>
      </c>
      <c r="P69" s="47">
        <v>54</v>
      </c>
      <c r="Q69" s="47">
        <f>+F34/1000</f>
        <v>21.495999999999999</v>
      </c>
      <c r="R69" s="49">
        <f>+J34/1000</f>
        <v>738.86400000000003</v>
      </c>
      <c r="S69" s="47"/>
      <c r="T69" s="47"/>
      <c r="U69" s="47"/>
      <c r="V69" s="47"/>
    </row>
    <row r="70" spans="14:22" x14ac:dyDescent="0.15">
      <c r="N70" s="47"/>
      <c r="O70" s="48">
        <v>2019</v>
      </c>
      <c r="P70" s="49">
        <f>+B35</f>
        <v>67</v>
      </c>
      <c r="Q70" s="47">
        <f>+F35/1000</f>
        <v>110.154</v>
      </c>
      <c r="R70" s="49">
        <f>+J35/1000</f>
        <v>2085.8560000000002</v>
      </c>
      <c r="S70" s="47"/>
      <c r="T70" s="47"/>
      <c r="U70" s="47"/>
      <c r="V70" s="47"/>
    </row>
    <row r="71" spans="14:22" x14ac:dyDescent="0.15">
      <c r="N71" s="47"/>
      <c r="O71" s="48">
        <v>2020</v>
      </c>
      <c r="P71" s="49">
        <f>+B36</f>
        <v>23</v>
      </c>
      <c r="Q71" s="47">
        <f>+F36/1000</f>
        <v>127.86799999999999</v>
      </c>
      <c r="R71" s="49">
        <f>+J36/1000</f>
        <v>3653.1840000000002</v>
      </c>
      <c r="S71" s="47"/>
      <c r="T71" s="47"/>
      <c r="U71" s="47"/>
      <c r="V71" s="47"/>
    </row>
    <row r="72" spans="14:22" x14ac:dyDescent="0.15">
      <c r="N72" s="47"/>
      <c r="O72" s="47"/>
      <c r="P72" s="47"/>
      <c r="Q72" s="47"/>
      <c r="R72" s="47"/>
      <c r="S72" s="47"/>
      <c r="T72" s="47"/>
      <c r="U72" s="47"/>
      <c r="V72" s="47"/>
    </row>
    <row r="73" spans="14:22" x14ac:dyDescent="0.15">
      <c r="N73" s="47"/>
      <c r="O73" s="47"/>
      <c r="P73" s="47"/>
      <c r="Q73" s="47"/>
      <c r="R73" s="47"/>
      <c r="S73" s="47"/>
      <c r="T73" s="47"/>
      <c r="U73" s="47"/>
      <c r="V73" s="47"/>
    </row>
  </sheetData>
  <mergeCells count="4">
    <mergeCell ref="B4:D4"/>
    <mergeCell ref="F4:H4"/>
    <mergeCell ref="J4:L4"/>
    <mergeCell ref="A39:L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2021-11-23T18:21:09Z</dcterms:created>
  <dcterms:modified xsi:type="dcterms:W3CDTF">2021-11-23T18:21:12Z</dcterms:modified>
</cp:coreProperties>
</file>