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7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1" i="1" l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G65" i="1"/>
  <c r="G64" i="1"/>
  <c r="G63" i="1"/>
  <c r="L61" i="1"/>
  <c r="K61" i="1"/>
  <c r="M61" i="1" s="1"/>
  <c r="B50" i="1"/>
  <c r="B49" i="1"/>
  <c r="C47" i="1"/>
  <c r="G44" i="1"/>
  <c r="B44" i="1"/>
  <c r="G43" i="1"/>
  <c r="B43" i="1"/>
  <c r="G42" i="1"/>
  <c r="B42" i="1"/>
  <c r="G41" i="1"/>
  <c r="B41" i="1"/>
  <c r="L40" i="1"/>
  <c r="K40" i="1"/>
  <c r="M40" i="1" s="1"/>
  <c r="G40" i="1"/>
  <c r="B40" i="1"/>
  <c r="G39" i="1"/>
  <c r="B39" i="1"/>
  <c r="G38" i="1"/>
  <c r="B38" i="1"/>
  <c r="G37" i="1"/>
  <c r="B37" i="1"/>
  <c r="G36" i="1"/>
  <c r="B36" i="1"/>
  <c r="G35" i="1"/>
  <c r="B35" i="1"/>
  <c r="G34" i="1"/>
  <c r="B34" i="1"/>
  <c r="G33" i="1"/>
  <c r="B33" i="1"/>
  <c r="G32" i="1"/>
  <c r="B32" i="1"/>
  <c r="B31" i="1"/>
  <c r="B30" i="1"/>
  <c r="B29" i="1"/>
  <c r="B28" i="1"/>
  <c r="L19" i="1"/>
  <c r="K19" i="1"/>
  <c r="M19" i="1" s="1"/>
  <c r="B8" i="1"/>
  <c r="B7" i="1"/>
  <c r="H5" i="1"/>
  <c r="H26" i="1" s="1"/>
  <c r="H47" i="1" s="1"/>
</calcChain>
</file>

<file path=xl/sharedStrings.xml><?xml version="1.0" encoding="utf-8"?>
<sst xmlns="http://schemas.openxmlformats.org/spreadsheetml/2006/main" count="51" uniqueCount="18">
  <si>
    <t xml:space="preserve">7.77 HUELGAS, TRABAJADORES COMPRENDIDOS Y HORAS-HOMBRE PERDIDAS </t>
  </si>
  <si>
    <t>EN EL SECTOR PRIVADO, POR CAUSAS, 1995-2020</t>
  </si>
  <si>
    <t>Huelgas</t>
  </si>
  <si>
    <t>Año</t>
  </si>
  <si>
    <t>Total</t>
  </si>
  <si>
    <t>Pliego de</t>
  </si>
  <si>
    <t xml:space="preserve">Otras </t>
  </si>
  <si>
    <t>reclamos</t>
  </si>
  <si>
    <t>causas 1/</t>
  </si>
  <si>
    <t>Trabajadores comprendidos</t>
  </si>
  <si>
    <t>Otras</t>
  </si>
  <si>
    <t>Horas-hombre perdidas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</si>
  <si>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Se considera a trabajadores de entidades públicas comprendidos bajo el régimen de la actividad privada.</t>
    </r>
  </si>
  <si>
    <t>A partir del 16/03/2020 hasta el 31/08/2020 no se registra ninguna huelga y/ o paralización debido a que el gobierno decretó el Estado de Emergencia Nacional Sanitaria a partir del 16/03/2020, más ampliaciones (D.S. N°044, N°051, N°064 – 2020 P.C.M. y D.S. N°008-2020 S.A. y demás normas dictadas a la fecha).</t>
  </si>
  <si>
    <t>1/ Comprende el incumplimiento de normas legales y/o convencionales, despido o amenaza de despido y otros motivos.</t>
  </si>
  <si>
    <t>Fuente: Ministerio de Trabajo y Promoción del Empleo.</t>
  </si>
  <si>
    <t xml:space="preserve">             - Oficina General de Estadística y Tecnologías de la Información y Comunicaciones.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</si>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</sst>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\ ###\ ###\ ##0"/>
    <numFmt numFmtId="165" formatCode="#\ ###\ ###\ ##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7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7"/>
      <color theme="0" tint="-0.34998626667073579"/>
      <name val="Arial Narrow"/>
      <family val="2"/>
    </font>
    <font>
      <sz val="7"/>
      <color theme="0"/>
      <name val="Arial Narrow"/>
      <family val="2"/>
    </font>
    <font>
      <b/>
      <sz val="7"/>
      <color theme="0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  <font>
      <sz val="7"/>
      <name val="Times New Roman"/>
      <family val="1"/>
    </font>
    <font>
      <b/>
      <sz val="7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FFCC"/>
      </bottom>
      <diagonal/>
    </border>
    <border>
      <left/>
      <right style="thick">
        <color rgb="FF00FFCC"/>
      </right>
      <top style="thin">
        <color rgb="FF00FFCC"/>
      </top>
      <bottom/>
      <diagonal/>
    </border>
    <border>
      <left/>
      <right/>
      <top style="thin">
        <color rgb="FF00FFCC"/>
      </top>
      <bottom/>
      <diagonal/>
    </border>
    <border>
      <left/>
      <right style="thick">
        <color rgb="FF00FFCC"/>
      </right>
      <top/>
      <bottom/>
      <diagonal/>
    </border>
    <border>
      <left/>
      <right/>
      <top/>
      <bottom style="thin">
        <color rgb="FF00FFFF"/>
      </bottom>
      <diagonal/>
    </border>
    <border>
      <left/>
      <right style="thick">
        <color rgb="FF00FFCC"/>
      </right>
      <top/>
      <bottom style="thin">
        <color rgb="FF00FFFF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 indent="2"/>
    </xf>
    <xf numFmtId="0" fontId="3" fillId="0" borderId="0" xfId="1" applyFont="1" applyBorder="1"/>
    <xf numFmtId="0" fontId="4" fillId="0" borderId="1" xfId="1" applyFont="1" applyBorder="1"/>
    <xf numFmtId="0" fontId="5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0" xfId="1" applyFont="1" applyBorder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6" fillId="0" borderId="0" xfId="1" applyFont="1"/>
    <xf numFmtId="0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4" fillId="0" borderId="0" xfId="1" applyFont="1"/>
    <xf numFmtId="0" fontId="4" fillId="0" borderId="6" xfId="1" applyFont="1" applyBorder="1" applyAlignment="1">
      <alignment horizontal="left"/>
    </xf>
    <xf numFmtId="164" fontId="4" fillId="0" borderId="5" xfId="1" applyNumberFormat="1" applyFont="1" applyBorder="1"/>
    <xf numFmtId="0" fontId="4" fillId="0" borderId="0" xfId="1" applyFont="1" applyBorder="1"/>
    <xf numFmtId="164" fontId="4" fillId="0" borderId="0" xfId="1" applyNumberFormat="1" applyFont="1" applyAlignment="1">
      <alignment vertical="center"/>
    </xf>
    <xf numFmtId="165" fontId="3" fillId="0" borderId="0" xfId="1" applyNumberFormat="1" applyFont="1"/>
    <xf numFmtId="0" fontId="7" fillId="0" borderId="0" xfId="1" applyFont="1"/>
    <xf numFmtId="0" fontId="8" fillId="0" borderId="0" xfId="1" applyFont="1" applyBorder="1" applyAlignment="1">
      <alignment horizontal="centerContinuous" vertical="center"/>
    </xf>
    <xf numFmtId="0" fontId="3" fillId="0" borderId="6" xfId="1" applyFont="1" applyBorder="1" applyAlignment="1">
      <alignment horizontal="left"/>
    </xf>
    <xf numFmtId="164" fontId="3" fillId="0" borderId="5" xfId="1" applyNumberFormat="1" applyFont="1" applyBorder="1"/>
    <xf numFmtId="0" fontId="9" fillId="0" borderId="0" xfId="1" applyFont="1" applyFill="1" applyAlignment="1"/>
    <xf numFmtId="164" fontId="3" fillId="0" borderId="0" xfId="1" applyNumberFormat="1" applyFont="1" applyBorder="1"/>
    <xf numFmtId="0" fontId="3" fillId="0" borderId="0" xfId="1" applyFont="1" applyBorder="1" applyAlignment="1">
      <alignment horizontal="left"/>
    </xf>
    <xf numFmtId="0" fontId="9" fillId="0" borderId="0" xfId="2" applyFont="1" applyFill="1" applyAlignment="1">
      <alignment horizontal="left" vertical="center" wrapText="1"/>
    </xf>
    <xf numFmtId="0" fontId="12" fillId="0" borderId="0" xfId="1" quotePrefix="1" applyFont="1" applyFill="1" applyAlignment="1">
      <alignment horizontal="left"/>
    </xf>
    <xf numFmtId="49" fontId="12" fillId="0" borderId="0" xfId="1" applyNumberFormat="1" applyFont="1" applyFill="1" applyAlignment="1"/>
    <xf numFmtId="49" fontId="12" fillId="0" borderId="0" xfId="1" applyNumberFormat="1" applyFont="1" applyFill="1" applyAlignment="1">
      <alignment vertical="center"/>
    </xf>
    <xf numFmtId="49" fontId="3" fillId="0" borderId="0" xfId="1" applyNumberFormat="1" applyFont="1"/>
  </cellXfs>
  <cellStyles count="3">
    <cellStyle name="Normal" xfId="0" builtinId="0"/>
    <cellStyle name="Normal 2 3" xfId="2"/>
    <cellStyle name="Normal 3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O222"/>
  <sheetViews>
    <sheetView showGridLines="0" tabSelected="1" zoomScale="120" zoomScaleNormal="120" workbookViewId="0">
      <selection activeCell="B4" sqref="B4:I4"/>
    </sheetView>
  </sheetViews>
  <sheetFormatPr baseColWidth="10" defaultColWidth="9.140625" defaultRowHeight="9" x14ac:dyDescent="0.15"/>
  <cols>
    <col min="1" max="1" width="5.5703125" style="2" customWidth="1"/>
    <col min="2" max="4" width="7" style="2" customWidth="1"/>
    <col min="5" max="5" width="2.85546875" style="2" customWidth="1"/>
    <col min="6" max="6" width="5.5703125" style="2" customWidth="1"/>
    <col min="7" max="9" width="7" style="2" customWidth="1"/>
    <col min="10" max="10" width="6.7109375" style="2" bestFit="1" customWidth="1"/>
    <col min="11" max="11" width="9.140625" style="2"/>
    <col min="12" max="13" width="9.28515625" style="2" bestFit="1" customWidth="1"/>
    <col min="14" max="16384" width="9.140625" style="2"/>
  </cols>
  <sheetData>
    <row r="1" spans="1:14" ht="15" customHeight="1" x14ac:dyDescent="0.25">
      <c r="A1" s="1" t="s">
        <v>0</v>
      </c>
    </row>
    <row r="2" spans="1:14" ht="15" customHeight="1" x14ac:dyDescent="0.25">
      <c r="A2" s="3" t="s">
        <v>1</v>
      </c>
    </row>
    <row r="3" spans="1:14" ht="2.25" customHeight="1" x14ac:dyDescent="0.15">
      <c r="B3" s="4"/>
      <c r="C3" s="4"/>
      <c r="D3" s="4"/>
      <c r="E3" s="4"/>
      <c r="F3" s="4"/>
      <c r="G3" s="4"/>
      <c r="H3" s="4"/>
      <c r="I3" s="4"/>
    </row>
    <row r="4" spans="1:14" ht="13.5" customHeight="1" x14ac:dyDescent="0.25">
      <c r="A4" s="5"/>
      <c r="B4" s="6" t="s">
        <v>2</v>
      </c>
      <c r="C4" s="6"/>
      <c r="D4" s="6"/>
      <c r="E4" s="6"/>
      <c r="F4" s="6"/>
      <c r="G4" s="6"/>
      <c r="H4" s="6"/>
      <c r="I4" s="6"/>
    </row>
    <row r="5" spans="1:14" ht="12.95" customHeight="1" x14ac:dyDescent="0.25">
      <c r="A5" s="7" t="s">
        <v>3</v>
      </c>
      <c r="B5" s="8" t="s">
        <v>4</v>
      </c>
      <c r="C5" s="9" t="s">
        <v>5</v>
      </c>
      <c r="D5" s="9" t="s">
        <v>6</v>
      </c>
      <c r="E5" s="10"/>
      <c r="F5" s="7" t="s">
        <v>3</v>
      </c>
      <c r="G5" s="8" t="s">
        <v>4</v>
      </c>
      <c r="H5" s="9" t="str">
        <f>+C5</f>
        <v>Pliego de</v>
      </c>
      <c r="I5" s="9" t="s">
        <v>6</v>
      </c>
    </row>
    <row r="6" spans="1:14" ht="12.95" customHeight="1" x14ac:dyDescent="0.25">
      <c r="A6" s="11"/>
      <c r="B6" s="12" t="s">
        <v>4</v>
      </c>
      <c r="C6" s="13" t="s">
        <v>7</v>
      </c>
      <c r="D6" s="13" t="s">
        <v>8</v>
      </c>
      <c r="E6" s="10"/>
      <c r="F6" s="11" t="s">
        <v>3</v>
      </c>
      <c r="G6" s="12" t="s">
        <v>4</v>
      </c>
      <c r="H6" s="13" t="s">
        <v>7</v>
      </c>
      <c r="I6" s="13" t="s">
        <v>8</v>
      </c>
    </row>
    <row r="7" spans="1:14" ht="11.1" hidden="1" customHeight="1" x14ac:dyDescent="0.15">
      <c r="A7" s="14">
        <v>1989</v>
      </c>
      <c r="B7" s="15">
        <f>+C7+D7</f>
        <v>667</v>
      </c>
      <c r="C7" s="15">
        <v>202</v>
      </c>
      <c r="D7" s="15">
        <v>465</v>
      </c>
      <c r="E7" s="15"/>
    </row>
    <row r="8" spans="1:14" ht="11.1" hidden="1" customHeight="1" x14ac:dyDescent="0.15">
      <c r="A8" s="14">
        <v>1991</v>
      </c>
      <c r="B8" s="15">
        <f>+C8+D8</f>
        <v>315</v>
      </c>
      <c r="C8" s="15">
        <v>126</v>
      </c>
      <c r="D8" s="15">
        <v>189</v>
      </c>
      <c r="E8" s="15"/>
    </row>
    <row r="9" spans="1:14" ht="11.1" hidden="1" customHeight="1" x14ac:dyDescent="0.15">
      <c r="A9" s="14">
        <v>1993</v>
      </c>
      <c r="B9" s="15">
        <v>151</v>
      </c>
      <c r="C9" s="15">
        <v>106</v>
      </c>
      <c r="D9" s="15">
        <v>45</v>
      </c>
      <c r="E9" s="15"/>
    </row>
    <row r="10" spans="1:14" ht="11.1" hidden="1" customHeight="1" x14ac:dyDescent="0.15">
      <c r="A10" s="14">
        <v>1994</v>
      </c>
      <c r="B10" s="15">
        <v>168</v>
      </c>
      <c r="C10" s="15">
        <v>68</v>
      </c>
      <c r="D10" s="15">
        <v>100</v>
      </c>
      <c r="E10" s="15"/>
    </row>
    <row r="11" spans="1:14" ht="11.1" customHeight="1" x14ac:dyDescent="0.15">
      <c r="A11" s="14">
        <v>1995</v>
      </c>
      <c r="B11" s="15">
        <v>102</v>
      </c>
      <c r="C11" s="15">
        <v>33</v>
      </c>
      <c r="D11" s="15">
        <v>69</v>
      </c>
      <c r="E11" s="15"/>
      <c r="F11" s="14">
        <v>2008</v>
      </c>
      <c r="G11" s="15">
        <v>63</v>
      </c>
      <c r="H11" s="15">
        <v>20</v>
      </c>
      <c r="I11" s="15">
        <v>43</v>
      </c>
    </row>
    <row r="12" spans="1:14" ht="11.1" customHeight="1" x14ac:dyDescent="0.15">
      <c r="A12" s="14">
        <v>1996</v>
      </c>
      <c r="B12" s="15">
        <v>77</v>
      </c>
      <c r="C12" s="15">
        <v>28</v>
      </c>
      <c r="D12" s="15">
        <v>49</v>
      </c>
      <c r="E12" s="15"/>
      <c r="F12" s="14">
        <v>2009</v>
      </c>
      <c r="G12" s="15">
        <v>99</v>
      </c>
      <c r="H12" s="15">
        <v>40</v>
      </c>
      <c r="I12" s="15">
        <v>59</v>
      </c>
    </row>
    <row r="13" spans="1:14" ht="11.1" customHeight="1" x14ac:dyDescent="0.15">
      <c r="A13" s="14">
        <v>1997</v>
      </c>
      <c r="B13" s="15">
        <v>66</v>
      </c>
      <c r="C13" s="15">
        <v>21</v>
      </c>
      <c r="D13" s="15">
        <v>45</v>
      </c>
      <c r="E13" s="15"/>
      <c r="F13" s="14">
        <v>2010</v>
      </c>
      <c r="G13" s="15">
        <v>83</v>
      </c>
      <c r="H13" s="15">
        <v>32</v>
      </c>
      <c r="I13" s="15">
        <v>51</v>
      </c>
    </row>
    <row r="14" spans="1:14" ht="11.1" customHeight="1" x14ac:dyDescent="0.15">
      <c r="A14" s="14">
        <v>1998</v>
      </c>
      <c r="B14" s="15">
        <v>58</v>
      </c>
      <c r="C14" s="15">
        <v>13</v>
      </c>
      <c r="D14" s="15">
        <v>45</v>
      </c>
      <c r="E14" s="15"/>
      <c r="F14" s="14">
        <v>2011</v>
      </c>
      <c r="G14" s="15">
        <v>84</v>
      </c>
      <c r="H14" s="16">
        <v>36</v>
      </c>
      <c r="I14" s="16">
        <v>48</v>
      </c>
      <c r="K14" s="17"/>
      <c r="L14" s="17"/>
      <c r="M14" s="17"/>
      <c r="N14" s="17"/>
    </row>
    <row r="15" spans="1:14" ht="11.1" customHeight="1" x14ac:dyDescent="0.15">
      <c r="A15" s="14">
        <v>1999</v>
      </c>
      <c r="B15" s="15">
        <v>71</v>
      </c>
      <c r="C15" s="15">
        <v>9</v>
      </c>
      <c r="D15" s="15">
        <v>62</v>
      </c>
      <c r="E15" s="15"/>
      <c r="F15" s="14">
        <v>2012</v>
      </c>
      <c r="G15" s="15">
        <v>89</v>
      </c>
      <c r="H15" s="15">
        <v>33</v>
      </c>
      <c r="I15" s="15">
        <v>56</v>
      </c>
      <c r="K15" s="17">
        <v>7</v>
      </c>
      <c r="L15" s="17">
        <v>6</v>
      </c>
      <c r="M15" s="17"/>
      <c r="N15" s="17"/>
    </row>
    <row r="16" spans="1:14" ht="11.1" customHeight="1" x14ac:dyDescent="0.15">
      <c r="A16" s="14">
        <v>2000</v>
      </c>
      <c r="B16" s="15">
        <v>37</v>
      </c>
      <c r="C16" s="15">
        <v>15</v>
      </c>
      <c r="D16" s="15">
        <v>22</v>
      </c>
      <c r="E16" s="15"/>
      <c r="F16" s="14">
        <v>2013</v>
      </c>
      <c r="G16" s="15">
        <v>94</v>
      </c>
      <c r="H16" s="15">
        <v>44</v>
      </c>
      <c r="I16" s="15">
        <v>50</v>
      </c>
      <c r="K16" s="17">
        <v>4</v>
      </c>
      <c r="L16" s="17">
        <v>16</v>
      </c>
      <c r="M16" s="17"/>
      <c r="N16" s="17"/>
    </row>
    <row r="17" spans="1:14" ht="11.1" customHeight="1" x14ac:dyDescent="0.15">
      <c r="A17" s="14">
        <v>2001</v>
      </c>
      <c r="B17" s="18">
        <v>40</v>
      </c>
      <c r="C17" s="18">
        <v>8</v>
      </c>
      <c r="D17" s="18">
        <v>32</v>
      </c>
      <c r="E17" s="15"/>
      <c r="F17" s="14">
        <v>2014</v>
      </c>
      <c r="G17" s="18">
        <v>95</v>
      </c>
      <c r="H17" s="18">
        <v>45</v>
      </c>
      <c r="I17" s="18">
        <v>50</v>
      </c>
      <c r="K17" s="17">
        <v>13</v>
      </c>
      <c r="L17" s="17">
        <v>16</v>
      </c>
      <c r="M17" s="17"/>
      <c r="N17" s="17"/>
    </row>
    <row r="18" spans="1:14" ht="11.1" customHeight="1" x14ac:dyDescent="0.15">
      <c r="A18" s="14">
        <v>2002</v>
      </c>
      <c r="B18" s="19">
        <v>64</v>
      </c>
      <c r="C18" s="19">
        <v>12</v>
      </c>
      <c r="D18" s="19">
        <v>52</v>
      </c>
      <c r="E18" s="15"/>
      <c r="F18" s="14">
        <v>2015</v>
      </c>
      <c r="G18" s="19">
        <v>47</v>
      </c>
      <c r="H18" s="19">
        <v>25</v>
      </c>
      <c r="I18" s="19">
        <v>22</v>
      </c>
      <c r="K18" s="17">
        <v>20</v>
      </c>
      <c r="L18" s="17">
        <v>12</v>
      </c>
      <c r="M18" s="17"/>
      <c r="N18" s="17"/>
    </row>
    <row r="19" spans="1:14" ht="11.1" customHeight="1" x14ac:dyDescent="0.15">
      <c r="A19" s="14">
        <v>2003</v>
      </c>
      <c r="B19" s="15">
        <v>68</v>
      </c>
      <c r="C19" s="15">
        <v>13</v>
      </c>
      <c r="D19" s="15">
        <v>55</v>
      </c>
      <c r="E19" s="18"/>
      <c r="F19" s="14">
        <v>2016</v>
      </c>
      <c r="G19" s="18">
        <v>41</v>
      </c>
      <c r="H19" s="15">
        <v>22</v>
      </c>
      <c r="I19" s="15">
        <v>19</v>
      </c>
      <c r="K19" s="17">
        <f>SUM(K15:K18)</f>
        <v>44</v>
      </c>
      <c r="L19" s="17">
        <f>SUM(L15:L18)</f>
        <v>50</v>
      </c>
      <c r="M19" s="17">
        <f>+K19+L19</f>
        <v>94</v>
      </c>
      <c r="N19" s="17"/>
    </row>
    <row r="20" spans="1:14" ht="11.1" customHeight="1" x14ac:dyDescent="0.25">
      <c r="A20" s="14">
        <v>2004</v>
      </c>
      <c r="B20" s="15">
        <v>107</v>
      </c>
      <c r="C20" s="20">
        <v>12</v>
      </c>
      <c r="D20" s="20">
        <v>95</v>
      </c>
      <c r="E20" s="18"/>
      <c r="F20" s="14">
        <v>2017</v>
      </c>
      <c r="G20" s="18">
        <v>45</v>
      </c>
      <c r="H20" s="15">
        <v>17</v>
      </c>
      <c r="I20" s="15">
        <v>28</v>
      </c>
      <c r="K20" s="17"/>
      <c r="L20" s="17"/>
      <c r="M20" s="17"/>
      <c r="N20" s="17"/>
    </row>
    <row r="21" spans="1:14" ht="11.1" customHeight="1" x14ac:dyDescent="0.15">
      <c r="A21" s="14">
        <v>2005</v>
      </c>
      <c r="B21" s="15">
        <v>65</v>
      </c>
      <c r="C21" s="15">
        <v>20</v>
      </c>
      <c r="D21" s="15">
        <v>45</v>
      </c>
      <c r="E21" s="18"/>
      <c r="F21" s="14">
        <v>2018</v>
      </c>
      <c r="G21" s="18">
        <v>54</v>
      </c>
      <c r="H21" s="15">
        <v>26</v>
      </c>
      <c r="I21" s="15">
        <v>28</v>
      </c>
      <c r="K21" s="17"/>
      <c r="L21" s="17"/>
      <c r="M21" s="17"/>
      <c r="N21" s="17"/>
    </row>
    <row r="22" spans="1:14" ht="11.1" customHeight="1" x14ac:dyDescent="0.15">
      <c r="A22" s="14">
        <v>2006</v>
      </c>
      <c r="B22" s="15">
        <v>67</v>
      </c>
      <c r="C22" s="15">
        <v>18</v>
      </c>
      <c r="D22" s="15">
        <v>49</v>
      </c>
      <c r="E22" s="18"/>
      <c r="F22" s="14">
        <v>2019</v>
      </c>
      <c r="G22" s="18">
        <v>67</v>
      </c>
      <c r="H22" s="15">
        <v>27</v>
      </c>
      <c r="I22" s="15">
        <v>40</v>
      </c>
      <c r="K22" s="17"/>
      <c r="L22" s="17"/>
      <c r="M22" s="17"/>
      <c r="N22" s="17"/>
    </row>
    <row r="23" spans="1:14" ht="11.1" customHeight="1" x14ac:dyDescent="0.15">
      <c r="A23" s="14">
        <v>2007</v>
      </c>
      <c r="B23" s="15">
        <v>73</v>
      </c>
      <c r="C23" s="15">
        <v>20</v>
      </c>
      <c r="D23" s="15">
        <v>53</v>
      </c>
      <c r="E23" s="18"/>
      <c r="F23" s="14">
        <v>2020</v>
      </c>
      <c r="G23" s="18">
        <v>23</v>
      </c>
      <c r="H23" s="15">
        <v>5</v>
      </c>
      <c r="I23" s="15">
        <v>18</v>
      </c>
      <c r="K23" s="17"/>
      <c r="L23" s="17"/>
      <c r="M23" s="17"/>
      <c r="N23" s="17"/>
    </row>
    <row r="24" spans="1:14" ht="3" customHeight="1" x14ac:dyDescent="0.25">
      <c r="A24" s="21"/>
      <c r="B24" s="22"/>
      <c r="C24" s="22"/>
      <c r="D24" s="22"/>
      <c r="E24" s="23"/>
      <c r="F24" s="21"/>
      <c r="G24" s="22"/>
      <c r="H24" s="22"/>
      <c r="I24" s="22"/>
      <c r="K24" s="17"/>
      <c r="L24" s="17"/>
      <c r="M24" s="17"/>
      <c r="N24" s="17"/>
    </row>
    <row r="25" spans="1:14" ht="18" customHeight="1" x14ac:dyDescent="0.25">
      <c r="A25" s="5"/>
      <c r="B25" s="6" t="s">
        <v>9</v>
      </c>
      <c r="C25" s="6"/>
      <c r="D25" s="6"/>
      <c r="E25" s="6"/>
      <c r="F25" s="6"/>
      <c r="G25" s="6"/>
      <c r="H25" s="6"/>
      <c r="I25" s="6"/>
      <c r="K25" s="17"/>
      <c r="L25" s="17"/>
      <c r="M25" s="17"/>
      <c r="N25" s="17"/>
    </row>
    <row r="26" spans="1:14" ht="12.95" customHeight="1" x14ac:dyDescent="0.25">
      <c r="A26" s="7" t="s">
        <v>3</v>
      </c>
      <c r="B26" s="8" t="s">
        <v>4</v>
      </c>
      <c r="C26" s="9" t="s">
        <v>5</v>
      </c>
      <c r="D26" s="9" t="s">
        <v>10</v>
      </c>
      <c r="E26" s="10"/>
      <c r="F26" s="7" t="s">
        <v>3</v>
      </c>
      <c r="G26" s="8" t="s">
        <v>4</v>
      </c>
      <c r="H26" s="9" t="str">
        <f>+H5</f>
        <v>Pliego de</v>
      </c>
      <c r="I26" s="9" t="s">
        <v>10</v>
      </c>
      <c r="K26" s="17"/>
      <c r="L26" s="17"/>
      <c r="M26" s="17"/>
      <c r="N26" s="17"/>
    </row>
    <row r="27" spans="1:14" ht="12.95" customHeight="1" x14ac:dyDescent="0.25">
      <c r="A27" s="11"/>
      <c r="B27" s="12" t="s">
        <v>4</v>
      </c>
      <c r="C27" s="13" t="s">
        <v>7</v>
      </c>
      <c r="D27" s="13" t="s">
        <v>8</v>
      </c>
      <c r="E27" s="10"/>
      <c r="F27" s="11" t="s">
        <v>3</v>
      </c>
      <c r="G27" s="12" t="s">
        <v>4</v>
      </c>
      <c r="H27" s="13" t="s">
        <v>7</v>
      </c>
      <c r="I27" s="13" t="s">
        <v>8</v>
      </c>
      <c r="K27" s="17"/>
      <c r="L27" s="17"/>
      <c r="M27" s="17"/>
      <c r="N27" s="17"/>
    </row>
    <row r="28" spans="1:14" ht="11.1" hidden="1" customHeight="1" x14ac:dyDescent="0.15">
      <c r="A28" s="14">
        <v>1989</v>
      </c>
      <c r="B28" s="24">
        <f>+C28+D28</f>
        <v>208235</v>
      </c>
      <c r="C28" s="24">
        <v>68264</v>
      </c>
      <c r="D28" s="24">
        <v>139971</v>
      </c>
      <c r="E28" s="15"/>
      <c r="K28" s="17"/>
      <c r="L28" s="17"/>
      <c r="M28" s="17"/>
      <c r="N28" s="17"/>
    </row>
    <row r="29" spans="1:14" ht="11.1" hidden="1" customHeight="1" x14ac:dyDescent="0.15">
      <c r="A29" s="14">
        <v>1991</v>
      </c>
      <c r="B29" s="24">
        <f>+C29+D29</f>
        <v>180728</v>
      </c>
      <c r="C29" s="24">
        <v>48613</v>
      </c>
      <c r="D29" s="24">
        <v>132115</v>
      </c>
      <c r="E29" s="15"/>
      <c r="K29" s="17"/>
      <c r="L29" s="17"/>
      <c r="M29" s="17"/>
      <c r="N29" s="17"/>
    </row>
    <row r="30" spans="1:14" ht="13.5" hidden="1" customHeight="1" x14ac:dyDescent="0.15">
      <c r="A30" s="14">
        <v>1993</v>
      </c>
      <c r="B30" s="24">
        <f t="shared" ref="B30:B42" si="0">+C30+D30</f>
        <v>41474</v>
      </c>
      <c r="C30" s="24">
        <v>20184</v>
      </c>
      <c r="D30" s="24">
        <v>21290</v>
      </c>
      <c r="E30" s="15"/>
      <c r="K30" s="17"/>
      <c r="L30" s="17"/>
      <c r="M30" s="17"/>
      <c r="N30" s="17"/>
    </row>
    <row r="31" spans="1:14" ht="11.1" hidden="1" customHeight="1" x14ac:dyDescent="0.15">
      <c r="A31" s="14">
        <v>1994</v>
      </c>
      <c r="B31" s="24">
        <f t="shared" si="0"/>
        <v>62940</v>
      </c>
      <c r="C31" s="24">
        <v>19824</v>
      </c>
      <c r="D31" s="24">
        <v>43116</v>
      </c>
      <c r="E31" s="15"/>
      <c r="K31" s="17"/>
      <c r="L31" s="17"/>
      <c r="M31" s="17"/>
      <c r="N31" s="17"/>
    </row>
    <row r="32" spans="1:14" ht="11.1" customHeight="1" x14ac:dyDescent="0.15">
      <c r="A32" s="14">
        <v>1995</v>
      </c>
      <c r="B32" s="24">
        <f t="shared" si="0"/>
        <v>28182</v>
      </c>
      <c r="C32" s="24">
        <v>11164</v>
      </c>
      <c r="D32" s="24">
        <v>17018</v>
      </c>
      <c r="E32" s="15"/>
      <c r="F32" s="14">
        <v>2008</v>
      </c>
      <c r="G32" s="24">
        <f t="shared" ref="G32:G44" si="1">+H32+I32</f>
        <v>34011</v>
      </c>
      <c r="H32" s="24">
        <v>5410</v>
      </c>
      <c r="I32" s="24">
        <v>28601</v>
      </c>
      <c r="K32" s="17"/>
      <c r="L32" s="17"/>
      <c r="M32" s="17"/>
      <c r="N32" s="17"/>
    </row>
    <row r="33" spans="1:14" ht="11.1" customHeight="1" x14ac:dyDescent="0.15">
      <c r="A33" s="14">
        <v>1996</v>
      </c>
      <c r="B33" s="24">
        <f t="shared" si="0"/>
        <v>36242</v>
      </c>
      <c r="C33" s="24">
        <v>19630</v>
      </c>
      <c r="D33" s="24">
        <v>16612</v>
      </c>
      <c r="E33" s="15"/>
      <c r="F33" s="14">
        <v>2009</v>
      </c>
      <c r="G33" s="24">
        <f t="shared" si="1"/>
        <v>36114</v>
      </c>
      <c r="H33" s="24">
        <v>12894</v>
      </c>
      <c r="I33" s="24">
        <v>23220</v>
      </c>
      <c r="K33" s="17"/>
      <c r="L33" s="17"/>
      <c r="M33" s="17"/>
      <c r="N33" s="17"/>
    </row>
    <row r="34" spans="1:14" ht="11.1" customHeight="1" x14ac:dyDescent="0.15">
      <c r="A34" s="14">
        <v>1997</v>
      </c>
      <c r="B34" s="24">
        <f t="shared" si="0"/>
        <v>19196</v>
      </c>
      <c r="C34" s="24">
        <v>7833</v>
      </c>
      <c r="D34" s="24">
        <v>11363</v>
      </c>
      <c r="E34" s="15"/>
      <c r="F34" s="14">
        <v>2010</v>
      </c>
      <c r="G34" s="24">
        <f t="shared" si="1"/>
        <v>30606</v>
      </c>
      <c r="H34" s="24">
        <v>10220</v>
      </c>
      <c r="I34" s="24">
        <v>20386</v>
      </c>
      <c r="K34" s="17"/>
      <c r="L34" s="17"/>
      <c r="M34" s="17"/>
      <c r="N34" s="17"/>
    </row>
    <row r="35" spans="1:14" ht="11.1" customHeight="1" x14ac:dyDescent="0.15">
      <c r="A35" s="14">
        <v>1998</v>
      </c>
      <c r="B35" s="24">
        <f t="shared" si="0"/>
        <v>17333</v>
      </c>
      <c r="C35" s="24">
        <v>1489</v>
      </c>
      <c r="D35" s="24">
        <v>15844</v>
      </c>
      <c r="E35" s="15"/>
      <c r="F35" s="14">
        <v>2011</v>
      </c>
      <c r="G35" s="24">
        <f t="shared" si="1"/>
        <v>26770</v>
      </c>
      <c r="H35" s="24">
        <v>12524</v>
      </c>
      <c r="I35" s="24">
        <v>14246</v>
      </c>
      <c r="K35" s="17"/>
      <c r="L35" s="17"/>
      <c r="M35" s="17"/>
      <c r="N35" s="17"/>
    </row>
    <row r="36" spans="1:14" ht="11.1" customHeight="1" x14ac:dyDescent="0.15">
      <c r="A36" s="14">
        <v>1999</v>
      </c>
      <c r="B36" s="24">
        <f t="shared" si="0"/>
        <v>52080</v>
      </c>
      <c r="C36" s="24">
        <v>2686</v>
      </c>
      <c r="D36" s="24">
        <v>49394</v>
      </c>
      <c r="E36" s="15"/>
      <c r="F36" s="14">
        <v>2012</v>
      </c>
      <c r="G36" s="24">
        <f t="shared" si="1"/>
        <v>25845</v>
      </c>
      <c r="H36" s="24">
        <v>8325</v>
      </c>
      <c r="I36" s="24">
        <v>17520</v>
      </c>
      <c r="K36" s="17">
        <v>1525</v>
      </c>
      <c r="L36" s="17">
        <v>2534</v>
      </c>
      <c r="M36" s="17"/>
      <c r="N36" s="17"/>
    </row>
    <row r="37" spans="1:14" ht="11.1" customHeight="1" x14ac:dyDescent="0.15">
      <c r="A37" s="14">
        <v>2000</v>
      </c>
      <c r="B37" s="24">
        <f t="shared" si="0"/>
        <v>5280</v>
      </c>
      <c r="C37" s="24">
        <v>2052</v>
      </c>
      <c r="D37" s="24">
        <v>3228</v>
      </c>
      <c r="E37" s="15"/>
      <c r="F37" s="14">
        <v>2013</v>
      </c>
      <c r="G37" s="24">
        <f t="shared" si="1"/>
        <v>26736</v>
      </c>
      <c r="H37" s="24">
        <v>10317</v>
      </c>
      <c r="I37" s="24">
        <v>16419</v>
      </c>
      <c r="K37" s="17">
        <v>297</v>
      </c>
      <c r="L37" s="17">
        <v>5801</v>
      </c>
      <c r="M37" s="17"/>
      <c r="N37" s="17"/>
    </row>
    <row r="38" spans="1:14" ht="11.1" customHeight="1" x14ac:dyDescent="0.15">
      <c r="A38" s="14">
        <v>2001</v>
      </c>
      <c r="B38" s="19">
        <f t="shared" si="0"/>
        <v>11050</v>
      </c>
      <c r="C38" s="19">
        <v>1140</v>
      </c>
      <c r="D38" s="19">
        <v>9910</v>
      </c>
      <c r="E38" s="15"/>
      <c r="F38" s="14">
        <v>2014</v>
      </c>
      <c r="G38" s="19">
        <f t="shared" si="1"/>
        <v>40681</v>
      </c>
      <c r="H38" s="19">
        <v>15694</v>
      </c>
      <c r="I38" s="19">
        <v>24987</v>
      </c>
      <c r="K38" s="17">
        <v>4762</v>
      </c>
      <c r="L38" s="17">
        <v>3533</v>
      </c>
      <c r="M38" s="17"/>
      <c r="N38" s="17"/>
    </row>
    <row r="39" spans="1:14" ht="11.1" customHeight="1" x14ac:dyDescent="0.15">
      <c r="A39" s="14">
        <v>2002</v>
      </c>
      <c r="B39" s="24">
        <f t="shared" si="0"/>
        <v>22925</v>
      </c>
      <c r="C39" s="24">
        <v>5471</v>
      </c>
      <c r="D39" s="24">
        <v>17454</v>
      </c>
      <c r="E39" s="15"/>
      <c r="F39" s="14">
        <v>2015</v>
      </c>
      <c r="G39" s="19">
        <f t="shared" si="1"/>
        <v>32066</v>
      </c>
      <c r="H39" s="19">
        <v>6695</v>
      </c>
      <c r="I39" s="19">
        <v>25371</v>
      </c>
      <c r="J39" s="25"/>
      <c r="K39" s="17">
        <v>3733</v>
      </c>
      <c r="L39" s="17">
        <v>4551</v>
      </c>
      <c r="M39" s="17"/>
      <c r="N39" s="17"/>
    </row>
    <row r="40" spans="1:14" ht="11.1" customHeight="1" x14ac:dyDescent="0.15">
      <c r="A40" s="14">
        <v>2003</v>
      </c>
      <c r="B40" s="24">
        <f t="shared" si="0"/>
        <v>37323</v>
      </c>
      <c r="C40" s="24">
        <v>20614</v>
      </c>
      <c r="D40" s="24">
        <v>16709</v>
      </c>
      <c r="E40" s="18"/>
      <c r="F40" s="14">
        <v>2016</v>
      </c>
      <c r="G40" s="24">
        <f t="shared" si="1"/>
        <v>20463</v>
      </c>
      <c r="H40" s="19">
        <v>7209</v>
      </c>
      <c r="I40" s="19">
        <v>13254</v>
      </c>
      <c r="J40" s="25"/>
      <c r="K40" s="17">
        <f>SUM(K36:K39)</f>
        <v>10317</v>
      </c>
      <c r="L40" s="17">
        <f>SUM(L36:L39)</f>
        <v>16419</v>
      </c>
      <c r="M40" s="17">
        <f>+K40+L40</f>
        <v>26736</v>
      </c>
      <c r="N40" s="17"/>
    </row>
    <row r="41" spans="1:14" ht="11.1" customHeight="1" x14ac:dyDescent="0.15">
      <c r="A41" s="14">
        <v>2004</v>
      </c>
      <c r="B41" s="24">
        <f t="shared" si="0"/>
        <v>29273</v>
      </c>
      <c r="C41" s="24">
        <v>3541</v>
      </c>
      <c r="D41" s="24">
        <v>25732</v>
      </c>
      <c r="E41" s="24"/>
      <c r="F41" s="14">
        <v>2017</v>
      </c>
      <c r="G41" s="24">
        <f t="shared" si="1"/>
        <v>56610</v>
      </c>
      <c r="H41" s="19">
        <v>7198</v>
      </c>
      <c r="I41" s="19">
        <v>49412</v>
      </c>
      <c r="J41" s="25"/>
      <c r="K41" s="17"/>
      <c r="L41" s="17"/>
      <c r="M41" s="17"/>
      <c r="N41" s="17"/>
    </row>
    <row r="42" spans="1:14" ht="11.1" customHeight="1" x14ac:dyDescent="0.15">
      <c r="A42" s="14">
        <v>2005</v>
      </c>
      <c r="B42" s="24">
        <f t="shared" si="0"/>
        <v>19022</v>
      </c>
      <c r="C42" s="24">
        <v>7346</v>
      </c>
      <c r="D42" s="24">
        <v>11676</v>
      </c>
      <c r="E42" s="24"/>
      <c r="F42" s="14">
        <v>2018</v>
      </c>
      <c r="G42" s="24">
        <f t="shared" si="1"/>
        <v>21496</v>
      </c>
      <c r="H42" s="19">
        <v>12486</v>
      </c>
      <c r="I42" s="19">
        <v>9010</v>
      </c>
      <c r="J42" s="25"/>
      <c r="K42" s="17"/>
      <c r="L42" s="17"/>
      <c r="M42" s="17"/>
      <c r="N42" s="17"/>
    </row>
    <row r="43" spans="1:14" ht="11.1" customHeight="1" x14ac:dyDescent="0.15">
      <c r="A43" s="14">
        <v>2006</v>
      </c>
      <c r="B43" s="24">
        <f>+C43+D43</f>
        <v>19565</v>
      </c>
      <c r="C43" s="24">
        <v>7626</v>
      </c>
      <c r="D43" s="24">
        <v>11939</v>
      </c>
      <c r="E43" s="24"/>
      <c r="F43" s="14">
        <v>2019</v>
      </c>
      <c r="G43" s="24">
        <f t="shared" si="1"/>
        <v>110154</v>
      </c>
      <c r="H43" s="19">
        <v>13454</v>
      </c>
      <c r="I43" s="19">
        <v>96700</v>
      </c>
      <c r="J43" s="25"/>
      <c r="K43" s="17"/>
      <c r="L43" s="17"/>
      <c r="M43" s="17"/>
      <c r="N43" s="17"/>
    </row>
    <row r="44" spans="1:14" ht="11.1" customHeight="1" x14ac:dyDescent="0.15">
      <c r="A44" s="14">
        <v>2007</v>
      </c>
      <c r="B44" s="24">
        <f>+C44+D44</f>
        <v>48096</v>
      </c>
      <c r="C44" s="24">
        <v>9760</v>
      </c>
      <c r="D44" s="24">
        <v>38336</v>
      </c>
      <c r="E44" s="24"/>
      <c r="F44" s="14">
        <v>2020</v>
      </c>
      <c r="G44" s="24">
        <f t="shared" si="1"/>
        <v>127868</v>
      </c>
      <c r="H44" s="19">
        <v>22135</v>
      </c>
      <c r="I44" s="19">
        <v>105733</v>
      </c>
      <c r="J44" s="25"/>
      <c r="K44" s="17"/>
      <c r="L44" s="17"/>
      <c r="M44" s="17"/>
      <c r="N44" s="17"/>
    </row>
    <row r="45" spans="1:14" ht="4.5" customHeight="1" x14ac:dyDescent="0.25">
      <c r="A45" s="21"/>
      <c r="B45" s="22"/>
      <c r="C45" s="22"/>
      <c r="D45" s="22"/>
      <c r="E45" s="23"/>
      <c r="F45" s="21"/>
      <c r="G45" s="22"/>
      <c r="H45" s="22"/>
      <c r="I45" s="22"/>
      <c r="J45" s="25"/>
      <c r="K45" s="17"/>
      <c r="L45" s="17"/>
      <c r="M45" s="17"/>
      <c r="N45" s="17"/>
    </row>
    <row r="46" spans="1:14" ht="18" customHeight="1" x14ac:dyDescent="0.25">
      <c r="A46" s="5"/>
      <c r="B46" s="6" t="s">
        <v>11</v>
      </c>
      <c r="C46" s="6"/>
      <c r="D46" s="6"/>
      <c r="E46" s="6"/>
      <c r="F46" s="6"/>
      <c r="G46" s="6"/>
      <c r="H46" s="6"/>
      <c r="I46" s="6"/>
      <c r="K46" s="17"/>
      <c r="L46" s="17"/>
      <c r="M46" s="17"/>
      <c r="N46" s="17"/>
    </row>
    <row r="47" spans="1:14" ht="12.95" customHeight="1" x14ac:dyDescent="0.25">
      <c r="A47" s="7" t="s">
        <v>3</v>
      </c>
      <c r="B47" s="8" t="s">
        <v>4</v>
      </c>
      <c r="C47" s="9" t="str">
        <f>+C26</f>
        <v>Pliego de</v>
      </c>
      <c r="D47" s="9" t="s">
        <v>10</v>
      </c>
      <c r="E47" s="10"/>
      <c r="F47" s="7" t="s">
        <v>3</v>
      </c>
      <c r="G47" s="8" t="s">
        <v>4</v>
      </c>
      <c r="H47" s="9" t="str">
        <f>+H26</f>
        <v>Pliego de</v>
      </c>
      <c r="I47" s="9" t="s">
        <v>10</v>
      </c>
      <c r="K47" s="26"/>
      <c r="L47" s="26"/>
      <c r="M47" s="26"/>
    </row>
    <row r="48" spans="1:14" ht="12.95" customHeight="1" x14ac:dyDescent="0.25">
      <c r="A48" s="11"/>
      <c r="B48" s="12" t="s">
        <v>4</v>
      </c>
      <c r="C48" s="13" t="s">
        <v>7</v>
      </c>
      <c r="D48" s="13" t="s">
        <v>8</v>
      </c>
      <c r="E48" s="10"/>
      <c r="F48" s="11"/>
      <c r="G48" s="12" t="s">
        <v>4</v>
      </c>
      <c r="H48" s="13" t="s">
        <v>7</v>
      </c>
      <c r="I48" s="13" t="s">
        <v>8</v>
      </c>
      <c r="K48" s="26"/>
      <c r="L48" s="26"/>
      <c r="M48" s="26"/>
    </row>
    <row r="49" spans="1:15" ht="11.1" hidden="1" customHeight="1" x14ac:dyDescent="0.15">
      <c r="A49" s="14">
        <v>1989</v>
      </c>
      <c r="B49" s="24">
        <f>+C49+D49</f>
        <v>15223166</v>
      </c>
      <c r="C49" s="24">
        <v>4941453</v>
      </c>
      <c r="D49" s="24">
        <v>10281713</v>
      </c>
      <c r="E49" s="15"/>
      <c r="K49" s="26"/>
      <c r="L49" s="27"/>
      <c r="M49" s="26"/>
    </row>
    <row r="50" spans="1:15" ht="11.1" hidden="1" customHeight="1" x14ac:dyDescent="0.15">
      <c r="A50" s="14">
        <v>1991</v>
      </c>
      <c r="B50" s="24">
        <f>+C50+D50</f>
        <v>8880886</v>
      </c>
      <c r="C50" s="24">
        <v>2764025</v>
      </c>
      <c r="D50" s="24">
        <v>6116861</v>
      </c>
      <c r="E50" s="15"/>
      <c r="K50" s="26"/>
      <c r="L50" s="26"/>
      <c r="M50" s="26"/>
    </row>
    <row r="51" spans="1:15" ht="10.5" hidden="1" customHeight="1" x14ac:dyDescent="0.15">
      <c r="A51" s="14">
        <v>1993</v>
      </c>
      <c r="B51" s="24">
        <v>2167764</v>
      </c>
      <c r="C51" s="24">
        <v>1684707</v>
      </c>
      <c r="D51" s="24">
        <v>483057</v>
      </c>
      <c r="E51" s="15"/>
      <c r="K51" s="26"/>
      <c r="L51" s="26"/>
      <c r="M51" s="26"/>
    </row>
    <row r="52" spans="1:15" ht="11.1" hidden="1" customHeight="1" x14ac:dyDescent="0.15">
      <c r="A52" s="14">
        <v>1994</v>
      </c>
      <c r="B52" s="24">
        <v>1936647</v>
      </c>
      <c r="C52" s="24">
        <v>1270212</v>
      </c>
      <c r="D52" s="24">
        <v>666435</v>
      </c>
      <c r="E52" s="15"/>
      <c r="K52" s="17"/>
      <c r="L52" s="17"/>
      <c r="M52" s="17"/>
      <c r="N52" s="17"/>
      <c r="O52" s="17"/>
    </row>
    <row r="53" spans="1:15" ht="11.1" customHeight="1" x14ac:dyDescent="0.15">
      <c r="A53" s="14">
        <v>1995</v>
      </c>
      <c r="B53" s="24">
        <v>1048753</v>
      </c>
      <c r="C53" s="24">
        <v>579657</v>
      </c>
      <c r="D53" s="24">
        <v>469096</v>
      </c>
      <c r="E53" s="15"/>
      <c r="F53" s="14">
        <v>2008</v>
      </c>
      <c r="G53" s="24">
        <v>1520960</v>
      </c>
      <c r="H53" s="24">
        <v>325456</v>
      </c>
      <c r="I53" s="24">
        <v>1195504</v>
      </c>
      <c r="K53" s="17"/>
      <c r="L53" s="17"/>
      <c r="M53" s="17"/>
      <c r="N53" s="17"/>
      <c r="O53" s="17"/>
    </row>
    <row r="54" spans="1:15" ht="11.1" customHeight="1" x14ac:dyDescent="0.15">
      <c r="A54" s="14">
        <v>1996</v>
      </c>
      <c r="B54" s="24">
        <v>1399886</v>
      </c>
      <c r="C54" s="24">
        <v>727226</v>
      </c>
      <c r="D54" s="24">
        <v>672660</v>
      </c>
      <c r="E54" s="15"/>
      <c r="F54" s="14">
        <v>2009</v>
      </c>
      <c r="G54" s="24">
        <v>1452466</v>
      </c>
      <c r="H54" s="24">
        <v>812456</v>
      </c>
      <c r="I54" s="24">
        <v>640010</v>
      </c>
      <c r="K54" s="17"/>
      <c r="L54" s="17"/>
      <c r="M54" s="17"/>
      <c r="N54" s="17"/>
      <c r="O54" s="17"/>
    </row>
    <row r="55" spans="1:15" ht="11.1" customHeight="1" x14ac:dyDescent="0.15">
      <c r="A55" s="14">
        <v>1997</v>
      </c>
      <c r="B55" s="24">
        <v>319414</v>
      </c>
      <c r="C55" s="24">
        <v>163742</v>
      </c>
      <c r="D55" s="24">
        <v>155672</v>
      </c>
      <c r="E55" s="15"/>
      <c r="F55" s="14">
        <v>2010</v>
      </c>
      <c r="G55" s="24">
        <v>1279380</v>
      </c>
      <c r="H55" s="24">
        <v>401440</v>
      </c>
      <c r="I55" s="24">
        <v>877940</v>
      </c>
      <c r="K55" s="17"/>
      <c r="L55" s="17"/>
      <c r="M55" s="17"/>
      <c r="N55" s="17"/>
      <c r="O55" s="17"/>
    </row>
    <row r="56" spans="1:15" ht="11.1" customHeight="1" x14ac:dyDescent="0.15">
      <c r="A56" s="14">
        <v>1998</v>
      </c>
      <c r="B56" s="24">
        <v>323168</v>
      </c>
      <c r="C56" s="24">
        <v>49011</v>
      </c>
      <c r="D56" s="24">
        <v>274157</v>
      </c>
      <c r="E56" s="15"/>
      <c r="F56" s="14">
        <v>2011</v>
      </c>
      <c r="G56" s="24">
        <v>1799416</v>
      </c>
      <c r="H56" s="24">
        <v>1199880</v>
      </c>
      <c r="I56" s="24">
        <v>599536</v>
      </c>
      <c r="K56" s="17"/>
      <c r="L56" s="17"/>
      <c r="M56" s="17"/>
      <c r="N56" s="17"/>
      <c r="O56" s="17"/>
    </row>
    <row r="57" spans="1:15" ht="11.1" customHeight="1" x14ac:dyDescent="0.15">
      <c r="A57" s="14">
        <v>1999</v>
      </c>
      <c r="B57" s="24">
        <v>724260</v>
      </c>
      <c r="C57" s="24">
        <v>73320</v>
      </c>
      <c r="D57" s="24">
        <v>650940</v>
      </c>
      <c r="E57" s="15"/>
      <c r="F57" s="14">
        <v>2012</v>
      </c>
      <c r="G57" s="24">
        <v>1878696</v>
      </c>
      <c r="H57" s="24">
        <v>693240</v>
      </c>
      <c r="I57" s="24">
        <v>1185456</v>
      </c>
      <c r="K57" s="17">
        <v>75872</v>
      </c>
      <c r="L57" s="17">
        <v>33562</v>
      </c>
      <c r="M57" s="17"/>
      <c r="N57" s="17"/>
      <c r="O57" s="17"/>
    </row>
    <row r="58" spans="1:15" ht="11.1" customHeight="1" x14ac:dyDescent="0.15">
      <c r="A58" s="14">
        <v>2000</v>
      </c>
      <c r="B58" s="24">
        <v>181691</v>
      </c>
      <c r="C58" s="24">
        <v>138224</v>
      </c>
      <c r="D58" s="24">
        <v>43467</v>
      </c>
      <c r="E58" s="15"/>
      <c r="F58" s="14">
        <v>2013</v>
      </c>
      <c r="G58" s="24">
        <v>1573202</v>
      </c>
      <c r="H58" s="24">
        <v>727416</v>
      </c>
      <c r="I58" s="24">
        <v>845786</v>
      </c>
      <c r="K58" s="17">
        <v>43304</v>
      </c>
      <c r="L58" s="17">
        <v>381680</v>
      </c>
      <c r="M58" s="17"/>
      <c r="N58" s="17"/>
      <c r="O58" s="17"/>
    </row>
    <row r="59" spans="1:15" ht="11.1" customHeight="1" x14ac:dyDescent="0.15">
      <c r="A59" s="14">
        <v>2001</v>
      </c>
      <c r="B59" s="24">
        <v>488930</v>
      </c>
      <c r="C59" s="19">
        <v>75992</v>
      </c>
      <c r="D59" s="19">
        <v>412938</v>
      </c>
      <c r="E59" s="15"/>
      <c r="F59" s="14">
        <v>2014</v>
      </c>
      <c r="G59" s="19">
        <v>3153018</v>
      </c>
      <c r="H59" s="19">
        <v>1481710</v>
      </c>
      <c r="I59" s="19">
        <v>1671308</v>
      </c>
      <c r="K59" s="17">
        <v>372152</v>
      </c>
      <c r="L59" s="17">
        <v>172520</v>
      </c>
      <c r="M59" s="17"/>
      <c r="N59" s="17"/>
      <c r="O59" s="17"/>
    </row>
    <row r="60" spans="1:15" ht="11.1" customHeight="1" x14ac:dyDescent="0.15">
      <c r="A60" s="14">
        <v>2002</v>
      </c>
      <c r="B60" s="19">
        <v>912648</v>
      </c>
      <c r="C60" s="19">
        <v>271632</v>
      </c>
      <c r="D60" s="19">
        <v>641016</v>
      </c>
      <c r="E60" s="18"/>
      <c r="F60" s="14">
        <v>2015</v>
      </c>
      <c r="G60" s="19">
        <v>1925632</v>
      </c>
      <c r="H60" s="19">
        <v>724320</v>
      </c>
      <c r="I60" s="19">
        <v>1201312</v>
      </c>
      <c r="K60" s="17">
        <v>236088</v>
      </c>
      <c r="L60" s="17">
        <v>258024</v>
      </c>
      <c r="M60" s="17"/>
      <c r="N60" s="17"/>
      <c r="O60" s="17"/>
    </row>
    <row r="61" spans="1:15" ht="11.1" customHeight="1" x14ac:dyDescent="0.15">
      <c r="A61" s="14">
        <v>2003</v>
      </c>
      <c r="B61" s="24">
        <v>881362</v>
      </c>
      <c r="C61" s="24">
        <v>641566</v>
      </c>
      <c r="D61" s="24">
        <v>239796</v>
      </c>
      <c r="E61" s="18"/>
      <c r="F61" s="14">
        <v>2016</v>
      </c>
      <c r="G61" s="24">
        <v>3084056</v>
      </c>
      <c r="H61" s="19">
        <v>1286160</v>
      </c>
      <c r="I61" s="19">
        <v>1797896</v>
      </c>
      <c r="K61" s="17">
        <f>SUM(K57:K60)</f>
        <v>727416</v>
      </c>
      <c r="L61" s="17">
        <f>SUM(L57:L60)</f>
        <v>845786</v>
      </c>
      <c r="M61" s="17">
        <f>+K61+L61</f>
        <v>1573202</v>
      </c>
      <c r="N61" s="17"/>
      <c r="O61" s="17"/>
    </row>
    <row r="62" spans="1:15" ht="11.1" customHeight="1" x14ac:dyDescent="0.15">
      <c r="A62" s="14">
        <v>2004</v>
      </c>
      <c r="B62" s="24">
        <v>582328</v>
      </c>
      <c r="C62" s="24">
        <v>176824</v>
      </c>
      <c r="D62" s="24">
        <v>405504</v>
      </c>
      <c r="E62" s="18"/>
      <c r="F62" s="14">
        <v>2017</v>
      </c>
      <c r="G62" s="19">
        <v>3006494</v>
      </c>
      <c r="H62" s="19">
        <v>306592</v>
      </c>
      <c r="I62" s="19">
        <v>2699902</v>
      </c>
      <c r="K62" s="26"/>
      <c r="L62" s="26"/>
      <c r="M62" s="26"/>
    </row>
    <row r="63" spans="1:15" ht="11.1" customHeight="1" x14ac:dyDescent="0.15">
      <c r="A63" s="14">
        <v>2005</v>
      </c>
      <c r="B63" s="24">
        <v>478738</v>
      </c>
      <c r="C63" s="24">
        <v>276064</v>
      </c>
      <c r="D63" s="24">
        <v>202674</v>
      </c>
      <c r="E63" s="18"/>
      <c r="F63" s="14">
        <v>2018</v>
      </c>
      <c r="G63" s="19">
        <f>+H63+I63</f>
        <v>738864</v>
      </c>
      <c r="H63" s="19">
        <v>428320</v>
      </c>
      <c r="I63" s="19">
        <v>310544</v>
      </c>
      <c r="K63" s="26"/>
      <c r="L63" s="26"/>
      <c r="M63" s="26"/>
    </row>
    <row r="64" spans="1:15" ht="11.1" customHeight="1" x14ac:dyDescent="0.15">
      <c r="A64" s="14">
        <v>2006</v>
      </c>
      <c r="B64" s="24">
        <v>446584</v>
      </c>
      <c r="C64" s="24">
        <v>287840</v>
      </c>
      <c r="D64" s="24">
        <v>158744</v>
      </c>
      <c r="E64" s="18"/>
      <c r="F64" s="14">
        <v>2019</v>
      </c>
      <c r="G64" s="19">
        <f>+H64+I64</f>
        <v>2085856</v>
      </c>
      <c r="H64" s="19">
        <v>577032</v>
      </c>
      <c r="I64" s="19">
        <v>1508824</v>
      </c>
      <c r="K64" s="26"/>
      <c r="L64" s="26"/>
      <c r="M64" s="26"/>
    </row>
    <row r="65" spans="1:13" ht="11.1" customHeight="1" x14ac:dyDescent="0.15">
      <c r="A65" s="14">
        <v>2007</v>
      </c>
      <c r="B65" s="24">
        <v>2216520</v>
      </c>
      <c r="C65" s="24">
        <v>483072</v>
      </c>
      <c r="D65" s="24">
        <v>1733448</v>
      </c>
      <c r="E65" s="18"/>
      <c r="F65" s="14">
        <v>2020</v>
      </c>
      <c r="G65" s="19">
        <f>+H65+I65</f>
        <v>3653184</v>
      </c>
      <c r="H65" s="19">
        <v>358808</v>
      </c>
      <c r="I65" s="19">
        <v>3294376</v>
      </c>
      <c r="K65" s="26"/>
      <c r="L65" s="26"/>
      <c r="M65" s="26"/>
    </row>
    <row r="66" spans="1:13" ht="4.5" customHeight="1" x14ac:dyDescent="0.15">
      <c r="A66" s="28"/>
      <c r="B66" s="29"/>
      <c r="C66" s="29"/>
      <c r="D66" s="29"/>
      <c r="E66" s="4"/>
      <c r="F66" s="28"/>
      <c r="G66" s="29"/>
      <c r="H66" s="29"/>
      <c r="I66" s="29"/>
      <c r="K66" s="26"/>
      <c r="L66" s="26"/>
      <c r="M66" s="26"/>
    </row>
    <row r="67" spans="1:13" ht="10.5" customHeight="1" x14ac:dyDescent="0.15">
      <c r="A67" s="30" t="s">
        <v>12</v>
      </c>
      <c r="B67" s="31"/>
      <c r="C67" s="31"/>
      <c r="D67" s="31"/>
      <c r="E67" s="4"/>
      <c r="F67" s="32"/>
      <c r="G67" s="31"/>
      <c r="H67" s="31"/>
      <c r="I67" s="31"/>
      <c r="K67" s="26"/>
      <c r="L67" s="26"/>
      <c r="M67" s="26"/>
    </row>
    <row r="68" spans="1:13" ht="10.5" customHeight="1" x14ac:dyDescent="0.15">
      <c r="A68" s="33" t="s">
        <v>13</v>
      </c>
      <c r="B68" s="33"/>
      <c r="C68" s="33"/>
      <c r="D68" s="33"/>
      <c r="E68" s="33"/>
      <c r="F68" s="33"/>
      <c r="G68" s="33"/>
      <c r="H68" s="33"/>
      <c r="I68" s="33"/>
      <c r="K68" s="26"/>
      <c r="L68" s="26"/>
      <c r="M68" s="26"/>
    </row>
    <row r="69" spans="1:13" ht="10.5" customHeight="1" x14ac:dyDescent="0.15">
      <c r="A69" s="33"/>
      <c r="B69" s="33"/>
      <c r="C69" s="33"/>
      <c r="D69" s="33"/>
      <c r="E69" s="33"/>
      <c r="F69" s="33"/>
      <c r="G69" s="33"/>
      <c r="H69" s="33"/>
      <c r="I69" s="33"/>
      <c r="K69" s="26"/>
      <c r="L69" s="26"/>
      <c r="M69" s="26"/>
    </row>
    <row r="70" spans="1:13" ht="10.5" customHeight="1" x14ac:dyDescent="0.15">
      <c r="A70" s="33"/>
      <c r="B70" s="33"/>
      <c r="C70" s="33"/>
      <c r="D70" s="33"/>
      <c r="E70" s="33"/>
      <c r="F70" s="33"/>
      <c r="G70" s="33"/>
      <c r="H70" s="33"/>
      <c r="I70" s="33"/>
      <c r="K70" s="26"/>
      <c r="L70" s="26"/>
      <c r="M70" s="26"/>
    </row>
    <row r="71" spans="1:13" ht="8.25" customHeight="1" x14ac:dyDescent="0.15">
      <c r="A71" s="30" t="s">
        <v>14</v>
      </c>
      <c r="B71" s="31"/>
      <c r="C71" s="31"/>
      <c r="D71" s="31"/>
      <c r="E71" s="4"/>
      <c r="F71" s="32"/>
      <c r="G71" s="31"/>
      <c r="H71" s="31"/>
      <c r="I71" s="31"/>
      <c r="K71" s="26"/>
      <c r="L71" s="26"/>
      <c r="M71" s="26"/>
    </row>
    <row r="72" spans="1:13" ht="9" customHeight="1" x14ac:dyDescent="0.15">
      <c r="A72" s="34" t="s">
        <v>15</v>
      </c>
      <c r="K72" s="26"/>
      <c r="L72" s="26"/>
      <c r="M72" s="26"/>
    </row>
    <row r="73" spans="1:13" ht="8.25" customHeight="1" x14ac:dyDescent="0.15">
      <c r="A73" s="35" t="s">
        <v>16</v>
      </c>
      <c r="B73" s="36"/>
      <c r="C73" s="36"/>
      <c r="D73" s="36"/>
      <c r="E73" s="36"/>
      <c r="F73" s="36"/>
      <c r="G73" s="36"/>
      <c r="H73" s="36"/>
      <c r="I73" s="36"/>
      <c r="K73" s="26"/>
      <c r="L73" s="26"/>
      <c r="M73" s="26"/>
    </row>
    <row r="74" spans="1:13" ht="9" customHeight="1" x14ac:dyDescent="0.15">
      <c r="K74" s="26"/>
      <c r="L74" s="26"/>
      <c r="M74" s="26"/>
    </row>
    <row r="75" spans="1:13" ht="9" customHeight="1" x14ac:dyDescent="0.15"/>
    <row r="76" spans="1:13" ht="9" customHeight="1" x14ac:dyDescent="0.15"/>
    <row r="77" spans="1:13" ht="9" customHeight="1" x14ac:dyDescent="0.15"/>
    <row r="78" spans="1:13" ht="9" customHeight="1" x14ac:dyDescent="0.15"/>
    <row r="79" spans="1:13" ht="9" customHeight="1" x14ac:dyDescent="0.15"/>
    <row r="80" spans="1:13" ht="9" customHeight="1" x14ac:dyDescent="0.15"/>
    <row r="81" spans="2:4" ht="9" customHeight="1" x14ac:dyDescent="0.15"/>
    <row r="82" spans="2:4" ht="9" customHeight="1" x14ac:dyDescent="0.15">
      <c r="B82" s="25"/>
      <c r="C82" s="25"/>
      <c r="D82" s="25"/>
    </row>
    <row r="152" spans="12:13" x14ac:dyDescent="0.15">
      <c r="L152" s="2">
        <v>1993</v>
      </c>
    </row>
    <row r="154" spans="12:13" x14ac:dyDescent="0.15">
      <c r="L154" s="2">
        <v>1994</v>
      </c>
      <c r="M154" s="2">
        <v>1995</v>
      </c>
    </row>
    <row r="155" spans="12:13" x14ac:dyDescent="0.15">
      <c r="L155" s="2">
        <v>1996</v>
      </c>
    </row>
    <row r="156" spans="12:13" x14ac:dyDescent="0.15">
      <c r="L156" s="2">
        <v>1997</v>
      </c>
    </row>
    <row r="157" spans="12:13" x14ac:dyDescent="0.15">
      <c r="L157" s="2">
        <v>1998</v>
      </c>
    </row>
    <row r="158" spans="12:13" x14ac:dyDescent="0.15">
      <c r="L158" s="2">
        <v>1999</v>
      </c>
    </row>
    <row r="159" spans="12:13" x14ac:dyDescent="0.15">
      <c r="L159" s="2">
        <v>2000</v>
      </c>
    </row>
    <row r="160" spans="12:13" x14ac:dyDescent="0.15">
      <c r="L160" s="2">
        <v>2001</v>
      </c>
    </row>
    <row r="161" spans="12:13" x14ac:dyDescent="0.15">
      <c r="L161" s="2">
        <v>2002</v>
      </c>
    </row>
    <row r="162" spans="12:13" x14ac:dyDescent="0.15">
      <c r="L162" s="2">
        <v>2003</v>
      </c>
    </row>
    <row r="163" spans="12:13" x14ac:dyDescent="0.15">
      <c r="L163" s="2">
        <v>2004</v>
      </c>
    </row>
    <row r="164" spans="12:13" x14ac:dyDescent="0.15">
      <c r="L164" s="2">
        <v>2005</v>
      </c>
    </row>
    <row r="165" spans="12:13" x14ac:dyDescent="0.15">
      <c r="L165" s="2">
        <v>2006</v>
      </c>
    </row>
    <row r="166" spans="12:13" x14ac:dyDescent="0.15">
      <c r="L166" s="2">
        <v>2007</v>
      </c>
    </row>
    <row r="167" spans="12:13" x14ac:dyDescent="0.15">
      <c r="L167" s="2">
        <v>2008</v>
      </c>
    </row>
    <row r="168" spans="12:13" x14ac:dyDescent="0.15">
      <c r="L168" s="2">
        <v>2009</v>
      </c>
    </row>
    <row r="169" spans="12:13" x14ac:dyDescent="0.15">
      <c r="L169" s="2">
        <v>2010</v>
      </c>
    </row>
    <row r="170" spans="12:13" x14ac:dyDescent="0.15">
      <c r="L170" s="2">
        <v>2011</v>
      </c>
    </row>
    <row r="175" spans="12:13" x14ac:dyDescent="0.15">
      <c r="M175" s="37" t="s">
        <v>17</v>
      </c>
    </row>
    <row r="197" spans="12:14" x14ac:dyDescent="0.15">
      <c r="L197" s="37">
        <v>1987</v>
      </c>
      <c r="M197" s="2">
        <v>4214256</v>
      </c>
      <c r="N197" s="2">
        <f>+M197/1000</f>
        <v>4214.2560000000003</v>
      </c>
    </row>
    <row r="198" spans="12:14" x14ac:dyDescent="0.15">
      <c r="L198" s="37">
        <v>1988</v>
      </c>
      <c r="M198" s="2">
        <v>22189547</v>
      </c>
      <c r="N198" s="2">
        <f t="shared" ref="N198:N221" si="2">+M198/1000</f>
        <v>22189.546999999999</v>
      </c>
    </row>
    <row r="199" spans="12:14" x14ac:dyDescent="0.15">
      <c r="L199" s="37">
        <v>1989</v>
      </c>
      <c r="M199" s="2">
        <v>4941453</v>
      </c>
      <c r="N199" s="2">
        <f t="shared" si="2"/>
        <v>4941.4530000000004</v>
      </c>
    </row>
    <row r="200" spans="12:14" x14ac:dyDescent="0.15">
      <c r="L200" s="37">
        <v>1990</v>
      </c>
      <c r="M200" s="2">
        <v>4996251</v>
      </c>
      <c r="N200" s="2">
        <f t="shared" si="2"/>
        <v>4996.2510000000002</v>
      </c>
    </row>
    <row r="201" spans="12:14" x14ac:dyDescent="0.15">
      <c r="L201" s="37">
        <v>1991</v>
      </c>
      <c r="M201" s="2">
        <v>2764025</v>
      </c>
      <c r="N201" s="2">
        <f t="shared" si="2"/>
        <v>2764.0250000000001</v>
      </c>
    </row>
    <row r="202" spans="12:14" x14ac:dyDescent="0.15">
      <c r="L202" s="37">
        <v>1992</v>
      </c>
      <c r="M202" s="2">
        <v>1109790</v>
      </c>
      <c r="N202" s="2">
        <f t="shared" si="2"/>
        <v>1109.79</v>
      </c>
    </row>
    <row r="203" spans="12:14" x14ac:dyDescent="0.15">
      <c r="L203" s="37">
        <v>1993</v>
      </c>
      <c r="M203" s="2">
        <v>1684707</v>
      </c>
      <c r="N203" s="2">
        <f t="shared" si="2"/>
        <v>1684.7070000000001</v>
      </c>
    </row>
    <row r="204" spans="12:14" x14ac:dyDescent="0.15">
      <c r="L204" s="37">
        <v>1994</v>
      </c>
      <c r="M204" s="2">
        <v>1270212</v>
      </c>
      <c r="N204" s="2">
        <f t="shared" si="2"/>
        <v>1270.212</v>
      </c>
    </row>
    <row r="205" spans="12:14" x14ac:dyDescent="0.15">
      <c r="L205" s="37">
        <v>1995</v>
      </c>
      <c r="M205" s="2">
        <v>579657</v>
      </c>
      <c r="N205" s="2">
        <f t="shared" si="2"/>
        <v>579.65700000000004</v>
      </c>
    </row>
    <row r="206" spans="12:14" x14ac:dyDescent="0.15">
      <c r="L206" s="37">
        <v>1996</v>
      </c>
      <c r="M206" s="2">
        <v>727226</v>
      </c>
      <c r="N206" s="2">
        <f t="shared" si="2"/>
        <v>727.226</v>
      </c>
    </row>
    <row r="207" spans="12:14" x14ac:dyDescent="0.15">
      <c r="L207" s="37">
        <v>1997</v>
      </c>
      <c r="M207" s="2">
        <v>163742</v>
      </c>
      <c r="N207" s="2">
        <f t="shared" si="2"/>
        <v>163.74199999999999</v>
      </c>
    </row>
    <row r="208" spans="12:14" x14ac:dyDescent="0.15">
      <c r="L208" s="37">
        <v>1998</v>
      </c>
      <c r="M208" s="2">
        <v>49011</v>
      </c>
      <c r="N208" s="2">
        <f t="shared" si="2"/>
        <v>49.011000000000003</v>
      </c>
    </row>
    <row r="209" spans="12:14" x14ac:dyDescent="0.15">
      <c r="L209" s="37">
        <v>1999</v>
      </c>
      <c r="M209" s="2">
        <v>73320</v>
      </c>
      <c r="N209" s="2">
        <f t="shared" si="2"/>
        <v>73.319999999999993</v>
      </c>
    </row>
    <row r="210" spans="12:14" x14ac:dyDescent="0.15">
      <c r="L210" s="37">
        <v>2000</v>
      </c>
      <c r="M210" s="2">
        <v>138224</v>
      </c>
      <c r="N210" s="2">
        <f t="shared" si="2"/>
        <v>138.22399999999999</v>
      </c>
    </row>
    <row r="211" spans="12:14" x14ac:dyDescent="0.15">
      <c r="L211" s="37">
        <v>2001</v>
      </c>
      <c r="M211" s="2">
        <v>75992</v>
      </c>
      <c r="N211" s="2">
        <f t="shared" si="2"/>
        <v>75.992000000000004</v>
      </c>
    </row>
    <row r="212" spans="12:14" x14ac:dyDescent="0.15">
      <c r="L212" s="37">
        <v>2002</v>
      </c>
      <c r="M212" s="2">
        <v>271632</v>
      </c>
      <c r="N212" s="2">
        <f t="shared" si="2"/>
        <v>271.63200000000001</v>
      </c>
    </row>
    <row r="213" spans="12:14" x14ac:dyDescent="0.15">
      <c r="L213" s="37">
        <v>2003</v>
      </c>
      <c r="M213" s="2">
        <v>641566</v>
      </c>
      <c r="N213" s="2">
        <f t="shared" si="2"/>
        <v>641.56600000000003</v>
      </c>
    </row>
    <row r="214" spans="12:14" x14ac:dyDescent="0.15">
      <c r="L214" s="37">
        <v>2004</v>
      </c>
      <c r="M214" s="2">
        <v>176824</v>
      </c>
      <c r="N214" s="2">
        <f t="shared" si="2"/>
        <v>176.82400000000001</v>
      </c>
    </row>
    <row r="215" spans="12:14" x14ac:dyDescent="0.15">
      <c r="L215" s="37">
        <v>2005</v>
      </c>
      <c r="M215" s="2">
        <v>276064</v>
      </c>
      <c r="N215" s="2">
        <f t="shared" si="2"/>
        <v>276.06400000000002</v>
      </c>
    </row>
    <row r="216" spans="12:14" x14ac:dyDescent="0.15">
      <c r="L216" s="37">
        <v>2006</v>
      </c>
      <c r="M216" s="2">
        <v>287840</v>
      </c>
      <c r="N216" s="2">
        <f t="shared" si="2"/>
        <v>287.83999999999997</v>
      </c>
    </row>
    <row r="217" spans="12:14" x14ac:dyDescent="0.15">
      <c r="L217" s="37">
        <v>2007</v>
      </c>
      <c r="M217" s="2">
        <v>483072</v>
      </c>
      <c r="N217" s="2">
        <f t="shared" si="2"/>
        <v>483.072</v>
      </c>
    </row>
    <row r="218" spans="12:14" x14ac:dyDescent="0.15">
      <c r="L218" s="37">
        <v>2008</v>
      </c>
      <c r="M218" s="2">
        <v>325456</v>
      </c>
      <c r="N218" s="2">
        <f t="shared" si="2"/>
        <v>325.45600000000002</v>
      </c>
    </row>
    <row r="219" spans="12:14" x14ac:dyDescent="0.15">
      <c r="L219" s="37">
        <v>2009</v>
      </c>
      <c r="M219" s="2">
        <v>829592</v>
      </c>
      <c r="N219" s="2">
        <f t="shared" si="2"/>
        <v>829.59199999999998</v>
      </c>
    </row>
    <row r="220" spans="12:14" x14ac:dyDescent="0.15">
      <c r="L220" s="37">
        <v>2010</v>
      </c>
      <c r="M220" s="2">
        <v>401440</v>
      </c>
      <c r="N220" s="2">
        <f t="shared" si="2"/>
        <v>401.44</v>
      </c>
    </row>
    <row r="221" spans="12:14" x14ac:dyDescent="0.15">
      <c r="L221" s="37">
        <v>2011</v>
      </c>
      <c r="M221" s="2">
        <v>1199880</v>
      </c>
      <c r="N221" s="2">
        <f t="shared" si="2"/>
        <v>1199.8800000000001</v>
      </c>
    </row>
    <row r="222" spans="12:14" x14ac:dyDescent="0.15">
      <c r="L222" s="37">
        <v>2012</v>
      </c>
    </row>
  </sheetData>
  <mergeCells count="16">
    <mergeCell ref="A68:I70"/>
    <mergeCell ref="A26:A27"/>
    <mergeCell ref="B26:B27"/>
    <mergeCell ref="F26:F27"/>
    <mergeCell ref="G26:G27"/>
    <mergeCell ref="B46:I46"/>
    <mergeCell ref="A47:A48"/>
    <mergeCell ref="B47:B48"/>
    <mergeCell ref="F47:F48"/>
    <mergeCell ref="G47:G48"/>
    <mergeCell ref="B4:I4"/>
    <mergeCell ref="A5:A6"/>
    <mergeCell ref="B5:B6"/>
    <mergeCell ref="F5:F6"/>
    <mergeCell ref="G5:G6"/>
    <mergeCell ref="B25:I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2021-11-23T18:21:06Z</dcterms:created>
  <dcterms:modified xsi:type="dcterms:W3CDTF">2021-11-23T18:21:08Z</dcterms:modified>
</cp:coreProperties>
</file>