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1" l="1"/>
  <c r="C105" i="1"/>
  <c r="B105" i="1"/>
  <c r="D94" i="1"/>
  <c r="C94" i="1"/>
  <c r="B94" i="1"/>
  <c r="D92" i="1"/>
  <c r="C92" i="1"/>
  <c r="B92" i="1"/>
  <c r="D90" i="1"/>
  <c r="C90" i="1"/>
  <c r="B90" i="1"/>
  <c r="D88" i="1"/>
  <c r="C88" i="1"/>
  <c r="B88" i="1"/>
  <c r="D86" i="1"/>
  <c r="C86" i="1"/>
  <c r="B86" i="1"/>
  <c r="D84" i="1"/>
  <c r="C84" i="1"/>
  <c r="B84" i="1"/>
  <c r="D82" i="1"/>
  <c r="C82" i="1"/>
  <c r="B82" i="1"/>
  <c r="D80" i="1"/>
  <c r="C80" i="1"/>
  <c r="B80" i="1"/>
  <c r="D78" i="1"/>
  <c r="C78" i="1"/>
  <c r="B78" i="1"/>
  <c r="D76" i="1"/>
  <c r="C76" i="1"/>
  <c r="B76" i="1"/>
  <c r="D74" i="1"/>
  <c r="C74" i="1"/>
  <c r="B74" i="1"/>
  <c r="D72" i="1"/>
  <c r="C72" i="1"/>
  <c r="B72" i="1"/>
  <c r="D70" i="1"/>
  <c r="C70" i="1"/>
  <c r="B70" i="1"/>
  <c r="D68" i="1"/>
  <c r="C68" i="1"/>
  <c r="B68" i="1"/>
  <c r="D66" i="1"/>
  <c r="D65" i="1" s="1"/>
  <c r="C66" i="1"/>
  <c r="B66" i="1"/>
  <c r="B65" i="1" s="1"/>
  <c r="C65" i="1"/>
  <c r="D56" i="1"/>
  <c r="C56" i="1"/>
  <c r="B56" i="1"/>
  <c r="D54" i="1"/>
  <c r="C54" i="1"/>
  <c r="B54" i="1"/>
  <c r="D52" i="1"/>
  <c r="C52" i="1"/>
  <c r="D50" i="1"/>
  <c r="C50" i="1"/>
  <c r="D47" i="1"/>
  <c r="C47" i="1"/>
  <c r="B47" i="1"/>
  <c r="D45" i="1"/>
  <c r="C45" i="1"/>
  <c r="B45" i="1"/>
  <c r="D43" i="1"/>
  <c r="C43" i="1"/>
  <c r="B43" i="1"/>
  <c r="D41" i="1"/>
  <c r="C41" i="1"/>
  <c r="D39" i="1"/>
  <c r="C39" i="1"/>
  <c r="D37" i="1"/>
  <c r="C37" i="1"/>
  <c r="B37" i="1"/>
  <c r="D35" i="1"/>
  <c r="C35" i="1"/>
  <c r="B35" i="1"/>
  <c r="D33" i="1"/>
  <c r="C33" i="1"/>
  <c r="B33" i="1"/>
  <c r="D31" i="1"/>
  <c r="C31" i="1"/>
  <c r="B31" i="1"/>
  <c r="D29" i="1"/>
  <c r="C29" i="1"/>
  <c r="B29" i="1"/>
  <c r="D26" i="1"/>
  <c r="C26" i="1"/>
  <c r="B26" i="1"/>
  <c r="D24" i="1"/>
  <c r="C24" i="1"/>
  <c r="D22" i="1"/>
  <c r="C22" i="1"/>
  <c r="B22" i="1"/>
  <c r="D20" i="1"/>
  <c r="C20" i="1"/>
  <c r="B20" i="1"/>
  <c r="D18" i="1"/>
  <c r="C18" i="1"/>
  <c r="B18" i="1"/>
  <c r="D16" i="1"/>
  <c r="C16" i="1"/>
  <c r="B16" i="1"/>
  <c r="D14" i="1"/>
  <c r="B14" i="1"/>
  <c r="D11" i="1"/>
  <c r="C11" i="1"/>
  <c r="B11" i="1"/>
  <c r="D8" i="1"/>
  <c r="D7" i="1" s="1"/>
  <c r="C8" i="1"/>
  <c r="B8" i="1"/>
  <c r="B7" i="1" s="1"/>
  <c r="C7" i="1"/>
</calcChain>
</file>

<file path=xl/sharedStrings.xml><?xml version="1.0" encoding="utf-8"?>
<sst xmlns="http://schemas.openxmlformats.org/spreadsheetml/2006/main" count="152" uniqueCount="59">
  <si>
    <t>7.73  HUELGAS, TRABAJADORES COMPRENDIDOS Y HORAS-HOMBRE PERDIDAS</t>
  </si>
  <si>
    <t xml:space="preserve">         EN EL SECTOR PRIVADO, SEGÚN DEPARTAMENTO Y DIRECCIÓN REGIONAL </t>
  </si>
  <si>
    <t xml:space="preserve">         DE TRABAJO, 2018</t>
  </si>
  <si>
    <t>Departamento</t>
  </si>
  <si>
    <t>Huelgas</t>
  </si>
  <si>
    <t>Trabajadores</t>
  </si>
  <si>
    <t>Horas-hombre</t>
  </si>
  <si>
    <t>comprendidos</t>
  </si>
  <si>
    <t>perdidas</t>
  </si>
  <si>
    <t>Total</t>
  </si>
  <si>
    <t>Áncash</t>
  </si>
  <si>
    <t xml:space="preserve"> </t>
  </si>
  <si>
    <t>Chimbote</t>
  </si>
  <si>
    <t>a/</t>
  </si>
  <si>
    <t>Huaráz</t>
  </si>
  <si>
    <t>Arequipa</t>
  </si>
  <si>
    <t>Camaná</t>
  </si>
  <si>
    <t>Ayacucho</t>
  </si>
  <si>
    <t>Cajamarca</t>
  </si>
  <si>
    <t>Callao</t>
  </si>
  <si>
    <t>Cusco</t>
  </si>
  <si>
    <t>Huancavelica</t>
  </si>
  <si>
    <t>Huánuco</t>
  </si>
  <si>
    <t>-</t>
  </si>
  <si>
    <t>Ica</t>
  </si>
  <si>
    <t>Chincha</t>
  </si>
  <si>
    <t>Junín</t>
  </si>
  <si>
    <t>Huancayo</t>
  </si>
  <si>
    <t>La Libertad</t>
  </si>
  <si>
    <t>Trujillo</t>
  </si>
  <si>
    <t>Lambayeque</t>
  </si>
  <si>
    <t>Chiclayo</t>
  </si>
  <si>
    <t>Lima Metropolitana</t>
  </si>
  <si>
    <t>Lima</t>
  </si>
  <si>
    <t>Huacho</t>
  </si>
  <si>
    <t>Loreto</t>
  </si>
  <si>
    <t>Iquitos</t>
  </si>
  <si>
    <t>Moquegua</t>
  </si>
  <si>
    <t>Cerro de Pasco</t>
  </si>
  <si>
    <t>Piura</t>
  </si>
  <si>
    <t>Puno</t>
  </si>
  <si>
    <t>Juliaca</t>
  </si>
  <si>
    <t>San Martín</t>
  </si>
  <si>
    <t>Tarapoto</t>
  </si>
  <si>
    <t>Tacna</t>
  </si>
  <si>
    <t>Tumbes</t>
  </si>
  <si>
    <t>Ucayali</t>
  </si>
  <si>
    <t>Pucallpa</t>
  </si>
  <si>
    <t>7.73  HUELGAS, TRABAJADORES COMPRENDIDOS Y HORAS-HOMBRE PERDIDAS EN EL</t>
  </si>
  <si>
    <t xml:space="preserve">         SECTOR PRIVADO, SEGÚN DIRECCIONES REGIONALES Y ZONAS DE TRABAJO 2019</t>
  </si>
  <si>
    <t>La Oroya</t>
  </si>
  <si>
    <t>Pasco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</si>
  <si>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Se considera a trabajadores de entidades públicas comprendidos bajo el régimen de la actividad privada.</t>
    </r>
  </si>
  <si>
    <t>Fuente: Ministerio de Trabajo y Promoción del Empleo.</t>
  </si>
  <si>
    <t xml:space="preserve">               - Oficina General de Estadística y Tecnologías de la Información y Comunicaciones.</t>
  </si>
  <si>
    <t xml:space="preserve">         SECTOR PRIVADO, SEGÚN DIRECCIONES REGIONALES Y ZONAS DE TRABAJO, 2020</t>
  </si>
  <si>
    <t>Cañete</t>
  </si>
  <si>
    <t>Moyobamba</t>
  </si>
  <si>
    <t>A partir del 16/03/2020 hasta el 31/08/2020 no se registra ninguna huelga y/ o paralización debido a que el gobierno decretó el Estado de Emergencia Nacional Sanitaria a partir del 16/03/2020, más ampliaciones (D.S. N°044, N°051, N°064 – 2020 P.C.M. y D.S. N°008-2020 S.A. y demás normas dictadas a la fecha).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</si>
</sst>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"/>
  </numFmts>
  <fonts count="13" x14ac:knownFonts="1">
    <font>
      <sz val="10"/>
      <color theme="1"/>
      <name val="Arial"/>
      <family val="2"/>
    </font>
    <font>
      <sz val="7"/>
      <name val="Times New Roman"/>
      <family val="1"/>
    </font>
    <font>
      <b/>
      <sz val="9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sz val="7"/>
      <color theme="0"/>
      <name val="Arial Narrow"/>
      <family val="2"/>
    </font>
    <font>
      <sz val="7"/>
      <name val="Arial Narrow"/>
      <family val="2"/>
    </font>
    <font>
      <b/>
      <i/>
      <sz val="10"/>
      <name val="Arial Narrow"/>
      <family val="2"/>
    </font>
    <font>
      <b/>
      <sz val="8"/>
      <name val="Arial Narrow"/>
      <family val="2"/>
    </font>
    <font>
      <b/>
      <sz val="7"/>
      <color theme="0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sz val="7.5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ck">
        <color indexed="49"/>
      </right>
      <top style="thin">
        <color indexed="49"/>
      </top>
      <bottom/>
      <diagonal/>
    </border>
    <border>
      <left/>
      <right/>
      <top style="thin">
        <color indexed="49"/>
      </top>
      <bottom/>
      <diagonal/>
    </border>
    <border>
      <left/>
      <right style="thick">
        <color indexed="49"/>
      </right>
      <top/>
      <bottom/>
      <diagonal/>
    </border>
    <border>
      <left/>
      <right/>
      <top/>
      <bottom style="thin">
        <color indexed="49"/>
      </bottom>
      <diagonal/>
    </border>
    <border>
      <left/>
      <right style="thick">
        <color indexed="49"/>
      </right>
      <top/>
      <bottom style="thin">
        <color indexed="49"/>
      </bottom>
      <diagonal/>
    </border>
    <border>
      <left style="thick">
        <color indexed="49"/>
      </left>
      <right/>
      <top/>
      <bottom style="thin">
        <color indexed="49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Continuous" vertical="center"/>
    </xf>
    <xf numFmtId="0" fontId="7" fillId="0" borderId="0" xfId="1" applyFont="1" applyFill="1" applyBorder="1" applyAlignment="1">
      <alignment horizontal="centerContinuous" vertical="center"/>
    </xf>
    <xf numFmtId="0" fontId="8" fillId="0" borderId="1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right" vertical="center"/>
    </xf>
    <xf numFmtId="0" fontId="8" fillId="0" borderId="3" xfId="1" applyFont="1" applyFill="1" applyBorder="1" applyAlignment="1" applyProtection="1">
      <alignment horizontal="left" vertical="center"/>
    </xf>
    <xf numFmtId="0" fontId="8" fillId="0" borderId="4" xfId="1" applyFont="1" applyFill="1" applyBorder="1" applyAlignment="1" applyProtection="1">
      <alignment horizontal="right" vertical="center"/>
    </xf>
    <xf numFmtId="164" fontId="8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horizontal="right" vertical="center"/>
    </xf>
    <xf numFmtId="0" fontId="8" fillId="0" borderId="3" xfId="1" applyFont="1" applyFill="1" applyBorder="1" applyAlignment="1">
      <alignment horizontal="left" vertical="center"/>
    </xf>
    <xf numFmtId="0" fontId="10" fillId="0" borderId="3" xfId="1" applyFont="1" applyFill="1" applyBorder="1" applyAlignment="1" applyProtection="1">
      <alignment horizontal="left" vertical="center" indent="1"/>
    </xf>
    <xf numFmtId="164" fontId="10" fillId="0" borderId="0" xfId="1" applyNumberFormat="1" applyFont="1" applyFill="1" applyBorder="1" applyAlignment="1">
      <alignment horizontal="right" vertical="center"/>
    </xf>
    <xf numFmtId="164" fontId="8" fillId="0" borderId="0" xfId="1" applyNumberFormat="1" applyFont="1" applyFill="1" applyAlignment="1">
      <alignment horizontal="right" vertical="center"/>
    </xf>
    <xf numFmtId="164" fontId="8" fillId="0" borderId="0" xfId="1" applyNumberFormat="1" applyFont="1" applyFill="1" applyAlignment="1">
      <alignment vertical="center"/>
    </xf>
    <xf numFmtId="164" fontId="8" fillId="0" borderId="0" xfId="1" applyNumberFormat="1" applyFont="1" applyFill="1" applyBorder="1" applyAlignment="1" applyProtection="1">
      <alignment horizontal="right" vertical="center"/>
    </xf>
    <xf numFmtId="0" fontId="6" fillId="0" borderId="5" xfId="1" applyFont="1" applyFill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164" fontId="6" fillId="0" borderId="4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Alignment="1"/>
    <xf numFmtId="0" fontId="11" fillId="0" borderId="0" xfId="1" quotePrefix="1" applyFont="1" applyFill="1" applyAlignment="1">
      <alignment horizontal="left"/>
    </xf>
    <xf numFmtId="0" fontId="12" fillId="0" borderId="0" xfId="1" applyFont="1" applyFill="1" applyBorder="1" applyAlignment="1">
      <alignment horizontal="left" vertical="center"/>
    </xf>
    <xf numFmtId="164" fontId="12" fillId="0" borderId="0" xfId="1" applyNumberFormat="1" applyFont="1" applyFill="1" applyBorder="1" applyAlignment="1">
      <alignment horizontal="right" vertical="center"/>
    </xf>
    <xf numFmtId="49" fontId="11" fillId="0" borderId="0" xfId="1" applyNumberFormat="1" applyFont="1" applyFill="1" applyAlignment="1">
      <alignment horizontal="left"/>
    </xf>
    <xf numFmtId="0" fontId="6" fillId="0" borderId="0" xfId="1" applyFont="1" applyFill="1" applyAlignment="1">
      <alignment horizontal="left" vertical="center" wrapText="1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355600</xdr:colOff>
      <xdr:row>11</xdr:row>
      <xdr:rowOff>0</xdr:rowOff>
    </xdr:from>
    <xdr:ext cx="4191005" cy="264560"/>
    <xdr:sp macro="" textlink="">
      <xdr:nvSpPr>
        <xdr:cNvPr id="2" name="1 CuadroTexto"/>
        <xdr:cNvSpPr txBox="1"/>
      </xdr:nvSpPr>
      <xdr:spPr>
        <a:xfrm>
          <a:off x="6051550" y="0"/>
          <a:ext cx="4191005" cy="264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spcCol="0" rtlCol="0" anchor="t">
          <a:spAutoFit/>
        </a:bodyPr>
        <a:lstStyle/>
        <a:p>
          <a:endParaRPr lang="es-PE"/>
        </a:p>
      </xdr:txBody>
    </xdr:sp>
    <xdr:clientData/>
  </xdr:oneCellAnchor>
  <xdr:oneCellAnchor>
    <xdr:from>
      <xdr:col>6</xdr:col>
      <xdr:colOff>355600</xdr:colOff>
      <xdr:row>66</xdr:row>
      <xdr:rowOff>0</xdr:rowOff>
    </xdr:from>
    <xdr:ext cx="4191005" cy="264560"/>
    <xdr:sp macro="" textlink="">
      <xdr:nvSpPr>
        <xdr:cNvPr id="3" name="1 CuadroTexto"/>
        <xdr:cNvSpPr txBox="1"/>
      </xdr:nvSpPr>
      <xdr:spPr>
        <a:xfrm>
          <a:off x="6051550" y="0"/>
          <a:ext cx="4191005" cy="264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spcCol="0" rtlCol="0" anchor="t">
          <a:spAutoFit/>
        </a:bodyPr>
        <a:lstStyle/>
        <a:p>
          <a:endParaRPr lang="es-PE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P141"/>
  <sheetViews>
    <sheetView showGridLines="0" tabSelected="1" topLeftCell="A100" zoomScale="120" zoomScaleNormal="120" workbookViewId="0">
      <selection activeCell="H4" sqref="H4"/>
    </sheetView>
  </sheetViews>
  <sheetFormatPr baseColWidth="10" defaultRowHeight="9" x14ac:dyDescent="0.2"/>
  <cols>
    <col min="1" max="1" width="25.5703125" style="5" customWidth="1"/>
    <col min="2" max="2" width="9.28515625" style="5" customWidth="1"/>
    <col min="3" max="3" width="15" style="5" customWidth="1"/>
    <col min="4" max="4" width="12.7109375" style="5" customWidth="1"/>
    <col min="5" max="7" width="11.42578125" style="4"/>
    <col min="8" max="16384" width="11.42578125" style="5"/>
  </cols>
  <sheetData>
    <row r="1" spans="1:16" ht="12.95" hidden="1" customHeight="1" x14ac:dyDescent="0.2">
      <c r="A1" s="1" t="s">
        <v>0</v>
      </c>
      <c r="B1" s="1"/>
      <c r="C1" s="2"/>
      <c r="D1" s="3"/>
    </row>
    <row r="2" spans="1:16" ht="10.5" hidden="1" customHeight="1" x14ac:dyDescent="0.2">
      <c r="A2" s="1" t="s">
        <v>1</v>
      </c>
      <c r="B2" s="1"/>
      <c r="C2" s="2"/>
      <c r="D2" s="3"/>
    </row>
    <row r="3" spans="1:16" ht="10.5" hidden="1" customHeight="1" x14ac:dyDescent="0.2">
      <c r="A3" s="1" t="s">
        <v>2</v>
      </c>
      <c r="B3" s="6"/>
      <c r="C3" s="6"/>
      <c r="D3" s="7"/>
    </row>
    <row r="4" spans="1:16" ht="6" hidden="1" customHeight="1" x14ac:dyDescent="0.2">
      <c r="A4" s="1"/>
      <c r="B4" s="6"/>
      <c r="C4" s="6"/>
      <c r="D4" s="7"/>
    </row>
    <row r="5" spans="1:16" ht="13.5" hidden="1" customHeight="1" x14ac:dyDescent="0.2">
      <c r="A5" s="8" t="s">
        <v>3</v>
      </c>
      <c r="B5" s="9" t="s">
        <v>4</v>
      </c>
      <c r="C5" s="9" t="s">
        <v>5</v>
      </c>
      <c r="D5" s="9" t="s">
        <v>6</v>
      </c>
    </row>
    <row r="6" spans="1:16" ht="9.75" hidden="1" customHeight="1" x14ac:dyDescent="0.2">
      <c r="A6" s="10"/>
      <c r="B6" s="11"/>
      <c r="C6" s="11" t="s">
        <v>7</v>
      </c>
      <c r="D6" s="11" t="s">
        <v>8</v>
      </c>
    </row>
    <row r="7" spans="1:16" ht="16.5" hidden="1" customHeight="1" x14ac:dyDescent="0.2">
      <c r="A7" s="10" t="s">
        <v>9</v>
      </c>
      <c r="B7" s="12">
        <f>+B8+B11+B14+B16+B18+B20+B22+B26+B31+B33+B35+B37+B43+B45+B47+B54+B56</f>
        <v>120</v>
      </c>
      <c r="C7" s="12">
        <f>+C8+C11+C14+C16+C18+C20+C22+C24+C26+C29+C31+C33+C35+C37+C39+C41+C43+C45+C47+C50+C52+C54+C56</f>
        <v>21416</v>
      </c>
      <c r="D7" s="12">
        <f>+D8+D11+D14+D16+D18+D20+D22+D24+D26+D29+D31+D33+D35+D37+D39+D41+D43+D45+D47+D50+D52+D54+D56</f>
        <v>737644</v>
      </c>
      <c r="E7" s="13"/>
      <c r="F7" s="13"/>
      <c r="G7" s="13"/>
    </row>
    <row r="8" spans="1:16" ht="12.2" hidden="1" customHeight="1" x14ac:dyDescent="0.2">
      <c r="A8" s="14" t="s">
        <v>10</v>
      </c>
      <c r="B8" s="12">
        <f>+B10</f>
        <v>1</v>
      </c>
      <c r="C8" s="12">
        <f>+C9+C10</f>
        <v>492</v>
      </c>
      <c r="D8" s="12">
        <f>+D9+D10</f>
        <v>3712</v>
      </c>
      <c r="P8" s="5" t="s">
        <v>11</v>
      </c>
    </row>
    <row r="9" spans="1:16" ht="12.2" hidden="1" customHeight="1" x14ac:dyDescent="0.2">
      <c r="A9" s="15" t="s">
        <v>12</v>
      </c>
      <c r="B9" s="16" t="s">
        <v>13</v>
      </c>
      <c r="C9" s="16">
        <v>395</v>
      </c>
      <c r="D9" s="16">
        <v>2538</v>
      </c>
      <c r="M9" s="5" t="s">
        <v>11</v>
      </c>
      <c r="P9" s="5" t="s">
        <v>11</v>
      </c>
    </row>
    <row r="10" spans="1:16" ht="12.2" hidden="1" customHeight="1" x14ac:dyDescent="0.2">
      <c r="A10" s="15" t="s">
        <v>14</v>
      </c>
      <c r="B10" s="16">
        <v>1</v>
      </c>
      <c r="C10" s="16">
        <v>97</v>
      </c>
      <c r="D10" s="16">
        <v>1174</v>
      </c>
      <c r="M10" s="5" t="s">
        <v>11</v>
      </c>
      <c r="P10" s="5" t="s">
        <v>11</v>
      </c>
    </row>
    <row r="11" spans="1:16" ht="12.2" hidden="1" customHeight="1" x14ac:dyDescent="0.2">
      <c r="A11" s="14" t="s">
        <v>15</v>
      </c>
      <c r="B11" s="12">
        <f>+SUM(B12:B13)</f>
        <v>4</v>
      </c>
      <c r="C11" s="12">
        <f>+C12+C13</f>
        <v>2862</v>
      </c>
      <c r="D11" s="12">
        <f>+D12+D13</f>
        <v>44200</v>
      </c>
    </row>
    <row r="12" spans="1:16" ht="12.2" hidden="1" customHeight="1" x14ac:dyDescent="0.2">
      <c r="A12" s="15" t="s">
        <v>15</v>
      </c>
      <c r="B12" s="16">
        <v>3</v>
      </c>
      <c r="C12" s="16">
        <v>2662</v>
      </c>
      <c r="D12" s="16">
        <v>42600</v>
      </c>
    </row>
    <row r="13" spans="1:16" ht="12.2" hidden="1" customHeight="1" x14ac:dyDescent="0.2">
      <c r="A13" s="15" t="s">
        <v>16</v>
      </c>
      <c r="B13" s="16">
        <v>1</v>
      </c>
      <c r="C13" s="16">
        <v>200</v>
      </c>
      <c r="D13" s="16">
        <v>1600</v>
      </c>
    </row>
    <row r="14" spans="1:16" ht="12.2" hidden="1" customHeight="1" x14ac:dyDescent="0.2">
      <c r="A14" s="14" t="s">
        <v>17</v>
      </c>
      <c r="B14" s="17">
        <f>+B15</f>
        <v>1</v>
      </c>
      <c r="C14" s="17">
        <v>406</v>
      </c>
      <c r="D14" s="18">
        <f>+D15</f>
        <v>39272</v>
      </c>
    </row>
    <row r="15" spans="1:16" ht="12.2" hidden="1" customHeight="1" x14ac:dyDescent="0.2">
      <c r="A15" s="15" t="s">
        <v>17</v>
      </c>
      <c r="B15" s="16">
        <v>1</v>
      </c>
      <c r="C15" s="16">
        <v>406</v>
      </c>
      <c r="D15" s="16">
        <v>39272</v>
      </c>
    </row>
    <row r="16" spans="1:16" ht="12.2" hidden="1" customHeight="1" x14ac:dyDescent="0.2">
      <c r="A16" s="14" t="s">
        <v>18</v>
      </c>
      <c r="B16" s="12">
        <f>+B17</f>
        <v>1</v>
      </c>
      <c r="C16" s="12">
        <f>+C17</f>
        <v>204</v>
      </c>
      <c r="D16" s="12">
        <f>+D17</f>
        <v>3654</v>
      </c>
    </row>
    <row r="17" spans="1:4" ht="12.2" hidden="1" customHeight="1" x14ac:dyDescent="0.2">
      <c r="A17" s="15" t="s">
        <v>18</v>
      </c>
      <c r="B17" s="16">
        <v>1</v>
      </c>
      <c r="C17" s="16">
        <v>204</v>
      </c>
      <c r="D17" s="16">
        <v>3654</v>
      </c>
    </row>
    <row r="18" spans="1:4" ht="12.2" hidden="1" customHeight="1" x14ac:dyDescent="0.2">
      <c r="A18" s="14" t="s">
        <v>19</v>
      </c>
      <c r="B18" s="12">
        <f>+B19</f>
        <v>1</v>
      </c>
      <c r="C18" s="12">
        <f>+C19</f>
        <v>1408</v>
      </c>
      <c r="D18" s="12">
        <f>+D19</f>
        <v>10270</v>
      </c>
    </row>
    <row r="19" spans="1:4" ht="12.2" hidden="1" customHeight="1" x14ac:dyDescent="0.2">
      <c r="A19" s="15" t="s">
        <v>19</v>
      </c>
      <c r="B19" s="16">
        <v>1</v>
      </c>
      <c r="C19" s="16">
        <v>1408</v>
      </c>
      <c r="D19" s="16">
        <v>10270</v>
      </c>
    </row>
    <row r="20" spans="1:4" ht="12.2" hidden="1" customHeight="1" x14ac:dyDescent="0.2">
      <c r="A20" s="14" t="s">
        <v>20</v>
      </c>
      <c r="B20" s="12">
        <f>+B21</f>
        <v>1</v>
      </c>
      <c r="C20" s="12">
        <f>+C21</f>
        <v>181</v>
      </c>
      <c r="D20" s="12">
        <f>+D21</f>
        <v>14348</v>
      </c>
    </row>
    <row r="21" spans="1:4" ht="12.2" hidden="1" customHeight="1" x14ac:dyDescent="0.2">
      <c r="A21" s="15" t="s">
        <v>20</v>
      </c>
      <c r="B21" s="16">
        <v>1</v>
      </c>
      <c r="C21" s="16">
        <v>181</v>
      </c>
      <c r="D21" s="16">
        <v>14348</v>
      </c>
    </row>
    <row r="22" spans="1:4" ht="12.2" hidden="1" customHeight="1" x14ac:dyDescent="0.2">
      <c r="A22" s="14" t="s">
        <v>21</v>
      </c>
      <c r="B22" s="12">
        <f>+B23</f>
        <v>1</v>
      </c>
      <c r="C22" s="12">
        <f>+C23</f>
        <v>586</v>
      </c>
      <c r="D22" s="12">
        <f>+D23</f>
        <v>42192</v>
      </c>
    </row>
    <row r="23" spans="1:4" ht="12.2" hidden="1" customHeight="1" x14ac:dyDescent="0.2">
      <c r="A23" s="15" t="s">
        <v>21</v>
      </c>
      <c r="B23" s="16">
        <v>1</v>
      </c>
      <c r="C23" s="16">
        <v>586</v>
      </c>
      <c r="D23" s="16">
        <v>42192</v>
      </c>
    </row>
    <row r="24" spans="1:4" ht="12.2" hidden="1" customHeight="1" x14ac:dyDescent="0.2">
      <c r="A24" s="14" t="s">
        <v>22</v>
      </c>
      <c r="B24" s="12" t="s">
        <v>23</v>
      </c>
      <c r="C24" s="12">
        <f>+C25</f>
        <v>206</v>
      </c>
      <c r="D24" s="12">
        <f>+D25</f>
        <v>1386</v>
      </c>
    </row>
    <row r="25" spans="1:4" ht="12.2" hidden="1" customHeight="1" x14ac:dyDescent="0.2">
      <c r="A25" s="15" t="s">
        <v>22</v>
      </c>
      <c r="B25" s="16" t="s">
        <v>13</v>
      </c>
      <c r="C25" s="16">
        <v>206</v>
      </c>
      <c r="D25" s="16">
        <v>1386</v>
      </c>
    </row>
    <row r="26" spans="1:4" ht="12.2" hidden="1" customHeight="1" x14ac:dyDescent="0.2">
      <c r="A26" s="14" t="s">
        <v>24</v>
      </c>
      <c r="B26" s="12">
        <f>+B27+B28</f>
        <v>2</v>
      </c>
      <c r="C26" s="12">
        <f>+C27+C28</f>
        <v>1154</v>
      </c>
      <c r="D26" s="12">
        <f>+D27+D28</f>
        <v>118804</v>
      </c>
    </row>
    <row r="27" spans="1:4" ht="12.2" hidden="1" customHeight="1" x14ac:dyDescent="0.2">
      <c r="A27" s="15" t="s">
        <v>24</v>
      </c>
      <c r="B27" s="16">
        <v>1</v>
      </c>
      <c r="C27" s="16">
        <v>844</v>
      </c>
      <c r="D27" s="16">
        <v>101444</v>
      </c>
    </row>
    <row r="28" spans="1:4" ht="12.2" hidden="1" customHeight="1" x14ac:dyDescent="0.2">
      <c r="A28" s="15" t="s">
        <v>25</v>
      </c>
      <c r="B28" s="16">
        <v>1</v>
      </c>
      <c r="C28" s="16">
        <v>310</v>
      </c>
      <c r="D28" s="16">
        <v>17360</v>
      </c>
    </row>
    <row r="29" spans="1:4" ht="12.2" hidden="1" customHeight="1" x14ac:dyDescent="0.2">
      <c r="A29" s="14" t="s">
        <v>26</v>
      </c>
      <c r="B29" s="12" t="str">
        <f>+B30</f>
        <v>a/</v>
      </c>
      <c r="C29" s="12">
        <f>+C30</f>
        <v>329</v>
      </c>
      <c r="D29" s="12">
        <f>+D30</f>
        <v>1974</v>
      </c>
    </row>
    <row r="30" spans="1:4" ht="12.2" hidden="1" customHeight="1" x14ac:dyDescent="0.2">
      <c r="A30" s="15" t="s">
        <v>27</v>
      </c>
      <c r="B30" s="16" t="s">
        <v>13</v>
      </c>
      <c r="C30" s="16">
        <v>329</v>
      </c>
      <c r="D30" s="16">
        <v>1974</v>
      </c>
    </row>
    <row r="31" spans="1:4" ht="12.2" hidden="1" customHeight="1" x14ac:dyDescent="0.2">
      <c r="A31" s="14" t="s">
        <v>28</v>
      </c>
      <c r="B31" s="19">
        <f>+B32</f>
        <v>2</v>
      </c>
      <c r="C31" s="12">
        <f>+C32</f>
        <v>586</v>
      </c>
      <c r="D31" s="12">
        <f>+D32</f>
        <v>38624</v>
      </c>
    </row>
    <row r="32" spans="1:4" ht="12.2" hidden="1" customHeight="1" x14ac:dyDescent="0.2">
      <c r="A32" s="15" t="s">
        <v>29</v>
      </c>
      <c r="B32" s="16">
        <v>2</v>
      </c>
      <c r="C32" s="16">
        <v>586</v>
      </c>
      <c r="D32" s="16">
        <v>38624</v>
      </c>
    </row>
    <row r="33" spans="1:4" ht="12.2" hidden="1" customHeight="1" x14ac:dyDescent="0.2">
      <c r="A33" s="14" t="s">
        <v>30</v>
      </c>
      <c r="B33" s="12">
        <f>+B34</f>
        <v>3</v>
      </c>
      <c r="C33" s="12">
        <f>+C34</f>
        <v>1115</v>
      </c>
      <c r="D33" s="12">
        <f>+D34</f>
        <v>39886</v>
      </c>
    </row>
    <row r="34" spans="1:4" ht="12.2" hidden="1" customHeight="1" x14ac:dyDescent="0.2">
      <c r="A34" s="15" t="s">
        <v>31</v>
      </c>
      <c r="B34" s="16">
        <v>3</v>
      </c>
      <c r="C34" s="16">
        <v>1115</v>
      </c>
      <c r="D34" s="16">
        <v>39886</v>
      </c>
    </row>
    <row r="35" spans="1:4" ht="12.2" hidden="1" customHeight="1" x14ac:dyDescent="0.2">
      <c r="A35" s="14" t="s">
        <v>32</v>
      </c>
      <c r="B35" s="12">
        <f>+B36</f>
        <v>25</v>
      </c>
      <c r="C35" s="12">
        <f>+C36</f>
        <v>8924</v>
      </c>
      <c r="D35" s="12">
        <f>+D36</f>
        <v>177162</v>
      </c>
    </row>
    <row r="36" spans="1:4" ht="12.2" hidden="1" customHeight="1" x14ac:dyDescent="0.2">
      <c r="A36" s="15" t="s">
        <v>32</v>
      </c>
      <c r="B36" s="16">
        <v>25</v>
      </c>
      <c r="C36" s="16">
        <v>8924</v>
      </c>
      <c r="D36" s="16">
        <v>177162</v>
      </c>
    </row>
    <row r="37" spans="1:4" ht="12.2" hidden="1" customHeight="1" x14ac:dyDescent="0.2">
      <c r="A37" s="14" t="s">
        <v>33</v>
      </c>
      <c r="B37" s="12">
        <f>+B38</f>
        <v>5</v>
      </c>
      <c r="C37" s="12">
        <f>+C38</f>
        <v>1350</v>
      </c>
      <c r="D37" s="12">
        <f>+D38</f>
        <v>115800</v>
      </c>
    </row>
    <row r="38" spans="1:4" ht="12.2" hidden="1" customHeight="1" x14ac:dyDescent="0.2">
      <c r="A38" s="15" t="s">
        <v>34</v>
      </c>
      <c r="B38" s="16">
        <v>5</v>
      </c>
      <c r="C38" s="16">
        <v>1350</v>
      </c>
      <c r="D38" s="16">
        <v>115800</v>
      </c>
    </row>
    <row r="39" spans="1:4" ht="12.2" hidden="1" customHeight="1" x14ac:dyDescent="0.2">
      <c r="A39" s="14" t="s">
        <v>35</v>
      </c>
      <c r="B39" s="12" t="s">
        <v>23</v>
      </c>
      <c r="C39" s="12">
        <f>+C40</f>
        <v>45</v>
      </c>
      <c r="D39" s="12">
        <f>+D40</f>
        <v>540</v>
      </c>
    </row>
    <row r="40" spans="1:4" ht="12.2" hidden="1" customHeight="1" x14ac:dyDescent="0.2">
      <c r="A40" s="15" t="s">
        <v>36</v>
      </c>
      <c r="B40" s="16" t="s">
        <v>13</v>
      </c>
      <c r="C40" s="16">
        <v>45</v>
      </c>
      <c r="D40" s="16">
        <v>540</v>
      </c>
    </row>
    <row r="41" spans="1:4" ht="12.2" hidden="1" customHeight="1" x14ac:dyDescent="0.2">
      <c r="A41" s="14" t="s">
        <v>37</v>
      </c>
      <c r="B41" s="12" t="s">
        <v>23</v>
      </c>
      <c r="C41" s="12">
        <f>+C42</f>
        <v>64</v>
      </c>
      <c r="D41" s="12">
        <f>+D42</f>
        <v>384</v>
      </c>
    </row>
    <row r="42" spans="1:4" ht="12.2" hidden="1" customHeight="1" x14ac:dyDescent="0.2">
      <c r="A42" s="15" t="s">
        <v>37</v>
      </c>
      <c r="B42" s="16" t="s">
        <v>13</v>
      </c>
      <c r="C42" s="16">
        <v>64</v>
      </c>
      <c r="D42" s="16">
        <v>384</v>
      </c>
    </row>
    <row r="43" spans="1:4" ht="12.2" hidden="1" customHeight="1" x14ac:dyDescent="0.2">
      <c r="A43" s="14" t="s">
        <v>38</v>
      </c>
      <c r="B43" s="12">
        <f>+B44</f>
        <v>3</v>
      </c>
      <c r="C43" s="12">
        <f>+C44</f>
        <v>669</v>
      </c>
      <c r="D43" s="12">
        <f>+D44</f>
        <v>62616</v>
      </c>
    </row>
    <row r="44" spans="1:4" ht="12.2" hidden="1" customHeight="1" x14ac:dyDescent="0.2">
      <c r="A44" s="15" t="s">
        <v>38</v>
      </c>
      <c r="B44" s="16">
        <v>3</v>
      </c>
      <c r="C44" s="16">
        <v>669</v>
      </c>
      <c r="D44" s="16">
        <v>62616</v>
      </c>
    </row>
    <row r="45" spans="1:4" ht="12.2" hidden="1" customHeight="1" x14ac:dyDescent="0.2">
      <c r="A45" s="14" t="s">
        <v>39</v>
      </c>
      <c r="B45" s="12">
        <f>+B46</f>
        <v>1</v>
      </c>
      <c r="C45" s="12">
        <f>+C46</f>
        <v>226</v>
      </c>
      <c r="D45" s="12">
        <f>+D46</f>
        <v>1892</v>
      </c>
    </row>
    <row r="46" spans="1:4" ht="12.2" hidden="1" customHeight="1" x14ac:dyDescent="0.2">
      <c r="A46" s="15" t="s">
        <v>39</v>
      </c>
      <c r="B46" s="16">
        <v>1</v>
      </c>
      <c r="C46" s="16">
        <v>226</v>
      </c>
      <c r="D46" s="16">
        <v>1892</v>
      </c>
    </row>
    <row r="47" spans="1:4" ht="12.2" hidden="1" customHeight="1" x14ac:dyDescent="0.2">
      <c r="A47" s="14" t="s">
        <v>40</v>
      </c>
      <c r="B47" s="12">
        <f>+B48</f>
        <v>1</v>
      </c>
      <c r="C47" s="12">
        <f>+C48+C49</f>
        <v>165</v>
      </c>
      <c r="D47" s="12">
        <f>+D48+D49</f>
        <v>990</v>
      </c>
    </row>
    <row r="48" spans="1:4" ht="12.2" hidden="1" customHeight="1" x14ac:dyDescent="0.2">
      <c r="A48" s="15" t="s">
        <v>40</v>
      </c>
      <c r="B48" s="16">
        <v>1</v>
      </c>
      <c r="C48" s="16">
        <v>128</v>
      </c>
      <c r="D48" s="16">
        <v>768</v>
      </c>
    </row>
    <row r="49" spans="1:4" ht="12.2" hidden="1" customHeight="1" x14ac:dyDescent="0.2">
      <c r="A49" s="15" t="s">
        <v>41</v>
      </c>
      <c r="B49" s="16" t="s">
        <v>13</v>
      </c>
      <c r="C49" s="16">
        <v>37</v>
      </c>
      <c r="D49" s="16">
        <v>222</v>
      </c>
    </row>
    <row r="50" spans="1:4" ht="12.2" hidden="1" customHeight="1" x14ac:dyDescent="0.2">
      <c r="A50" s="14" t="s">
        <v>42</v>
      </c>
      <c r="B50" s="12" t="s">
        <v>23</v>
      </c>
      <c r="C50" s="12">
        <f>+C51</f>
        <v>20</v>
      </c>
      <c r="D50" s="12">
        <f>+D51</f>
        <v>240</v>
      </c>
    </row>
    <row r="51" spans="1:4" ht="12.2" hidden="1" customHeight="1" x14ac:dyDescent="0.2">
      <c r="A51" s="15" t="s">
        <v>43</v>
      </c>
      <c r="B51" s="16" t="s">
        <v>13</v>
      </c>
      <c r="C51" s="16">
        <v>20</v>
      </c>
      <c r="D51" s="16">
        <v>240</v>
      </c>
    </row>
    <row r="52" spans="1:4" ht="12.2" hidden="1" customHeight="1" x14ac:dyDescent="0.2">
      <c r="A52" s="14" t="s">
        <v>44</v>
      </c>
      <c r="B52" s="12" t="s">
        <v>23</v>
      </c>
      <c r="C52" s="12">
        <f>+C53</f>
        <v>157</v>
      </c>
      <c r="D52" s="12">
        <f>+D53</f>
        <v>1884</v>
      </c>
    </row>
    <row r="53" spans="1:4" ht="12.2" hidden="1" customHeight="1" x14ac:dyDescent="0.2">
      <c r="A53" s="15" t="s">
        <v>44</v>
      </c>
      <c r="B53" s="16" t="s">
        <v>13</v>
      </c>
      <c r="C53" s="16">
        <v>157</v>
      </c>
      <c r="D53" s="16">
        <v>1884</v>
      </c>
    </row>
    <row r="54" spans="1:4" ht="12.2" hidden="1" customHeight="1" x14ac:dyDescent="0.2">
      <c r="A54" s="14" t="s">
        <v>45</v>
      </c>
      <c r="B54" s="12">
        <f>+B55</f>
        <v>67</v>
      </c>
      <c r="C54" s="12">
        <f>+C55</f>
        <v>0</v>
      </c>
      <c r="D54" s="12">
        <f>+D55</f>
        <v>0</v>
      </c>
    </row>
    <row r="55" spans="1:4" ht="12.2" hidden="1" customHeight="1" x14ac:dyDescent="0.2">
      <c r="A55" s="15" t="s">
        <v>45</v>
      </c>
      <c r="B55" s="16">
        <v>67</v>
      </c>
      <c r="C55" s="16"/>
      <c r="D55" s="16"/>
    </row>
    <row r="56" spans="1:4" ht="12.2" hidden="1" customHeight="1" x14ac:dyDescent="0.2">
      <c r="A56" s="14" t="s">
        <v>46</v>
      </c>
      <c r="B56" s="12">
        <f>+B57</f>
        <v>1</v>
      </c>
      <c r="C56" s="12">
        <f>+C57</f>
        <v>267</v>
      </c>
      <c r="D56" s="12">
        <f>+D57</f>
        <v>17814</v>
      </c>
    </row>
    <row r="57" spans="1:4" ht="12.2" hidden="1" customHeight="1" x14ac:dyDescent="0.2">
      <c r="A57" s="15" t="s">
        <v>47</v>
      </c>
      <c r="B57" s="16">
        <v>1</v>
      </c>
      <c r="C57" s="16">
        <v>267</v>
      </c>
      <c r="D57" s="16">
        <v>17814</v>
      </c>
    </row>
    <row r="58" spans="1:4" ht="4.5" hidden="1" customHeight="1" x14ac:dyDescent="0.2">
      <c r="A58" s="20"/>
      <c r="B58" s="21"/>
      <c r="C58" s="22"/>
      <c r="D58" s="22" t="s">
        <v>11</v>
      </c>
    </row>
    <row r="59" spans="1:4" ht="4.5" hidden="1" customHeight="1" x14ac:dyDescent="0.2">
      <c r="A59" s="23"/>
      <c r="B59" s="23"/>
      <c r="C59" s="24"/>
      <c r="D59" s="24"/>
    </row>
    <row r="60" spans="1:4" ht="12.95" hidden="1" customHeight="1" x14ac:dyDescent="0.2">
      <c r="A60" s="1" t="s">
        <v>48</v>
      </c>
      <c r="B60" s="1"/>
      <c r="C60" s="2"/>
      <c r="D60" s="3"/>
    </row>
    <row r="61" spans="1:4" ht="10.5" hidden="1" customHeight="1" x14ac:dyDescent="0.2">
      <c r="A61" s="1" t="s">
        <v>49</v>
      </c>
      <c r="B61" s="1"/>
      <c r="C61" s="2"/>
      <c r="D61" s="3"/>
    </row>
    <row r="62" spans="1:4" ht="6" hidden="1" customHeight="1" x14ac:dyDescent="0.2">
      <c r="A62" s="1"/>
      <c r="B62" s="6"/>
      <c r="C62" s="6"/>
      <c r="D62" s="7"/>
    </row>
    <row r="63" spans="1:4" ht="13.5" hidden="1" customHeight="1" x14ac:dyDescent="0.2">
      <c r="A63" s="8" t="s">
        <v>3</v>
      </c>
      <c r="B63" s="9" t="s">
        <v>4</v>
      </c>
      <c r="C63" s="9" t="s">
        <v>5</v>
      </c>
      <c r="D63" s="9" t="s">
        <v>6</v>
      </c>
    </row>
    <row r="64" spans="1:4" ht="9.75" hidden="1" customHeight="1" x14ac:dyDescent="0.2">
      <c r="A64" s="10"/>
      <c r="B64" s="11"/>
      <c r="C64" s="11" t="s">
        <v>7</v>
      </c>
      <c r="D64" s="11" t="s">
        <v>8</v>
      </c>
    </row>
    <row r="65" spans="1:7" ht="16.5" hidden="1" customHeight="1" x14ac:dyDescent="0.2">
      <c r="A65" s="10" t="s">
        <v>9</v>
      </c>
      <c r="B65" s="12">
        <f>+B66+B68+B70+B72+B74+B78+B80+B82+B84+B86+B88+B90+B92+B94+B76</f>
        <v>67</v>
      </c>
      <c r="C65" s="12">
        <f>+C66+C68+C70+C72+C74+C78+C80+C82+C84+C86+C88+C90+C92+C94+C76</f>
        <v>110154</v>
      </c>
      <c r="D65" s="12">
        <f>+D66+D68+D70+D72+D74+D78+D80+D82+D84+D86+D88+D90+D92+D94+D76</f>
        <v>2085856</v>
      </c>
      <c r="E65" s="13"/>
      <c r="F65" s="13"/>
      <c r="G65" s="13"/>
    </row>
    <row r="66" spans="1:7" ht="12.2" hidden="1" customHeight="1" x14ac:dyDescent="0.2">
      <c r="A66" s="14" t="s">
        <v>15</v>
      </c>
      <c r="B66" s="12">
        <f t="shared" ref="B66:D66" si="0">+SUM(B67)</f>
        <v>2</v>
      </c>
      <c r="C66" s="12">
        <f t="shared" si="0"/>
        <v>231</v>
      </c>
      <c r="D66" s="12">
        <f t="shared" si="0"/>
        <v>7888</v>
      </c>
    </row>
    <row r="67" spans="1:7" ht="12.2" hidden="1" customHeight="1" x14ac:dyDescent="0.2">
      <c r="A67" s="15" t="s">
        <v>15</v>
      </c>
      <c r="B67" s="16">
        <v>2</v>
      </c>
      <c r="C67" s="16">
        <v>231</v>
      </c>
      <c r="D67" s="16">
        <v>7888</v>
      </c>
    </row>
    <row r="68" spans="1:7" ht="12.2" hidden="1" customHeight="1" x14ac:dyDescent="0.2">
      <c r="A68" s="14" t="s">
        <v>19</v>
      </c>
      <c r="B68" s="12">
        <f>+B69</f>
        <v>1</v>
      </c>
      <c r="C68" s="12">
        <f>+C69</f>
        <v>975</v>
      </c>
      <c r="D68" s="12">
        <f>+D69</f>
        <v>15600</v>
      </c>
    </row>
    <row r="69" spans="1:7" ht="12.2" hidden="1" customHeight="1" x14ac:dyDescent="0.2">
      <c r="A69" s="15" t="s">
        <v>19</v>
      </c>
      <c r="B69" s="16">
        <v>1</v>
      </c>
      <c r="C69" s="16">
        <v>975</v>
      </c>
      <c r="D69" s="16">
        <v>15600</v>
      </c>
    </row>
    <row r="70" spans="1:7" ht="12.2" hidden="1" customHeight="1" x14ac:dyDescent="0.2">
      <c r="A70" s="14" t="s">
        <v>20</v>
      </c>
      <c r="B70" s="12">
        <f>+B71</f>
        <v>1</v>
      </c>
      <c r="C70" s="12">
        <f>+C71</f>
        <v>177</v>
      </c>
      <c r="D70" s="12">
        <f>+D71</f>
        <v>2832</v>
      </c>
    </row>
    <row r="71" spans="1:7" ht="12.2" hidden="1" customHeight="1" x14ac:dyDescent="0.2">
      <c r="A71" s="15" t="s">
        <v>20</v>
      </c>
      <c r="B71" s="16">
        <v>1</v>
      </c>
      <c r="C71" s="16">
        <v>177</v>
      </c>
      <c r="D71" s="16">
        <v>2832</v>
      </c>
    </row>
    <row r="72" spans="1:7" ht="12.2" hidden="1" customHeight="1" x14ac:dyDescent="0.2">
      <c r="A72" s="14" t="s">
        <v>21</v>
      </c>
      <c r="B72" s="12">
        <f>+B73</f>
        <v>1</v>
      </c>
      <c r="C72" s="12">
        <f>+C73</f>
        <v>571</v>
      </c>
      <c r="D72" s="12">
        <f>+D73</f>
        <v>31976</v>
      </c>
    </row>
    <row r="73" spans="1:7" ht="12.2" hidden="1" customHeight="1" x14ac:dyDescent="0.2">
      <c r="A73" s="15" t="s">
        <v>21</v>
      </c>
      <c r="B73" s="16">
        <v>1</v>
      </c>
      <c r="C73" s="16">
        <v>571</v>
      </c>
      <c r="D73" s="16">
        <v>31976</v>
      </c>
    </row>
    <row r="74" spans="1:7" ht="12.2" hidden="1" customHeight="1" x14ac:dyDescent="0.2">
      <c r="A74" s="14" t="s">
        <v>24</v>
      </c>
      <c r="B74" s="12">
        <f>+B75</f>
        <v>2</v>
      </c>
      <c r="C74" s="12">
        <f t="shared" ref="C74:D74" si="1">+C75</f>
        <v>969</v>
      </c>
      <c r="D74" s="12">
        <f t="shared" si="1"/>
        <v>119816</v>
      </c>
    </row>
    <row r="75" spans="1:7" ht="12.2" hidden="1" customHeight="1" x14ac:dyDescent="0.2">
      <c r="A75" s="15" t="s">
        <v>24</v>
      </c>
      <c r="B75" s="16">
        <v>2</v>
      </c>
      <c r="C75" s="16">
        <v>969</v>
      </c>
      <c r="D75" s="16">
        <v>119816</v>
      </c>
    </row>
    <row r="76" spans="1:7" ht="12.2" hidden="1" customHeight="1" x14ac:dyDescent="0.2">
      <c r="A76" s="14" t="s">
        <v>26</v>
      </c>
      <c r="B76" s="12">
        <f>+B77</f>
        <v>3</v>
      </c>
      <c r="C76" s="12">
        <f>+C77</f>
        <v>1129</v>
      </c>
      <c r="D76" s="12">
        <f>+D77</f>
        <v>63272</v>
      </c>
    </row>
    <row r="77" spans="1:7" ht="12.2" hidden="1" customHeight="1" x14ac:dyDescent="0.2">
      <c r="A77" s="15" t="s">
        <v>50</v>
      </c>
      <c r="B77" s="16">
        <v>3</v>
      </c>
      <c r="C77" s="16">
        <v>1129</v>
      </c>
      <c r="D77" s="16">
        <v>63272</v>
      </c>
    </row>
    <row r="78" spans="1:7" ht="12.2" hidden="1" customHeight="1" x14ac:dyDescent="0.2">
      <c r="A78" s="14" t="s">
        <v>28</v>
      </c>
      <c r="B78" s="19">
        <f>+B79</f>
        <v>1</v>
      </c>
      <c r="C78" s="12">
        <f>+C79</f>
        <v>989</v>
      </c>
      <c r="D78" s="12">
        <f>+D79</f>
        <v>55384</v>
      </c>
    </row>
    <row r="79" spans="1:7" ht="12.2" hidden="1" customHeight="1" x14ac:dyDescent="0.2">
      <c r="A79" s="15" t="s">
        <v>29</v>
      </c>
      <c r="B79" s="16">
        <v>1</v>
      </c>
      <c r="C79" s="16">
        <v>989</v>
      </c>
      <c r="D79" s="16">
        <v>55384</v>
      </c>
    </row>
    <row r="80" spans="1:7" ht="12.2" hidden="1" customHeight="1" x14ac:dyDescent="0.2">
      <c r="A80" s="14" t="s">
        <v>30</v>
      </c>
      <c r="B80" s="12">
        <f>+B81</f>
        <v>20</v>
      </c>
      <c r="C80" s="12">
        <f>+C81</f>
        <v>10655</v>
      </c>
      <c r="D80" s="12">
        <f>+D81</f>
        <v>108880</v>
      </c>
    </row>
    <row r="81" spans="1:4" ht="12.2" hidden="1" customHeight="1" x14ac:dyDescent="0.2">
      <c r="A81" s="15" t="s">
        <v>31</v>
      </c>
      <c r="B81" s="16">
        <v>20</v>
      </c>
      <c r="C81" s="16">
        <v>10655</v>
      </c>
      <c r="D81" s="16">
        <v>108880</v>
      </c>
    </row>
    <row r="82" spans="1:4" ht="12.2" hidden="1" customHeight="1" x14ac:dyDescent="0.2">
      <c r="A82" s="14" t="s">
        <v>32</v>
      </c>
      <c r="B82" s="12">
        <f>+B83</f>
        <v>27</v>
      </c>
      <c r="C82" s="12">
        <f>+C83</f>
        <v>90315</v>
      </c>
      <c r="D82" s="12">
        <f>+D83</f>
        <v>1262168</v>
      </c>
    </row>
    <row r="83" spans="1:4" ht="12.2" hidden="1" customHeight="1" x14ac:dyDescent="0.2">
      <c r="A83" s="15" t="s">
        <v>32</v>
      </c>
      <c r="B83" s="16">
        <v>27</v>
      </c>
      <c r="C83" s="16">
        <v>90315</v>
      </c>
      <c r="D83" s="16">
        <v>1262168</v>
      </c>
    </row>
    <row r="84" spans="1:4" ht="12.2" hidden="1" customHeight="1" x14ac:dyDescent="0.2">
      <c r="A84" s="14" t="s">
        <v>33</v>
      </c>
      <c r="B84" s="12">
        <f>+B85</f>
        <v>4</v>
      </c>
      <c r="C84" s="12">
        <f>+C85</f>
        <v>2209</v>
      </c>
      <c r="D84" s="12">
        <f>+D85</f>
        <v>341664</v>
      </c>
    </row>
    <row r="85" spans="1:4" ht="12.2" hidden="1" customHeight="1" x14ac:dyDescent="0.2">
      <c r="A85" s="15" t="s">
        <v>34</v>
      </c>
      <c r="B85" s="16">
        <v>4</v>
      </c>
      <c r="C85" s="16">
        <v>2209</v>
      </c>
      <c r="D85" s="16">
        <v>341664</v>
      </c>
    </row>
    <row r="86" spans="1:4" ht="12.2" hidden="1" customHeight="1" x14ac:dyDescent="0.2">
      <c r="A86" s="14" t="s">
        <v>51</v>
      </c>
      <c r="B86" s="12">
        <f>+B87</f>
        <v>1</v>
      </c>
      <c r="C86" s="12">
        <f>+C87</f>
        <v>319</v>
      </c>
      <c r="D86" s="12">
        <f>+D87</f>
        <v>15312</v>
      </c>
    </row>
    <row r="87" spans="1:4" ht="12.2" hidden="1" customHeight="1" x14ac:dyDescent="0.2">
      <c r="A87" s="15" t="s">
        <v>38</v>
      </c>
      <c r="B87" s="16">
        <v>1</v>
      </c>
      <c r="C87" s="16">
        <v>319</v>
      </c>
      <c r="D87" s="16">
        <v>15312</v>
      </c>
    </row>
    <row r="88" spans="1:4" ht="12.2" hidden="1" customHeight="1" x14ac:dyDescent="0.2">
      <c r="A88" s="14" t="s">
        <v>39</v>
      </c>
      <c r="B88" s="12">
        <f>+B89</f>
        <v>1</v>
      </c>
      <c r="C88" s="12">
        <f>+C89</f>
        <v>465</v>
      </c>
      <c r="D88" s="12">
        <f>+D89</f>
        <v>22320</v>
      </c>
    </row>
    <row r="89" spans="1:4" ht="12.2" hidden="1" customHeight="1" x14ac:dyDescent="0.2">
      <c r="A89" s="15" t="s">
        <v>39</v>
      </c>
      <c r="B89" s="16">
        <v>1</v>
      </c>
      <c r="C89" s="16">
        <v>465</v>
      </c>
      <c r="D89" s="16">
        <v>22320</v>
      </c>
    </row>
    <row r="90" spans="1:4" ht="12.2" hidden="1" customHeight="1" x14ac:dyDescent="0.2">
      <c r="A90" s="14" t="s">
        <v>40</v>
      </c>
      <c r="B90" s="12">
        <f>+B91</f>
        <v>1</v>
      </c>
      <c r="C90" s="12">
        <f t="shared" ref="C90:D90" si="2">+C91</f>
        <v>948</v>
      </c>
      <c r="D90" s="12">
        <f t="shared" si="2"/>
        <v>7584</v>
      </c>
    </row>
    <row r="91" spans="1:4" ht="12.2" hidden="1" customHeight="1" x14ac:dyDescent="0.2">
      <c r="A91" s="15" t="s">
        <v>40</v>
      </c>
      <c r="B91" s="16">
        <v>1</v>
      </c>
      <c r="C91" s="16">
        <v>948</v>
      </c>
      <c r="D91" s="16">
        <v>7584</v>
      </c>
    </row>
    <row r="92" spans="1:4" ht="12.2" hidden="1" customHeight="1" x14ac:dyDescent="0.2">
      <c r="A92" s="14" t="s">
        <v>45</v>
      </c>
      <c r="B92" s="12">
        <f>+B93</f>
        <v>1</v>
      </c>
      <c r="C92" s="12">
        <f>+C93</f>
        <v>52</v>
      </c>
      <c r="D92" s="12">
        <f>+D93</f>
        <v>1664</v>
      </c>
    </row>
    <row r="93" spans="1:4" ht="12.2" hidden="1" customHeight="1" x14ac:dyDescent="0.2">
      <c r="A93" s="15" t="s">
        <v>45</v>
      </c>
      <c r="B93" s="16">
        <v>1</v>
      </c>
      <c r="C93" s="16">
        <v>52</v>
      </c>
      <c r="D93" s="16">
        <v>1664</v>
      </c>
    </row>
    <row r="94" spans="1:4" ht="12.2" hidden="1" customHeight="1" x14ac:dyDescent="0.2">
      <c r="A94" s="14" t="s">
        <v>46</v>
      </c>
      <c r="B94" s="12">
        <f>+B95</f>
        <v>1</v>
      </c>
      <c r="C94" s="12">
        <f>+C95</f>
        <v>150</v>
      </c>
      <c r="D94" s="12">
        <f>+D95</f>
        <v>29496</v>
      </c>
    </row>
    <row r="95" spans="1:4" ht="12.2" hidden="1" customHeight="1" x14ac:dyDescent="0.2">
      <c r="A95" s="15" t="s">
        <v>47</v>
      </c>
      <c r="B95" s="16">
        <v>1</v>
      </c>
      <c r="C95" s="16">
        <v>150</v>
      </c>
      <c r="D95" s="16">
        <v>29496</v>
      </c>
    </row>
    <row r="96" spans="1:4" ht="4.5" hidden="1" customHeight="1" x14ac:dyDescent="0.2">
      <c r="A96" s="20"/>
      <c r="B96" s="21"/>
      <c r="C96" s="22"/>
      <c r="D96" s="22" t="s">
        <v>11</v>
      </c>
    </row>
    <row r="97" spans="1:4" ht="10.5" hidden="1" customHeight="1" x14ac:dyDescent="0.15">
      <c r="A97" s="25" t="s">
        <v>52</v>
      </c>
      <c r="B97" s="23"/>
      <c r="C97" s="24"/>
      <c r="D97" s="24"/>
    </row>
    <row r="98" spans="1:4" ht="10.5" hidden="1" customHeight="1" x14ac:dyDescent="0.15">
      <c r="A98" s="26" t="s">
        <v>53</v>
      </c>
      <c r="B98" s="27"/>
      <c r="C98" s="28"/>
      <c r="D98" s="28"/>
    </row>
    <row r="99" spans="1:4" ht="10.5" hidden="1" customHeight="1" x14ac:dyDescent="0.15">
      <c r="A99" s="29" t="s">
        <v>54</v>
      </c>
      <c r="B99" s="27"/>
      <c r="C99" s="28"/>
      <c r="D99" s="28"/>
    </row>
    <row r="100" spans="1:4" ht="12.6" customHeight="1" x14ac:dyDescent="0.2">
      <c r="A100" s="1" t="s">
        <v>48</v>
      </c>
      <c r="B100" s="1"/>
      <c r="C100" s="2"/>
      <c r="D100" s="3"/>
    </row>
    <row r="101" spans="1:4" ht="12.6" customHeight="1" x14ac:dyDescent="0.2">
      <c r="A101" s="1" t="s">
        <v>55</v>
      </c>
      <c r="B101" s="1"/>
      <c r="C101" s="2"/>
      <c r="D101" s="3"/>
    </row>
    <row r="102" spans="1:4" ht="12.6" customHeight="1" x14ac:dyDescent="0.2">
      <c r="A102" s="1"/>
      <c r="B102" s="6"/>
      <c r="C102" s="6"/>
      <c r="D102" s="7"/>
    </row>
    <row r="103" spans="1:4" ht="12.6" customHeight="1" x14ac:dyDescent="0.2">
      <c r="A103" s="8" t="s">
        <v>3</v>
      </c>
      <c r="B103" s="9" t="s">
        <v>4</v>
      </c>
      <c r="C103" s="9" t="s">
        <v>5</v>
      </c>
      <c r="D103" s="9" t="s">
        <v>6</v>
      </c>
    </row>
    <row r="104" spans="1:4" ht="12.6" customHeight="1" x14ac:dyDescent="0.2">
      <c r="A104" s="10"/>
      <c r="B104" s="11"/>
      <c r="C104" s="11" t="s">
        <v>7</v>
      </c>
      <c r="D104" s="11" t="s">
        <v>8</v>
      </c>
    </row>
    <row r="105" spans="1:4" ht="12" customHeight="1" x14ac:dyDescent="0.2">
      <c r="A105" s="10" t="s">
        <v>9</v>
      </c>
      <c r="B105" s="12">
        <f>B106+B108+B110+B112+B114+B116+B118+B120</f>
        <v>23</v>
      </c>
      <c r="C105" s="12">
        <f t="shared" ref="C105:D105" si="3">C106+C108+C110+C112+C114+C116+C118+C120</f>
        <v>127868</v>
      </c>
      <c r="D105" s="12">
        <f t="shared" si="3"/>
        <v>3653184</v>
      </c>
    </row>
    <row r="106" spans="1:4" ht="12" customHeight="1" x14ac:dyDescent="0.2">
      <c r="A106" s="14" t="s">
        <v>22</v>
      </c>
      <c r="B106" s="12">
        <v>1</v>
      </c>
      <c r="C106" s="12">
        <v>187</v>
      </c>
      <c r="D106" s="12">
        <v>13464</v>
      </c>
    </row>
    <row r="107" spans="1:4" ht="10.5" customHeight="1" x14ac:dyDescent="0.2">
      <c r="A107" s="15" t="s">
        <v>22</v>
      </c>
      <c r="B107" s="16">
        <v>1</v>
      </c>
      <c r="C107" s="16">
        <v>187</v>
      </c>
      <c r="D107" s="16">
        <v>13464</v>
      </c>
    </row>
    <row r="108" spans="1:4" ht="12" customHeight="1" x14ac:dyDescent="0.2">
      <c r="A108" s="14" t="s">
        <v>26</v>
      </c>
      <c r="B108" s="12">
        <v>2</v>
      </c>
      <c r="C108" s="12">
        <v>309</v>
      </c>
      <c r="D108" s="12">
        <v>24400</v>
      </c>
    </row>
    <row r="109" spans="1:4" ht="10.5" customHeight="1" x14ac:dyDescent="0.2">
      <c r="A109" s="15" t="s">
        <v>50</v>
      </c>
      <c r="B109" s="16">
        <v>2</v>
      </c>
      <c r="C109" s="16">
        <v>309</v>
      </c>
      <c r="D109" s="16">
        <v>24400</v>
      </c>
    </row>
    <row r="110" spans="1:4" ht="12" customHeight="1" x14ac:dyDescent="0.2">
      <c r="A110" s="14" t="s">
        <v>30</v>
      </c>
      <c r="B110" s="12">
        <v>3</v>
      </c>
      <c r="C110" s="12">
        <v>2567</v>
      </c>
      <c r="D110" s="12">
        <v>126856</v>
      </c>
    </row>
    <row r="111" spans="1:4" ht="10.5" customHeight="1" x14ac:dyDescent="0.2">
      <c r="A111" s="15" t="s">
        <v>31</v>
      </c>
      <c r="B111" s="16">
        <v>3</v>
      </c>
      <c r="C111" s="16">
        <v>2567</v>
      </c>
      <c r="D111" s="16">
        <v>126856</v>
      </c>
    </row>
    <row r="112" spans="1:4" ht="12" customHeight="1" x14ac:dyDescent="0.2">
      <c r="A112" s="14" t="s">
        <v>32</v>
      </c>
      <c r="B112" s="12">
        <v>12</v>
      </c>
      <c r="C112" s="12">
        <v>123545</v>
      </c>
      <c r="D112" s="12">
        <v>3457176</v>
      </c>
    </row>
    <row r="113" spans="1:4" ht="10.5" customHeight="1" x14ac:dyDescent="0.2">
      <c r="A113" s="15" t="s">
        <v>32</v>
      </c>
      <c r="B113" s="16">
        <v>12</v>
      </c>
      <c r="C113" s="16">
        <v>123545</v>
      </c>
      <c r="D113" s="16">
        <v>3457176</v>
      </c>
    </row>
    <row r="114" spans="1:4" ht="12" customHeight="1" x14ac:dyDescent="0.2">
      <c r="A114" s="14" t="s">
        <v>33</v>
      </c>
      <c r="B114" s="12">
        <v>2</v>
      </c>
      <c r="C114" s="12">
        <v>878</v>
      </c>
      <c r="D114" s="12">
        <v>21072</v>
      </c>
    </row>
    <row r="115" spans="1:4" ht="10.5" customHeight="1" x14ac:dyDescent="0.2">
      <c r="A115" s="15" t="s">
        <v>56</v>
      </c>
      <c r="B115" s="16">
        <v>2</v>
      </c>
      <c r="C115" s="16">
        <v>878</v>
      </c>
      <c r="D115" s="16">
        <v>21072</v>
      </c>
    </row>
    <row r="116" spans="1:4" ht="12" customHeight="1" x14ac:dyDescent="0.2">
      <c r="A116" s="14" t="s">
        <v>51</v>
      </c>
      <c r="B116" s="12">
        <v>1</v>
      </c>
      <c r="C116" s="12">
        <v>189</v>
      </c>
      <c r="D116" s="12">
        <v>4536</v>
      </c>
    </row>
    <row r="117" spans="1:4" ht="10.5" customHeight="1" x14ac:dyDescent="0.2">
      <c r="A117" s="15" t="s">
        <v>38</v>
      </c>
      <c r="B117" s="16">
        <v>1</v>
      </c>
      <c r="C117" s="16">
        <v>189</v>
      </c>
      <c r="D117" s="16">
        <v>4536</v>
      </c>
    </row>
    <row r="118" spans="1:4" ht="12" customHeight="1" x14ac:dyDescent="0.2">
      <c r="A118" s="14" t="s">
        <v>42</v>
      </c>
      <c r="B118" s="19">
        <v>1</v>
      </c>
      <c r="C118" s="12">
        <v>31</v>
      </c>
      <c r="D118" s="12">
        <v>496</v>
      </c>
    </row>
    <row r="119" spans="1:4" ht="10.5" customHeight="1" x14ac:dyDescent="0.2">
      <c r="A119" s="15" t="s">
        <v>57</v>
      </c>
      <c r="B119" s="16">
        <v>1</v>
      </c>
      <c r="C119" s="16">
        <v>31</v>
      </c>
      <c r="D119" s="16">
        <v>496</v>
      </c>
    </row>
    <row r="120" spans="1:4" ht="12" customHeight="1" x14ac:dyDescent="0.2">
      <c r="A120" s="14" t="s">
        <v>46</v>
      </c>
      <c r="B120" s="12">
        <v>1</v>
      </c>
      <c r="C120" s="12">
        <v>162</v>
      </c>
      <c r="D120" s="12">
        <v>5184</v>
      </c>
    </row>
    <row r="121" spans="1:4" ht="10.5" customHeight="1" x14ac:dyDescent="0.2">
      <c r="A121" s="15" t="s">
        <v>47</v>
      </c>
      <c r="B121" s="16">
        <v>1</v>
      </c>
      <c r="C121" s="16">
        <v>162</v>
      </c>
      <c r="D121" s="16">
        <v>5184</v>
      </c>
    </row>
    <row r="122" spans="1:4" ht="8.1" customHeight="1" x14ac:dyDescent="0.2">
      <c r="A122" s="20"/>
      <c r="B122" s="21"/>
      <c r="C122" s="22"/>
      <c r="D122" s="22" t="s">
        <v>11</v>
      </c>
    </row>
    <row r="123" spans="1:4" ht="10.5" customHeight="1" x14ac:dyDescent="0.15">
      <c r="A123" s="25" t="s">
        <v>52</v>
      </c>
    </row>
    <row r="124" spans="1:4" ht="10.5" customHeight="1" x14ac:dyDescent="0.2">
      <c r="A124" s="30" t="s">
        <v>58</v>
      </c>
      <c r="B124" s="30"/>
      <c r="C124" s="30"/>
      <c r="D124" s="30"/>
    </row>
    <row r="125" spans="1:4" ht="10.5" customHeight="1" x14ac:dyDescent="0.2">
      <c r="A125" s="30"/>
      <c r="B125" s="30"/>
      <c r="C125" s="30"/>
      <c r="D125" s="30"/>
    </row>
    <row r="126" spans="1:4" ht="10.5" customHeight="1" x14ac:dyDescent="0.2">
      <c r="A126" s="30"/>
      <c r="B126" s="30"/>
      <c r="C126" s="30"/>
      <c r="D126" s="30"/>
    </row>
    <row r="127" spans="1:4" ht="10.5" customHeight="1" x14ac:dyDescent="0.15">
      <c r="A127" s="26" t="s">
        <v>53</v>
      </c>
      <c r="B127" s="27"/>
      <c r="C127" s="28"/>
      <c r="D127" s="28"/>
    </row>
    <row r="128" spans="1:4" ht="10.5" customHeight="1" x14ac:dyDescent="0.15">
      <c r="A128" s="29" t="s">
        <v>54</v>
      </c>
      <c r="B128" s="27"/>
      <c r="C128" s="28"/>
      <c r="D128" s="28"/>
    </row>
    <row r="129" spans="1:4" ht="11.1" customHeight="1" x14ac:dyDescent="0.2">
      <c r="A129" s="23"/>
      <c r="B129" s="23"/>
      <c r="C129" s="24"/>
      <c r="D129" s="24"/>
    </row>
    <row r="130" spans="1:4" ht="11.1" customHeight="1" x14ac:dyDescent="0.2">
      <c r="A130" s="23"/>
      <c r="B130" s="23"/>
      <c r="C130" s="24"/>
      <c r="D130" s="24"/>
    </row>
    <row r="131" spans="1:4" ht="11.1" customHeight="1" x14ac:dyDescent="0.2">
      <c r="A131" s="23"/>
      <c r="B131" s="23"/>
      <c r="C131" s="24"/>
      <c r="D131" s="24"/>
    </row>
    <row r="132" spans="1:4" ht="11.1" customHeight="1" x14ac:dyDescent="0.2">
      <c r="A132" s="23"/>
      <c r="B132" s="23"/>
      <c r="C132" s="24"/>
      <c r="D132" s="24"/>
    </row>
    <row r="133" spans="1:4" ht="11.1" customHeight="1" x14ac:dyDescent="0.2">
      <c r="A133" s="23"/>
      <c r="B133" s="23"/>
      <c r="C133" s="24"/>
      <c r="D133" s="24"/>
    </row>
    <row r="134" spans="1:4" ht="11.1" customHeight="1" x14ac:dyDescent="0.2">
      <c r="A134" s="23"/>
      <c r="B134" s="23"/>
      <c r="C134" s="24"/>
      <c r="D134" s="24"/>
    </row>
    <row r="135" spans="1:4" ht="11.1" customHeight="1" x14ac:dyDescent="0.2">
      <c r="A135" s="23"/>
      <c r="B135" s="23"/>
      <c r="C135" s="24"/>
      <c r="D135" s="24"/>
    </row>
    <row r="136" spans="1:4" ht="11.1" customHeight="1" x14ac:dyDescent="0.2">
      <c r="A136" s="23"/>
      <c r="B136" s="23"/>
      <c r="C136" s="24"/>
      <c r="D136" s="24"/>
    </row>
    <row r="137" spans="1:4" ht="11.1" customHeight="1" x14ac:dyDescent="0.2">
      <c r="A137" s="23"/>
      <c r="B137" s="23"/>
      <c r="C137" s="24"/>
      <c r="D137" s="24"/>
    </row>
    <row r="138" spans="1:4" ht="11.1" customHeight="1" x14ac:dyDescent="0.2">
      <c r="A138" s="23"/>
      <c r="B138" s="23"/>
      <c r="C138" s="24"/>
      <c r="D138" s="24"/>
    </row>
    <row r="139" spans="1:4" ht="11.1" customHeight="1" x14ac:dyDescent="0.2">
      <c r="C139" s="24"/>
      <c r="D139" s="24"/>
    </row>
    <row r="140" spans="1:4" ht="9.75" customHeight="1" x14ac:dyDescent="0.2"/>
    <row r="141" spans="1:4" ht="9" customHeight="1" x14ac:dyDescent="0.2"/>
  </sheetData>
  <mergeCells count="1">
    <mergeCell ref="A124:D1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2021-11-23T18:20:51Z</dcterms:created>
  <dcterms:modified xsi:type="dcterms:W3CDTF">2021-11-23T18:20:53Z</dcterms:modified>
</cp:coreProperties>
</file>