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  <c r="B196" i="1"/>
  <c r="B195" i="1"/>
  <c r="B194" i="1"/>
  <c r="B193" i="1"/>
  <c r="B192" i="1"/>
  <c r="B191" i="1"/>
  <c r="B190" i="1"/>
  <c r="K189" i="1"/>
  <c r="J189" i="1"/>
  <c r="I189" i="1"/>
  <c r="H189" i="1"/>
  <c r="G189" i="1"/>
  <c r="F189" i="1"/>
  <c r="E189" i="1"/>
  <c r="D189" i="1"/>
  <c r="C189" i="1"/>
  <c r="B189" i="1"/>
  <c r="K187" i="1"/>
  <c r="J187" i="1"/>
  <c r="I187" i="1"/>
  <c r="H187" i="1"/>
  <c r="G187" i="1"/>
  <c r="F187" i="1"/>
  <c r="E187" i="1"/>
  <c r="D187" i="1"/>
  <c r="C187" i="1"/>
  <c r="B187" i="1"/>
  <c r="B185" i="1"/>
  <c r="B184" i="1"/>
  <c r="B183" i="1"/>
  <c r="B182" i="1"/>
  <c r="B181" i="1"/>
  <c r="B180" i="1"/>
  <c r="B179" i="1"/>
  <c r="B178" i="1"/>
  <c r="K177" i="1"/>
  <c r="J177" i="1"/>
  <c r="I177" i="1"/>
  <c r="H177" i="1"/>
  <c r="G177" i="1"/>
  <c r="F177" i="1"/>
  <c r="E177" i="1"/>
  <c r="D177" i="1"/>
  <c r="C177" i="1"/>
  <c r="B177" i="1"/>
  <c r="K175" i="1"/>
  <c r="J175" i="1"/>
  <c r="I175" i="1"/>
  <c r="H175" i="1"/>
  <c r="G175" i="1"/>
  <c r="F175" i="1"/>
  <c r="E175" i="1"/>
  <c r="D175" i="1"/>
  <c r="C175" i="1"/>
  <c r="B175" i="1"/>
  <c r="B173" i="1"/>
  <c r="B172" i="1"/>
  <c r="B171" i="1"/>
  <c r="B170" i="1"/>
  <c r="B169" i="1"/>
  <c r="B168" i="1"/>
  <c r="B167" i="1"/>
  <c r="B166" i="1"/>
  <c r="K165" i="1"/>
  <c r="J165" i="1"/>
  <c r="I165" i="1"/>
  <c r="H165" i="1"/>
  <c r="G165" i="1"/>
  <c r="F165" i="1"/>
  <c r="E165" i="1"/>
  <c r="D165" i="1"/>
  <c r="C165" i="1"/>
  <c r="B165" i="1"/>
  <c r="K163" i="1"/>
  <c r="J163" i="1"/>
  <c r="I163" i="1"/>
  <c r="H163" i="1"/>
  <c r="G163" i="1"/>
  <c r="F163" i="1"/>
  <c r="E163" i="1"/>
  <c r="D163" i="1"/>
  <c r="C163" i="1"/>
  <c r="B163" i="1"/>
  <c r="K153" i="1"/>
  <c r="J153" i="1"/>
  <c r="I153" i="1"/>
  <c r="H153" i="1"/>
  <c r="G153" i="1"/>
  <c r="F153" i="1"/>
  <c r="E153" i="1"/>
  <c r="D153" i="1"/>
  <c r="C153" i="1"/>
  <c r="B153" i="1"/>
  <c r="K151" i="1"/>
  <c r="J151" i="1"/>
  <c r="I151" i="1"/>
  <c r="H151" i="1"/>
  <c r="G151" i="1"/>
  <c r="F151" i="1"/>
  <c r="E151" i="1"/>
  <c r="D151" i="1"/>
  <c r="C151" i="1"/>
  <c r="B151" i="1"/>
  <c r="K141" i="1"/>
  <c r="J141" i="1"/>
  <c r="I141" i="1"/>
  <c r="H141" i="1"/>
  <c r="G141" i="1"/>
  <c r="F141" i="1"/>
  <c r="E141" i="1"/>
  <c r="D141" i="1"/>
  <c r="C141" i="1"/>
  <c r="B141" i="1"/>
  <c r="K139" i="1"/>
  <c r="J139" i="1"/>
  <c r="I139" i="1"/>
  <c r="H139" i="1"/>
  <c r="G139" i="1"/>
  <c r="F139" i="1"/>
  <c r="E139" i="1"/>
  <c r="D139" i="1"/>
  <c r="C139" i="1"/>
  <c r="B139" i="1"/>
  <c r="K129" i="1"/>
  <c r="J129" i="1"/>
  <c r="I129" i="1"/>
  <c r="H129" i="1"/>
  <c r="G129" i="1"/>
  <c r="F129" i="1"/>
  <c r="E129" i="1"/>
  <c r="D129" i="1"/>
  <c r="C129" i="1"/>
  <c r="B129" i="1"/>
  <c r="K127" i="1"/>
  <c r="J127" i="1"/>
  <c r="I127" i="1"/>
  <c r="H127" i="1"/>
  <c r="G127" i="1"/>
  <c r="F127" i="1"/>
  <c r="E127" i="1"/>
  <c r="D127" i="1"/>
  <c r="C127" i="1"/>
  <c r="B127" i="1"/>
  <c r="K117" i="1"/>
  <c r="J117" i="1"/>
  <c r="I117" i="1"/>
  <c r="H117" i="1"/>
  <c r="G117" i="1"/>
  <c r="F117" i="1"/>
  <c r="E117" i="1"/>
  <c r="D117" i="1"/>
  <c r="C117" i="1"/>
  <c r="B117" i="1"/>
  <c r="K115" i="1"/>
  <c r="J115" i="1"/>
  <c r="I115" i="1"/>
  <c r="H115" i="1"/>
  <c r="G115" i="1"/>
  <c r="F115" i="1"/>
  <c r="E115" i="1"/>
  <c r="D115" i="1"/>
  <c r="C115" i="1"/>
  <c r="B115" i="1"/>
  <c r="K105" i="1"/>
  <c r="J105" i="1"/>
  <c r="I105" i="1"/>
  <c r="H105" i="1"/>
  <c r="G105" i="1"/>
  <c r="F105" i="1"/>
  <c r="E105" i="1"/>
  <c r="D105" i="1"/>
  <c r="C105" i="1"/>
  <c r="B105" i="1"/>
  <c r="K103" i="1"/>
  <c r="J103" i="1"/>
  <c r="I103" i="1"/>
  <c r="H103" i="1"/>
  <c r="G103" i="1"/>
  <c r="F103" i="1"/>
  <c r="E103" i="1"/>
  <c r="D103" i="1"/>
  <c r="C103" i="1"/>
  <c r="B103" i="1"/>
  <c r="B101" i="1"/>
  <c r="B100" i="1"/>
  <c r="B99" i="1"/>
  <c r="B98" i="1"/>
  <c r="B97" i="1"/>
  <c r="B96" i="1"/>
  <c r="B95" i="1"/>
  <c r="B94" i="1"/>
  <c r="K93" i="1"/>
  <c r="J93" i="1"/>
  <c r="I93" i="1"/>
  <c r="H93" i="1"/>
  <c r="G93" i="1"/>
  <c r="F93" i="1"/>
  <c r="E93" i="1"/>
  <c r="D93" i="1"/>
  <c r="C93" i="1"/>
  <c r="B93" i="1"/>
  <c r="K91" i="1"/>
  <c r="J91" i="1"/>
  <c r="I91" i="1"/>
  <c r="H91" i="1"/>
  <c r="G91" i="1"/>
  <c r="F91" i="1"/>
  <c r="E91" i="1"/>
  <c r="D91" i="1"/>
  <c r="C91" i="1"/>
  <c r="B91" i="1"/>
  <c r="K81" i="1"/>
  <c r="J81" i="1"/>
  <c r="I81" i="1"/>
  <c r="H81" i="1"/>
  <c r="G81" i="1"/>
  <c r="F81" i="1"/>
  <c r="E81" i="1"/>
  <c r="D81" i="1"/>
  <c r="C81" i="1"/>
  <c r="B81" i="1"/>
  <c r="K79" i="1"/>
  <c r="J79" i="1"/>
  <c r="I79" i="1"/>
  <c r="H79" i="1"/>
  <c r="G79" i="1"/>
  <c r="F79" i="1"/>
  <c r="E79" i="1"/>
  <c r="D79" i="1"/>
  <c r="C79" i="1"/>
  <c r="B79" i="1"/>
  <c r="K69" i="1"/>
  <c r="J69" i="1"/>
  <c r="I69" i="1"/>
  <c r="H69" i="1"/>
  <c r="G69" i="1"/>
  <c r="F69" i="1"/>
  <c r="E69" i="1"/>
  <c r="D69" i="1"/>
  <c r="C69" i="1"/>
  <c r="B69" i="1"/>
  <c r="K67" i="1"/>
  <c r="J67" i="1"/>
  <c r="I67" i="1"/>
  <c r="H67" i="1"/>
  <c r="G67" i="1"/>
  <c r="F67" i="1"/>
  <c r="E67" i="1"/>
  <c r="D67" i="1"/>
  <c r="C67" i="1"/>
  <c r="B67" i="1"/>
  <c r="K57" i="1"/>
  <c r="J57" i="1"/>
  <c r="I57" i="1"/>
  <c r="H57" i="1"/>
  <c r="G57" i="1"/>
  <c r="F57" i="1"/>
  <c r="E57" i="1"/>
  <c r="D57" i="1"/>
  <c r="C57" i="1"/>
  <c r="B57" i="1"/>
  <c r="K55" i="1"/>
  <c r="J55" i="1"/>
  <c r="I55" i="1"/>
  <c r="H55" i="1"/>
  <c r="G55" i="1"/>
  <c r="F55" i="1"/>
  <c r="E55" i="1"/>
  <c r="D55" i="1"/>
  <c r="C55" i="1"/>
  <c r="B55" i="1"/>
  <c r="K45" i="1"/>
  <c r="J45" i="1"/>
  <c r="I45" i="1"/>
  <c r="H45" i="1"/>
  <c r="G45" i="1"/>
  <c r="F45" i="1"/>
  <c r="E45" i="1"/>
  <c r="D45" i="1"/>
  <c r="C45" i="1"/>
  <c r="B45" i="1"/>
  <c r="K43" i="1"/>
  <c r="J43" i="1"/>
  <c r="I43" i="1"/>
  <c r="H43" i="1"/>
  <c r="G43" i="1"/>
  <c r="F43" i="1"/>
  <c r="E43" i="1"/>
  <c r="D43" i="1"/>
  <c r="C43" i="1"/>
  <c r="B43" i="1"/>
  <c r="K33" i="1"/>
  <c r="J33" i="1"/>
  <c r="I33" i="1"/>
  <c r="H33" i="1"/>
  <c r="G33" i="1"/>
  <c r="F33" i="1"/>
  <c r="E33" i="1"/>
  <c r="D33" i="1"/>
  <c r="C33" i="1"/>
  <c r="B33" i="1"/>
  <c r="K31" i="1"/>
  <c r="J31" i="1"/>
  <c r="I31" i="1"/>
  <c r="H31" i="1"/>
  <c r="G31" i="1"/>
  <c r="F31" i="1"/>
  <c r="E31" i="1"/>
  <c r="D31" i="1"/>
  <c r="C31" i="1"/>
  <c r="B31" i="1"/>
  <c r="K21" i="1"/>
  <c r="J21" i="1"/>
  <c r="I21" i="1"/>
  <c r="H21" i="1"/>
  <c r="G21" i="1"/>
  <c r="F21" i="1"/>
  <c r="E21" i="1"/>
  <c r="D21" i="1"/>
  <c r="C21" i="1"/>
  <c r="B21" i="1"/>
  <c r="K19" i="1"/>
  <c r="J19" i="1"/>
  <c r="I19" i="1"/>
  <c r="H19" i="1"/>
  <c r="G19" i="1"/>
  <c r="F19" i="1"/>
  <c r="E19" i="1"/>
  <c r="D19" i="1"/>
  <c r="C19" i="1"/>
  <c r="B19" i="1"/>
  <c r="K9" i="1"/>
  <c r="J9" i="1"/>
  <c r="I9" i="1"/>
  <c r="H9" i="1"/>
  <c r="G9" i="1"/>
  <c r="F9" i="1"/>
  <c r="E9" i="1"/>
  <c r="D9" i="1"/>
  <c r="C9" i="1"/>
  <c r="B9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<sst xmlns="http://schemas.openxmlformats.org/spreadsheetml/2006/main" count="197" uniqueCount="31">
  <si>
    <t>3.51    ENTRADA DE PERUANAS/OS  POR GRUPO DE EDAD, SEGÚN AÑO Y CONTINENTE  DE PROCEDENCIA, 2008 - 2019</t>
  </si>
  <si>
    <t>Año / Continente</t>
  </si>
  <si>
    <t>Total</t>
  </si>
  <si>
    <t>Grupo de edad</t>
  </si>
  <si>
    <t>0 - 9</t>
  </si>
  <si>
    <t>10 - 19</t>
  </si>
  <si>
    <t>20 - 29</t>
  </si>
  <si>
    <t>30 - 39</t>
  </si>
  <si>
    <t>40 - 49</t>
  </si>
  <si>
    <t>50 - 59</t>
  </si>
  <si>
    <t>60 - 69</t>
  </si>
  <si>
    <t>70 - 79</t>
  </si>
  <si>
    <t>80 y más</t>
  </si>
  <si>
    <t>América</t>
  </si>
  <si>
    <t>América del Norte</t>
  </si>
  <si>
    <t>América del Centro</t>
  </si>
  <si>
    <t>América del Sur</t>
  </si>
  <si>
    <t>Europa</t>
  </si>
  <si>
    <t>Asia</t>
  </si>
  <si>
    <t>África</t>
  </si>
  <si>
    <t>Oceanía</t>
  </si>
  <si>
    <t>Otros 1/</t>
  </si>
  <si>
    <t>2010 R/</t>
  </si>
  <si>
    <t>2011 P/</t>
  </si>
  <si>
    <t>-</t>
  </si>
  <si>
    <r>
      <rPr>
        <b/>
        <sz val="6"/>
        <color theme="1"/>
        <rFont val="Arial Narrow"/>
        <family val="2"/>
      </rPr>
      <t xml:space="preserve">Nota: </t>
    </r>
    <r>
      <rPr>
        <sz val="6"/>
        <color theme="1"/>
        <rFont val="Arial Narrow"/>
        <family val="2"/>
      </rPr>
      <t>Información al 31 de Diciembre de 2019 que considera la totalidad de movimientos migratorios registrados por los distintos puestos de control fronterizos y puestos de control migratorios que se encuentran interconectados a nivel nacional.</t>
    </r>
  </si>
  <si>
    <t>P/ Preliminar.</t>
  </si>
  <si>
    <t>R/ Cifras revisadas con información de los partes diarios de Control Migratorio de Lima y Provincias.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</si>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</sst>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#\ ###\ ##0"/>
    <numFmt numFmtId="165" formatCode="#\ ##0"/>
  </numFmts>
  <fonts count="18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sz val="7"/>
      <name val="Arial"/>
      <family val="2"/>
    </font>
    <font>
      <sz val="7"/>
      <color indexed="8"/>
      <name val="Arial Narrow"/>
      <family val="2"/>
    </font>
    <font>
      <sz val="6.5"/>
      <color indexed="8"/>
      <name val="Arial Narrow"/>
      <family val="2"/>
    </font>
    <font>
      <sz val="6.5"/>
      <name val="Arial Narrow"/>
      <family val="2"/>
    </font>
    <font>
      <sz val="6"/>
      <color theme="1"/>
      <name val="Arial Narrow"/>
      <family val="2"/>
    </font>
    <font>
      <b/>
      <sz val="6"/>
      <color theme="1"/>
      <name val="Arial Narrow"/>
      <family val="2"/>
    </font>
    <font>
      <b/>
      <sz val="8"/>
      <name val="Arial Narrow"/>
      <family val="2"/>
    </font>
    <font>
      <sz val="6"/>
      <color indexed="8"/>
      <name val="Arial Narrow"/>
      <family val="2"/>
    </font>
    <font>
      <sz val="8"/>
      <color indexed="8"/>
      <name val="Arial Narrow"/>
      <family val="2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0" fillId="2" borderId="3" xfId="0" applyFill="1" applyBorder="1"/>
    <xf numFmtId="0" fontId="2" fillId="2" borderId="0" xfId="0" applyFont="1" applyFill="1" applyBorder="1" applyAlignment="1">
      <alignment vertical="center"/>
    </xf>
    <xf numFmtId="164" fontId="6" fillId="2" borderId="0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2" borderId="3" xfId="0" applyFont="1" applyFill="1" applyBorder="1"/>
    <xf numFmtId="3" fontId="3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9" fillId="2" borderId="3" xfId="0" applyFont="1" applyFill="1" applyBorder="1" applyAlignment="1" applyProtection="1">
      <alignment horizontal="left" vertical="center"/>
    </xf>
    <xf numFmtId="3" fontId="3" fillId="2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9" fillId="2" borderId="3" xfId="0" applyFont="1" applyFill="1" applyBorder="1" applyAlignment="1" applyProtection="1">
      <alignment horizontal="left" vertical="center" indent="1"/>
    </xf>
    <xf numFmtId="3" fontId="3" fillId="2" borderId="0" xfId="0" applyNumberFormat="1" applyFont="1" applyFill="1" applyAlignment="1" applyProtection="1">
      <alignment horizontal="right" vertical="center"/>
    </xf>
    <xf numFmtId="0" fontId="9" fillId="2" borderId="3" xfId="0" applyFont="1" applyFill="1" applyBorder="1" applyAlignment="1" applyProtection="1">
      <alignment vertical="center"/>
    </xf>
    <xf numFmtId="41" fontId="3" fillId="2" borderId="0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/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41" fontId="3" fillId="3" borderId="0" xfId="0" applyNumberFormat="1" applyFont="1" applyFill="1" applyBorder="1" applyAlignment="1" applyProtection="1">
      <alignment horizontal="right" vertical="center"/>
    </xf>
    <xf numFmtId="0" fontId="10" fillId="2" borderId="6" xfId="0" applyFont="1" applyFill="1" applyBorder="1" applyAlignment="1" applyProtection="1">
      <alignment vertical="center"/>
    </xf>
    <xf numFmtId="164" fontId="11" fillId="2" borderId="4" xfId="0" applyNumberFormat="1" applyFont="1" applyFill="1" applyBorder="1" applyAlignment="1" applyProtection="1">
      <alignment horizontal="right" vertical="center"/>
    </xf>
    <xf numFmtId="1" fontId="11" fillId="2" borderId="4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justify" vertical="center" wrapText="1"/>
    </xf>
    <xf numFmtId="165" fontId="14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right" vertical="top"/>
    </xf>
    <xf numFmtId="0" fontId="15" fillId="2" borderId="0" xfId="0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165" fontId="16" fillId="0" borderId="0" xfId="0" applyNumberFormat="1" applyFont="1" applyFill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top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05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28515625" style="62" customWidth="1"/>
    <col min="2" max="2" width="7.7109375" style="5" customWidth="1"/>
    <col min="3" max="3" width="6.85546875" style="5" customWidth="1"/>
    <col min="4" max="4" width="6.42578125" style="5" customWidth="1"/>
    <col min="5" max="6" width="7" style="5" customWidth="1"/>
    <col min="7" max="7" width="6.85546875" style="5" customWidth="1"/>
    <col min="8" max="8" width="6.42578125" style="5" customWidth="1"/>
    <col min="9" max="9" width="6.5703125" style="5" customWidth="1"/>
    <col min="10" max="10" width="6" style="5" customWidth="1"/>
    <col min="11" max="11" width="6.28515625" style="61" customWidth="1"/>
    <col min="12" max="12" width="12.28515625" style="4" bestFit="1" customWidth="1"/>
    <col min="13" max="13" width="5.7109375" style="5" customWidth="1"/>
    <col min="14" max="16384" width="11.42578125" style="5"/>
  </cols>
  <sheetData>
    <row r="1" spans="1:13" ht="24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4.5" customHeight="1" x14ac:dyDescent="0.2">
      <c r="A2" s="6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3" ht="15.95" customHeight="1" x14ac:dyDescent="0.2">
      <c r="A3" s="7" t="s">
        <v>1</v>
      </c>
      <c r="B3" s="8" t="s">
        <v>2</v>
      </c>
      <c r="C3" s="9" t="s">
        <v>3</v>
      </c>
      <c r="D3" s="9"/>
      <c r="E3" s="9"/>
      <c r="F3" s="9"/>
      <c r="G3" s="9"/>
      <c r="H3" s="9"/>
      <c r="I3" s="9"/>
      <c r="J3" s="9"/>
      <c r="K3" s="9"/>
    </row>
    <row r="4" spans="1:13" ht="18.75" customHeight="1" x14ac:dyDescent="0.2">
      <c r="A4" s="10"/>
      <c r="B4" s="11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</row>
    <row r="5" spans="1:13" ht="4.5" customHeight="1" x14ac:dyDescent="0.2">
      <c r="A5" s="13"/>
      <c r="B5" s="14"/>
      <c r="C5" s="2"/>
      <c r="D5" s="2"/>
      <c r="E5" s="2"/>
      <c r="F5" s="2"/>
      <c r="G5" s="2"/>
      <c r="H5" s="2"/>
      <c r="I5" s="2"/>
      <c r="J5" s="2"/>
      <c r="K5" s="3"/>
    </row>
    <row r="6" spans="1:13" ht="4.5" hidden="1" customHeight="1" x14ac:dyDescent="0.2">
      <c r="A6" s="13"/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3" ht="9.75" hidden="1" customHeight="1" x14ac:dyDescent="0.2">
      <c r="A7" s="18">
        <v>2004</v>
      </c>
      <c r="B7" s="19">
        <f>+B9+B13+B14+B15+B16+B17</f>
        <v>1357292</v>
      </c>
      <c r="C7" s="19">
        <f t="shared" ref="C7:K7" si="0">+C9+C13+C14+C15+C16+C17</f>
        <v>45693</v>
      </c>
      <c r="D7" s="19">
        <f t="shared" si="0"/>
        <v>76081</v>
      </c>
      <c r="E7" s="19">
        <f t="shared" si="0"/>
        <v>328330</v>
      </c>
      <c r="F7" s="19">
        <f t="shared" si="0"/>
        <v>372799</v>
      </c>
      <c r="G7" s="19">
        <f t="shared" si="0"/>
        <v>259815</v>
      </c>
      <c r="H7" s="19">
        <f t="shared" si="0"/>
        <v>151583</v>
      </c>
      <c r="I7" s="19">
        <f t="shared" si="0"/>
        <v>74964</v>
      </c>
      <c r="J7" s="19">
        <f t="shared" si="0"/>
        <v>35010</v>
      </c>
      <c r="K7" s="19">
        <f t="shared" si="0"/>
        <v>13017</v>
      </c>
      <c r="L7" s="20"/>
      <c r="M7" s="21"/>
    </row>
    <row r="8" spans="1:13" ht="4.5" hidden="1" customHeight="1" x14ac:dyDescent="0.15">
      <c r="A8" s="22"/>
      <c r="B8" s="23"/>
      <c r="C8" s="24"/>
      <c r="D8" s="24"/>
      <c r="E8" s="24"/>
      <c r="F8" s="24"/>
      <c r="G8" s="24"/>
      <c r="H8" s="24"/>
      <c r="I8" s="24"/>
      <c r="J8" s="24"/>
      <c r="K8" s="25"/>
      <c r="L8" s="20"/>
      <c r="M8" s="21"/>
    </row>
    <row r="9" spans="1:13" ht="9.75" hidden="1" customHeight="1" x14ac:dyDescent="0.2">
      <c r="A9" s="26" t="s">
        <v>13</v>
      </c>
      <c r="B9" s="27">
        <f>SUM(B10:B12)</f>
        <v>1290078</v>
      </c>
      <c r="C9" s="27">
        <f t="shared" ref="C9:K9" si="1">SUM(C10:C12)</f>
        <v>42731</v>
      </c>
      <c r="D9" s="27">
        <f t="shared" si="1"/>
        <v>72626</v>
      </c>
      <c r="E9" s="27">
        <f t="shared" si="1"/>
        <v>314915</v>
      </c>
      <c r="F9" s="27">
        <f t="shared" si="1"/>
        <v>352786</v>
      </c>
      <c r="G9" s="27">
        <f t="shared" si="1"/>
        <v>246560</v>
      </c>
      <c r="H9" s="27">
        <f t="shared" si="1"/>
        <v>144182</v>
      </c>
      <c r="I9" s="27">
        <f t="shared" si="1"/>
        <v>70807</v>
      </c>
      <c r="J9" s="27">
        <f t="shared" si="1"/>
        <v>32948</v>
      </c>
      <c r="K9" s="27">
        <f t="shared" si="1"/>
        <v>12523</v>
      </c>
      <c r="L9" s="28"/>
      <c r="M9" s="29"/>
    </row>
    <row r="10" spans="1:13" ht="9.75" hidden="1" customHeight="1" x14ac:dyDescent="0.2">
      <c r="A10" s="30" t="s">
        <v>14</v>
      </c>
      <c r="B10" s="27">
        <v>255381</v>
      </c>
      <c r="C10" s="31">
        <v>9192</v>
      </c>
      <c r="D10" s="31">
        <v>16879</v>
      </c>
      <c r="E10" s="31">
        <v>36011</v>
      </c>
      <c r="F10" s="31">
        <v>53042</v>
      </c>
      <c r="G10" s="31">
        <v>48267</v>
      </c>
      <c r="H10" s="31">
        <v>39035</v>
      </c>
      <c r="I10" s="31">
        <v>29419</v>
      </c>
      <c r="J10" s="31">
        <v>18140</v>
      </c>
      <c r="K10" s="31">
        <v>5396</v>
      </c>
      <c r="L10" s="28"/>
      <c r="M10" s="29"/>
    </row>
    <row r="11" spans="1:13" ht="9.75" hidden="1" customHeight="1" x14ac:dyDescent="0.2">
      <c r="A11" s="30" t="s">
        <v>15</v>
      </c>
      <c r="B11" s="27">
        <v>48346</v>
      </c>
      <c r="C11" s="31">
        <v>1948</v>
      </c>
      <c r="D11" s="31">
        <v>3561</v>
      </c>
      <c r="E11" s="31">
        <v>7902</v>
      </c>
      <c r="F11" s="31">
        <v>12018</v>
      </c>
      <c r="G11" s="31">
        <v>9793</v>
      </c>
      <c r="H11" s="31">
        <v>6918</v>
      </c>
      <c r="I11" s="31">
        <v>3891</v>
      </c>
      <c r="J11" s="31">
        <v>1852</v>
      </c>
      <c r="K11" s="31">
        <v>463</v>
      </c>
      <c r="L11" s="28"/>
      <c r="M11" s="29"/>
    </row>
    <row r="12" spans="1:13" ht="9.75" hidden="1" customHeight="1" x14ac:dyDescent="0.2">
      <c r="A12" s="30" t="s">
        <v>16</v>
      </c>
      <c r="B12" s="27">
        <v>986351</v>
      </c>
      <c r="C12" s="31">
        <v>31591</v>
      </c>
      <c r="D12" s="31">
        <v>52186</v>
      </c>
      <c r="E12" s="31">
        <v>271002</v>
      </c>
      <c r="F12" s="31">
        <v>287726</v>
      </c>
      <c r="G12" s="31">
        <v>188500</v>
      </c>
      <c r="H12" s="31">
        <v>98229</v>
      </c>
      <c r="I12" s="31">
        <v>37497</v>
      </c>
      <c r="J12" s="31">
        <v>12956</v>
      </c>
      <c r="K12" s="31">
        <v>6664</v>
      </c>
      <c r="L12" s="28"/>
      <c r="M12" s="29"/>
    </row>
    <row r="13" spans="1:13" ht="9.75" hidden="1" customHeight="1" x14ac:dyDescent="0.2">
      <c r="A13" s="26" t="s">
        <v>17</v>
      </c>
      <c r="B13" s="27">
        <v>61536</v>
      </c>
      <c r="C13" s="31">
        <v>2473</v>
      </c>
      <c r="D13" s="31">
        <v>3126</v>
      </c>
      <c r="E13" s="31">
        <v>12239</v>
      </c>
      <c r="F13" s="31">
        <v>18174</v>
      </c>
      <c r="G13" s="31">
        <v>12186</v>
      </c>
      <c r="H13" s="31">
        <v>6884</v>
      </c>
      <c r="I13" s="31">
        <v>3960</v>
      </c>
      <c r="J13" s="31">
        <v>2006</v>
      </c>
      <c r="K13" s="31">
        <v>488</v>
      </c>
      <c r="L13" s="28"/>
      <c r="M13" s="29"/>
    </row>
    <row r="14" spans="1:13" ht="9.75" hidden="1" customHeight="1" x14ac:dyDescent="0.2">
      <c r="A14" s="32" t="s">
        <v>18</v>
      </c>
      <c r="B14" s="27">
        <v>4070</v>
      </c>
      <c r="C14" s="31">
        <v>460</v>
      </c>
      <c r="D14" s="31">
        <v>306</v>
      </c>
      <c r="E14" s="31">
        <v>749</v>
      </c>
      <c r="F14" s="31">
        <v>1183</v>
      </c>
      <c r="G14" s="31">
        <v>773</v>
      </c>
      <c r="H14" s="31">
        <v>407</v>
      </c>
      <c r="I14" s="31">
        <v>147</v>
      </c>
      <c r="J14" s="31">
        <v>41</v>
      </c>
      <c r="K14" s="31">
        <v>4</v>
      </c>
      <c r="L14" s="28"/>
      <c r="M14" s="29"/>
    </row>
    <row r="15" spans="1:13" ht="9.75" hidden="1" customHeight="1" x14ac:dyDescent="0.2">
      <c r="A15" s="32" t="s">
        <v>19</v>
      </c>
      <c r="B15" s="27">
        <v>167</v>
      </c>
      <c r="C15" s="31">
        <v>8</v>
      </c>
      <c r="D15" s="31">
        <v>7</v>
      </c>
      <c r="E15" s="31">
        <v>31</v>
      </c>
      <c r="F15" s="31">
        <v>49</v>
      </c>
      <c r="G15" s="31">
        <v>41</v>
      </c>
      <c r="H15" s="31">
        <v>19</v>
      </c>
      <c r="I15" s="31">
        <v>11</v>
      </c>
      <c r="J15" s="31">
        <v>1</v>
      </c>
      <c r="K15" s="33"/>
      <c r="L15" s="28"/>
      <c r="M15" s="29"/>
    </row>
    <row r="16" spans="1:13" ht="9.75" hidden="1" customHeight="1" x14ac:dyDescent="0.2">
      <c r="A16" s="32" t="s">
        <v>20</v>
      </c>
      <c r="B16" s="27">
        <v>165</v>
      </c>
      <c r="C16" s="31">
        <v>13</v>
      </c>
      <c r="D16" s="31">
        <v>9</v>
      </c>
      <c r="E16" s="31">
        <v>33</v>
      </c>
      <c r="F16" s="31">
        <v>37</v>
      </c>
      <c r="G16" s="31">
        <v>15</v>
      </c>
      <c r="H16" s="31">
        <v>26</v>
      </c>
      <c r="I16" s="31">
        <v>18</v>
      </c>
      <c r="J16" s="31">
        <v>12</v>
      </c>
      <c r="K16" s="31">
        <v>2</v>
      </c>
      <c r="L16" s="28"/>
      <c r="M16" s="29"/>
    </row>
    <row r="17" spans="1:13" ht="9.75" hidden="1" customHeight="1" x14ac:dyDescent="0.2">
      <c r="A17" s="32" t="s">
        <v>21</v>
      </c>
      <c r="B17" s="27">
        <v>1276</v>
      </c>
      <c r="C17" s="31">
        <v>8</v>
      </c>
      <c r="D17" s="31">
        <v>7</v>
      </c>
      <c r="E17" s="31">
        <v>363</v>
      </c>
      <c r="F17" s="31">
        <v>570</v>
      </c>
      <c r="G17" s="31">
        <v>240</v>
      </c>
      <c r="H17" s="31">
        <v>65</v>
      </c>
      <c r="I17" s="31">
        <v>21</v>
      </c>
      <c r="J17" s="31">
        <v>2</v>
      </c>
      <c r="K17" s="33"/>
      <c r="L17" s="28"/>
      <c r="M17" s="29"/>
    </row>
    <row r="18" spans="1:13" ht="4.5" hidden="1" customHeight="1" x14ac:dyDescent="0.15">
      <c r="A18" s="22"/>
      <c r="B18" s="34"/>
      <c r="C18" s="35"/>
      <c r="D18" s="35"/>
      <c r="E18" s="35"/>
      <c r="F18" s="35"/>
      <c r="G18" s="35"/>
      <c r="H18" s="35"/>
      <c r="I18" s="35"/>
      <c r="J18" s="35"/>
      <c r="K18" s="36"/>
      <c r="L18" s="28"/>
      <c r="M18" s="29"/>
    </row>
    <row r="19" spans="1:13" ht="9.75" hidden="1" customHeight="1" x14ac:dyDescent="0.2">
      <c r="A19" s="18">
        <v>2005</v>
      </c>
      <c r="B19" s="19">
        <f>+B21+B25+B26+B27+B28+B29</f>
        <v>1579195</v>
      </c>
      <c r="C19" s="19">
        <f t="shared" ref="C19:K19" si="2">+C21+C25+C26+C27+C28+C29</f>
        <v>44553</v>
      </c>
      <c r="D19" s="19">
        <f t="shared" si="2"/>
        <v>77768</v>
      </c>
      <c r="E19" s="19">
        <f t="shared" si="2"/>
        <v>382707</v>
      </c>
      <c r="F19" s="19">
        <f t="shared" si="2"/>
        <v>452820</v>
      </c>
      <c r="G19" s="19">
        <f t="shared" si="2"/>
        <v>313456</v>
      </c>
      <c r="H19" s="19">
        <f t="shared" si="2"/>
        <v>175810</v>
      </c>
      <c r="I19" s="19">
        <f t="shared" si="2"/>
        <v>83713</v>
      </c>
      <c r="J19" s="19">
        <f t="shared" si="2"/>
        <v>35286</v>
      </c>
      <c r="K19" s="19">
        <f t="shared" si="2"/>
        <v>13082</v>
      </c>
      <c r="L19" s="28"/>
      <c r="M19" s="29"/>
    </row>
    <row r="20" spans="1:13" ht="4.5" hidden="1" customHeight="1" x14ac:dyDescent="0.15">
      <c r="A20" s="22"/>
      <c r="B20" s="23"/>
      <c r="C20" s="24"/>
      <c r="D20" s="24"/>
      <c r="E20" s="24"/>
      <c r="F20" s="24"/>
      <c r="G20" s="24"/>
      <c r="H20" s="24"/>
      <c r="I20" s="24"/>
      <c r="J20" s="24"/>
      <c r="K20" s="25"/>
      <c r="L20" s="28"/>
      <c r="M20" s="29"/>
    </row>
    <row r="21" spans="1:13" ht="9.75" hidden="1" customHeight="1" x14ac:dyDescent="0.2">
      <c r="A21" s="26" t="s">
        <v>13</v>
      </c>
      <c r="B21" s="27">
        <f t="shared" ref="B21:K21" si="3">SUM(B22:B24)</f>
        <v>1499691</v>
      </c>
      <c r="C21" s="27">
        <f t="shared" si="3"/>
        <v>41389</v>
      </c>
      <c r="D21" s="27">
        <f t="shared" si="3"/>
        <v>73530</v>
      </c>
      <c r="E21" s="27">
        <f t="shared" si="3"/>
        <v>367215</v>
      </c>
      <c r="F21" s="27">
        <f t="shared" si="3"/>
        <v>429117</v>
      </c>
      <c r="G21" s="27">
        <f t="shared" si="3"/>
        <v>297518</v>
      </c>
      <c r="H21" s="27">
        <f t="shared" si="3"/>
        <v>166807</v>
      </c>
      <c r="I21" s="27">
        <f t="shared" si="3"/>
        <v>78690</v>
      </c>
      <c r="J21" s="27">
        <f t="shared" si="3"/>
        <v>32909</v>
      </c>
      <c r="K21" s="27">
        <f t="shared" si="3"/>
        <v>12516</v>
      </c>
      <c r="L21" s="28"/>
      <c r="M21" s="29"/>
    </row>
    <row r="22" spans="1:13" ht="9.75" hidden="1" customHeight="1" x14ac:dyDescent="0.2">
      <c r="A22" s="30" t="s">
        <v>14</v>
      </c>
      <c r="B22" s="27">
        <v>262572</v>
      </c>
      <c r="C22" s="31">
        <v>9276</v>
      </c>
      <c r="D22" s="31">
        <v>16892</v>
      </c>
      <c r="E22" s="31">
        <v>36869</v>
      </c>
      <c r="F22" s="31">
        <v>56238</v>
      </c>
      <c r="G22" s="31">
        <v>51176</v>
      </c>
      <c r="H22" s="31">
        <v>40208</v>
      </c>
      <c r="I22" s="31">
        <v>29193</v>
      </c>
      <c r="J22" s="31">
        <v>17394</v>
      </c>
      <c r="K22" s="31">
        <v>5326</v>
      </c>
      <c r="L22" s="28"/>
      <c r="M22" s="29"/>
    </row>
    <row r="23" spans="1:13" ht="9.75" hidden="1" customHeight="1" x14ac:dyDescent="0.2">
      <c r="A23" s="30" t="s">
        <v>15</v>
      </c>
      <c r="B23" s="27">
        <v>46532</v>
      </c>
      <c r="C23" s="31">
        <v>1567</v>
      </c>
      <c r="D23" s="31">
        <v>3223</v>
      </c>
      <c r="E23" s="31">
        <v>8094</v>
      </c>
      <c r="F23" s="31">
        <v>12536</v>
      </c>
      <c r="G23" s="31">
        <v>9457</v>
      </c>
      <c r="H23" s="31">
        <v>6378</v>
      </c>
      <c r="I23" s="31">
        <v>3400</v>
      </c>
      <c r="J23" s="31">
        <v>1545</v>
      </c>
      <c r="K23" s="31">
        <v>332</v>
      </c>
      <c r="L23" s="28"/>
      <c r="M23" s="29"/>
    </row>
    <row r="24" spans="1:13" ht="9.75" hidden="1" customHeight="1" x14ac:dyDescent="0.2">
      <c r="A24" s="30" t="s">
        <v>16</v>
      </c>
      <c r="B24" s="27">
        <v>1190587</v>
      </c>
      <c r="C24" s="31">
        <v>30546</v>
      </c>
      <c r="D24" s="31">
        <v>53415</v>
      </c>
      <c r="E24" s="31">
        <v>322252</v>
      </c>
      <c r="F24" s="31">
        <v>360343</v>
      </c>
      <c r="G24" s="31">
        <v>236885</v>
      </c>
      <c r="H24" s="31">
        <v>120221</v>
      </c>
      <c r="I24" s="31">
        <v>46097</v>
      </c>
      <c r="J24" s="31">
        <v>13970</v>
      </c>
      <c r="K24" s="31">
        <v>6858</v>
      </c>
      <c r="L24" s="28"/>
      <c r="M24" s="29"/>
    </row>
    <row r="25" spans="1:13" ht="9.75" hidden="1" customHeight="1" x14ac:dyDescent="0.2">
      <c r="A25" s="26" t="s">
        <v>17</v>
      </c>
      <c r="B25" s="27">
        <v>75528</v>
      </c>
      <c r="C25" s="31">
        <v>2914</v>
      </c>
      <c r="D25" s="31">
        <v>4048</v>
      </c>
      <c r="E25" s="31">
        <v>14619</v>
      </c>
      <c r="F25" s="31">
        <v>22401</v>
      </c>
      <c r="G25" s="31">
        <v>15147</v>
      </c>
      <c r="H25" s="31">
        <v>8637</v>
      </c>
      <c r="I25" s="31">
        <v>4879</v>
      </c>
      <c r="J25" s="31">
        <v>2325</v>
      </c>
      <c r="K25" s="31">
        <v>558</v>
      </c>
      <c r="L25" s="28"/>
      <c r="M25" s="29"/>
    </row>
    <row r="26" spans="1:13" ht="9.75" hidden="1" customHeight="1" x14ac:dyDescent="0.2">
      <c r="A26" s="32" t="s">
        <v>18</v>
      </c>
      <c r="B26" s="27">
        <v>2500</v>
      </c>
      <c r="C26" s="31">
        <v>237</v>
      </c>
      <c r="D26" s="31">
        <v>176</v>
      </c>
      <c r="E26" s="31">
        <v>477</v>
      </c>
      <c r="F26" s="31">
        <v>706</v>
      </c>
      <c r="G26" s="31">
        <v>515</v>
      </c>
      <c r="H26" s="31">
        <v>242</v>
      </c>
      <c r="I26" s="31">
        <v>102</v>
      </c>
      <c r="J26" s="31">
        <v>42</v>
      </c>
      <c r="K26" s="31">
        <v>3</v>
      </c>
      <c r="L26" s="28"/>
      <c r="M26" s="29"/>
    </row>
    <row r="27" spans="1:13" ht="9.75" hidden="1" customHeight="1" x14ac:dyDescent="0.2">
      <c r="A27" s="32" t="s">
        <v>19</v>
      </c>
      <c r="B27" s="27">
        <v>112</v>
      </c>
      <c r="C27" s="31">
        <v>5</v>
      </c>
      <c r="D27" s="31">
        <v>1</v>
      </c>
      <c r="E27" s="31">
        <v>18</v>
      </c>
      <c r="F27" s="31">
        <v>40</v>
      </c>
      <c r="G27" s="31">
        <v>28</v>
      </c>
      <c r="H27" s="31">
        <v>12</v>
      </c>
      <c r="I27" s="31">
        <v>4</v>
      </c>
      <c r="J27" s="31">
        <v>1</v>
      </c>
      <c r="K27" s="31">
        <v>3</v>
      </c>
      <c r="L27" s="28"/>
      <c r="M27" s="29"/>
    </row>
    <row r="28" spans="1:13" ht="9.75" hidden="1" customHeight="1" x14ac:dyDescent="0.2">
      <c r="A28" s="32" t="s">
        <v>20</v>
      </c>
      <c r="B28" s="27">
        <v>99</v>
      </c>
      <c r="C28" s="31">
        <v>2</v>
      </c>
      <c r="D28" s="31">
        <v>7</v>
      </c>
      <c r="E28" s="31">
        <v>19</v>
      </c>
      <c r="F28" s="31">
        <v>30</v>
      </c>
      <c r="G28" s="31">
        <v>15</v>
      </c>
      <c r="H28" s="31">
        <v>11</v>
      </c>
      <c r="I28" s="31">
        <v>9</v>
      </c>
      <c r="J28" s="31">
        <v>6</v>
      </c>
      <c r="K28" s="31">
        <v>0</v>
      </c>
      <c r="L28" s="28"/>
      <c r="M28" s="29"/>
    </row>
    <row r="29" spans="1:13" ht="9.75" hidden="1" customHeight="1" x14ac:dyDescent="0.2">
      <c r="A29" s="32" t="s">
        <v>21</v>
      </c>
      <c r="B29" s="27">
        <v>1265</v>
      </c>
      <c r="C29" s="31">
        <v>6</v>
      </c>
      <c r="D29" s="31">
        <v>6</v>
      </c>
      <c r="E29" s="31">
        <v>359</v>
      </c>
      <c r="F29" s="31">
        <v>526</v>
      </c>
      <c r="G29" s="31">
        <v>233</v>
      </c>
      <c r="H29" s="31">
        <v>101</v>
      </c>
      <c r="I29" s="31">
        <v>29</v>
      </c>
      <c r="J29" s="31">
        <v>3</v>
      </c>
      <c r="K29" s="31">
        <v>2</v>
      </c>
      <c r="L29" s="28"/>
      <c r="M29" s="29"/>
    </row>
    <row r="30" spans="1:13" ht="4.5" hidden="1" customHeight="1" x14ac:dyDescent="0.2">
      <c r="A30" s="37"/>
      <c r="B30" s="23"/>
      <c r="C30" s="23"/>
      <c r="D30" s="23"/>
      <c r="E30" s="23"/>
      <c r="F30" s="23"/>
      <c r="G30" s="23"/>
      <c r="H30" s="23"/>
      <c r="I30" s="23"/>
      <c r="J30" s="23"/>
      <c r="K30" s="38"/>
      <c r="L30" s="28"/>
      <c r="M30" s="29"/>
    </row>
    <row r="31" spans="1:13" ht="9.75" hidden="1" customHeight="1" x14ac:dyDescent="0.2">
      <c r="A31" s="18">
        <v>2006</v>
      </c>
      <c r="B31" s="19">
        <f>+B33+B37+B38+B39+B40+B41</f>
        <v>1751043</v>
      </c>
      <c r="C31" s="19">
        <f t="shared" ref="C31:K31" si="4">+C33+C37+C38+C39+C40+C41</f>
        <v>44236</v>
      </c>
      <c r="D31" s="19">
        <f t="shared" si="4"/>
        <v>83643</v>
      </c>
      <c r="E31" s="19">
        <f t="shared" si="4"/>
        <v>419265</v>
      </c>
      <c r="F31" s="19">
        <f t="shared" si="4"/>
        <v>507003</v>
      </c>
      <c r="G31" s="19">
        <f t="shared" si="4"/>
        <v>355603</v>
      </c>
      <c r="H31" s="19">
        <f t="shared" si="4"/>
        <v>199941</v>
      </c>
      <c r="I31" s="19">
        <f t="shared" si="4"/>
        <v>89865</v>
      </c>
      <c r="J31" s="19">
        <f t="shared" si="4"/>
        <v>36326</v>
      </c>
      <c r="K31" s="19">
        <f t="shared" si="4"/>
        <v>15161</v>
      </c>
      <c r="L31" s="28"/>
      <c r="M31" s="29"/>
    </row>
    <row r="32" spans="1:13" ht="4.5" hidden="1" customHeight="1" x14ac:dyDescent="0.2">
      <c r="A32" s="39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28"/>
      <c r="M32" s="29"/>
    </row>
    <row r="33" spans="1:13" ht="10.5" hidden="1" customHeight="1" x14ac:dyDescent="0.2">
      <c r="A33" s="26" t="s">
        <v>13</v>
      </c>
      <c r="B33" s="27">
        <f t="shared" ref="B33:K33" si="5">SUM(B34:B36)</f>
        <v>1658031</v>
      </c>
      <c r="C33" s="27">
        <f t="shared" si="5"/>
        <v>40659</v>
      </c>
      <c r="D33" s="27">
        <f t="shared" si="5"/>
        <v>78334</v>
      </c>
      <c r="E33" s="27">
        <f t="shared" si="5"/>
        <v>402192</v>
      </c>
      <c r="F33" s="27">
        <f t="shared" si="5"/>
        <v>479415</v>
      </c>
      <c r="G33" s="27">
        <f t="shared" si="5"/>
        <v>337013</v>
      </c>
      <c r="H33" s="27">
        <f t="shared" si="5"/>
        <v>188985</v>
      </c>
      <c r="I33" s="27">
        <f t="shared" si="5"/>
        <v>83722</v>
      </c>
      <c r="J33" s="27">
        <f t="shared" si="5"/>
        <v>33165</v>
      </c>
      <c r="K33" s="27">
        <f t="shared" si="5"/>
        <v>14546</v>
      </c>
      <c r="L33" s="28"/>
      <c r="M33" s="29"/>
    </row>
    <row r="34" spans="1:13" ht="10.5" hidden="1" customHeight="1" x14ac:dyDescent="0.2">
      <c r="A34" s="30" t="s">
        <v>14</v>
      </c>
      <c r="B34" s="23">
        <v>236343</v>
      </c>
      <c r="C34" s="23">
        <v>7803</v>
      </c>
      <c r="D34" s="23">
        <v>14570</v>
      </c>
      <c r="E34" s="23">
        <v>33128</v>
      </c>
      <c r="F34" s="23">
        <v>51156</v>
      </c>
      <c r="G34" s="23">
        <v>46125</v>
      </c>
      <c r="H34" s="23">
        <v>36093</v>
      </c>
      <c r="I34" s="23">
        <v>26578</v>
      </c>
      <c r="J34" s="23">
        <v>15825</v>
      </c>
      <c r="K34" s="38">
        <v>5065</v>
      </c>
      <c r="L34" s="28"/>
      <c r="M34" s="29"/>
    </row>
    <row r="35" spans="1:13" ht="10.5" hidden="1" customHeight="1" x14ac:dyDescent="0.2">
      <c r="A35" s="30" t="s">
        <v>15</v>
      </c>
      <c r="B35" s="23">
        <v>56302</v>
      </c>
      <c r="C35" s="23">
        <v>1778</v>
      </c>
      <c r="D35" s="23">
        <v>4198</v>
      </c>
      <c r="E35" s="23">
        <v>9314</v>
      </c>
      <c r="F35" s="23">
        <v>14491</v>
      </c>
      <c r="G35" s="23">
        <v>11485</v>
      </c>
      <c r="H35" s="23">
        <v>8162</v>
      </c>
      <c r="I35" s="23">
        <v>4309</v>
      </c>
      <c r="J35" s="23">
        <v>2060</v>
      </c>
      <c r="K35" s="38">
        <v>505</v>
      </c>
      <c r="L35" s="28"/>
      <c r="M35" s="29"/>
    </row>
    <row r="36" spans="1:13" ht="10.5" hidden="1" customHeight="1" x14ac:dyDescent="0.2">
      <c r="A36" s="30" t="s">
        <v>16</v>
      </c>
      <c r="B36" s="23">
        <v>1365386</v>
      </c>
      <c r="C36" s="23">
        <v>31078</v>
      </c>
      <c r="D36" s="23">
        <v>59566</v>
      </c>
      <c r="E36" s="23">
        <v>359750</v>
      </c>
      <c r="F36" s="23">
        <v>413768</v>
      </c>
      <c r="G36" s="23">
        <v>279403</v>
      </c>
      <c r="H36" s="23">
        <v>144730</v>
      </c>
      <c r="I36" s="23">
        <v>52835</v>
      </c>
      <c r="J36" s="23">
        <v>15280</v>
      </c>
      <c r="K36" s="38">
        <v>8976</v>
      </c>
      <c r="L36" s="28"/>
      <c r="M36" s="29"/>
    </row>
    <row r="37" spans="1:13" ht="10.5" hidden="1" customHeight="1" x14ac:dyDescent="0.2">
      <c r="A37" s="26" t="s">
        <v>17</v>
      </c>
      <c r="B37" s="23">
        <v>88314</v>
      </c>
      <c r="C37" s="23">
        <v>3264</v>
      </c>
      <c r="D37" s="23">
        <v>5060</v>
      </c>
      <c r="E37" s="23">
        <v>16085</v>
      </c>
      <c r="F37" s="23">
        <v>25962</v>
      </c>
      <c r="G37" s="23">
        <v>17681</v>
      </c>
      <c r="H37" s="23">
        <v>10562</v>
      </c>
      <c r="I37" s="23">
        <v>5992</v>
      </c>
      <c r="J37" s="23">
        <v>3106</v>
      </c>
      <c r="K37" s="38">
        <v>602</v>
      </c>
      <c r="L37" s="28"/>
      <c r="M37" s="29"/>
    </row>
    <row r="38" spans="1:13" ht="10.5" hidden="1" customHeight="1" x14ac:dyDescent="0.2">
      <c r="A38" s="32" t="s">
        <v>18</v>
      </c>
      <c r="B38" s="23">
        <v>3025</v>
      </c>
      <c r="C38" s="23">
        <v>293</v>
      </c>
      <c r="D38" s="23">
        <v>211</v>
      </c>
      <c r="E38" s="23">
        <v>572</v>
      </c>
      <c r="F38" s="23">
        <v>918</v>
      </c>
      <c r="G38" s="23">
        <v>611</v>
      </c>
      <c r="H38" s="23">
        <v>274</v>
      </c>
      <c r="I38" s="23">
        <v>107</v>
      </c>
      <c r="J38" s="23">
        <v>31</v>
      </c>
      <c r="K38" s="38">
        <v>8</v>
      </c>
      <c r="L38" s="28"/>
      <c r="M38" s="29"/>
    </row>
    <row r="39" spans="1:13" ht="10.5" hidden="1" customHeight="1" x14ac:dyDescent="0.2">
      <c r="A39" s="32" t="s">
        <v>19</v>
      </c>
      <c r="B39" s="23">
        <v>326</v>
      </c>
      <c r="C39" s="23">
        <v>12</v>
      </c>
      <c r="D39" s="23">
        <v>18</v>
      </c>
      <c r="E39" s="23">
        <v>67</v>
      </c>
      <c r="F39" s="23">
        <v>113</v>
      </c>
      <c r="G39" s="23">
        <v>68</v>
      </c>
      <c r="H39" s="23">
        <v>28</v>
      </c>
      <c r="I39" s="23">
        <v>12</v>
      </c>
      <c r="J39" s="23">
        <v>7</v>
      </c>
      <c r="K39" s="38">
        <v>1</v>
      </c>
      <c r="L39" s="28"/>
      <c r="M39" s="29"/>
    </row>
    <row r="40" spans="1:13" ht="10.5" hidden="1" customHeight="1" x14ac:dyDescent="0.2">
      <c r="A40" s="32" t="s">
        <v>20</v>
      </c>
      <c r="B40" s="23">
        <v>106</v>
      </c>
      <c r="C40" s="23">
        <v>7</v>
      </c>
      <c r="D40" s="23">
        <v>6</v>
      </c>
      <c r="E40" s="23">
        <v>17</v>
      </c>
      <c r="F40" s="23">
        <v>37</v>
      </c>
      <c r="G40" s="23">
        <v>13</v>
      </c>
      <c r="H40" s="23">
        <v>13</v>
      </c>
      <c r="I40" s="23">
        <v>5</v>
      </c>
      <c r="J40" s="23">
        <v>5</v>
      </c>
      <c r="K40" s="38">
        <v>3</v>
      </c>
      <c r="L40" s="28"/>
      <c r="M40" s="29"/>
    </row>
    <row r="41" spans="1:13" ht="10.5" hidden="1" customHeight="1" x14ac:dyDescent="0.2">
      <c r="A41" s="32" t="s">
        <v>21</v>
      </c>
      <c r="B41" s="23">
        <v>1241</v>
      </c>
      <c r="C41" s="23">
        <v>1</v>
      </c>
      <c r="D41" s="23">
        <v>14</v>
      </c>
      <c r="E41" s="23">
        <v>332</v>
      </c>
      <c r="F41" s="23">
        <v>558</v>
      </c>
      <c r="G41" s="23">
        <v>217</v>
      </c>
      <c r="H41" s="23">
        <v>79</v>
      </c>
      <c r="I41" s="23">
        <v>27</v>
      </c>
      <c r="J41" s="23">
        <v>12</v>
      </c>
      <c r="K41" s="38">
        <v>1</v>
      </c>
      <c r="L41" s="28"/>
      <c r="M41" s="29"/>
    </row>
    <row r="42" spans="1:13" ht="4.5" hidden="1" customHeight="1" x14ac:dyDescent="0.2">
      <c r="A42" s="37"/>
      <c r="B42" s="23"/>
      <c r="C42" s="23"/>
      <c r="D42" s="23"/>
      <c r="E42" s="23"/>
      <c r="F42" s="23"/>
      <c r="G42" s="23"/>
      <c r="H42" s="23"/>
      <c r="I42" s="23"/>
      <c r="J42" s="23"/>
      <c r="K42" s="38"/>
      <c r="L42" s="28"/>
      <c r="M42" s="29"/>
    </row>
    <row r="43" spans="1:13" ht="9.75" hidden="1" customHeight="1" x14ac:dyDescent="0.2">
      <c r="A43" s="18">
        <v>2007</v>
      </c>
      <c r="B43" s="19">
        <f>+B45+B49+B50+B51+B52+B53</f>
        <v>1885212</v>
      </c>
      <c r="C43" s="19">
        <f t="shared" ref="C43:K43" si="6">+C45+C49+C50+C51+C52+C53</f>
        <v>46034</v>
      </c>
      <c r="D43" s="19">
        <f t="shared" si="6"/>
        <v>88841</v>
      </c>
      <c r="E43" s="19">
        <f t="shared" si="6"/>
        <v>443301</v>
      </c>
      <c r="F43" s="19">
        <f t="shared" si="6"/>
        <v>538906</v>
      </c>
      <c r="G43" s="19">
        <f t="shared" si="6"/>
        <v>387696</v>
      </c>
      <c r="H43" s="19">
        <f t="shared" si="6"/>
        <v>222504</v>
      </c>
      <c r="I43" s="19">
        <f t="shared" si="6"/>
        <v>100566</v>
      </c>
      <c r="J43" s="19">
        <f t="shared" si="6"/>
        <v>40351</v>
      </c>
      <c r="K43" s="19">
        <f t="shared" si="6"/>
        <v>17013</v>
      </c>
      <c r="L43" s="28"/>
      <c r="M43" s="29"/>
    </row>
    <row r="44" spans="1:13" ht="4.5" hidden="1" customHeight="1" x14ac:dyDescent="0.2">
      <c r="A44" s="39"/>
      <c r="B44" s="23"/>
      <c r="C44" s="24"/>
      <c r="D44" s="24"/>
      <c r="E44" s="24"/>
      <c r="F44" s="24"/>
      <c r="G44" s="24"/>
      <c r="H44" s="24"/>
      <c r="I44" s="24"/>
      <c r="J44" s="24"/>
      <c r="K44" s="25"/>
      <c r="L44" s="28"/>
      <c r="M44" s="29"/>
    </row>
    <row r="45" spans="1:13" ht="9.75" hidden="1" customHeight="1" x14ac:dyDescent="0.2">
      <c r="A45" s="26" t="s">
        <v>13</v>
      </c>
      <c r="B45" s="27">
        <f t="shared" ref="B45:K45" si="7">SUM(B46:B48)</f>
        <v>1793783</v>
      </c>
      <c r="C45" s="27">
        <f t="shared" si="7"/>
        <v>42756</v>
      </c>
      <c r="D45" s="27">
        <f t="shared" si="7"/>
        <v>83836</v>
      </c>
      <c r="E45" s="27">
        <f t="shared" si="7"/>
        <v>426634</v>
      </c>
      <c r="F45" s="27">
        <f t="shared" si="7"/>
        <v>512019</v>
      </c>
      <c r="G45" s="27">
        <f t="shared" si="7"/>
        <v>369091</v>
      </c>
      <c r="H45" s="27">
        <f t="shared" si="7"/>
        <v>211473</v>
      </c>
      <c r="I45" s="27">
        <f t="shared" si="7"/>
        <v>94276</v>
      </c>
      <c r="J45" s="27">
        <f t="shared" si="7"/>
        <v>37356</v>
      </c>
      <c r="K45" s="27">
        <f t="shared" si="7"/>
        <v>16342</v>
      </c>
      <c r="L45" s="28"/>
      <c r="M45" s="29"/>
    </row>
    <row r="46" spans="1:13" ht="9.75" hidden="1" customHeight="1" x14ac:dyDescent="0.2">
      <c r="A46" s="30" t="s">
        <v>14</v>
      </c>
      <c r="B46" s="27">
        <v>243809</v>
      </c>
      <c r="C46" s="27">
        <v>8118</v>
      </c>
      <c r="D46" s="27">
        <v>14711</v>
      </c>
      <c r="E46" s="27">
        <v>35465</v>
      </c>
      <c r="F46" s="27">
        <v>53693</v>
      </c>
      <c r="G46" s="27">
        <v>46501</v>
      </c>
      <c r="H46" s="27">
        <v>37246</v>
      </c>
      <c r="I46" s="27">
        <v>27111</v>
      </c>
      <c r="J46" s="27">
        <v>15774</v>
      </c>
      <c r="K46" s="27">
        <v>5190</v>
      </c>
      <c r="L46" s="28"/>
      <c r="M46" s="29"/>
    </row>
    <row r="47" spans="1:13" ht="9.75" hidden="1" customHeight="1" x14ac:dyDescent="0.2">
      <c r="A47" s="30" t="s">
        <v>15</v>
      </c>
      <c r="B47" s="27">
        <v>68443</v>
      </c>
      <c r="C47" s="27">
        <v>2249</v>
      </c>
      <c r="D47" s="27">
        <v>5075</v>
      </c>
      <c r="E47" s="27">
        <v>11130</v>
      </c>
      <c r="F47" s="27">
        <v>17313</v>
      </c>
      <c r="G47" s="27">
        <v>13792</v>
      </c>
      <c r="H47" s="27">
        <v>9923</v>
      </c>
      <c r="I47" s="27">
        <v>5536</v>
      </c>
      <c r="J47" s="27">
        <v>2671</v>
      </c>
      <c r="K47" s="27">
        <v>754</v>
      </c>
      <c r="L47" s="28"/>
      <c r="M47" s="29"/>
    </row>
    <row r="48" spans="1:13" ht="9.75" hidden="1" customHeight="1" x14ac:dyDescent="0.2">
      <c r="A48" s="30" t="s">
        <v>16</v>
      </c>
      <c r="B48" s="27">
        <v>1481531</v>
      </c>
      <c r="C48" s="27">
        <v>32389</v>
      </c>
      <c r="D48" s="27">
        <v>64050</v>
      </c>
      <c r="E48" s="27">
        <v>380039</v>
      </c>
      <c r="F48" s="27">
        <v>441013</v>
      </c>
      <c r="G48" s="27">
        <v>308798</v>
      </c>
      <c r="H48" s="27">
        <v>164304</v>
      </c>
      <c r="I48" s="27">
        <v>61629</v>
      </c>
      <c r="J48" s="27">
        <v>18911</v>
      </c>
      <c r="K48" s="27">
        <v>10398</v>
      </c>
      <c r="L48" s="28"/>
      <c r="M48" s="29"/>
    </row>
    <row r="49" spans="1:13" ht="9.75" hidden="1" customHeight="1" x14ac:dyDescent="0.2">
      <c r="A49" s="26" t="s">
        <v>17</v>
      </c>
      <c r="B49" s="27">
        <v>87661</v>
      </c>
      <c r="C49" s="27">
        <v>3064</v>
      </c>
      <c r="D49" s="27">
        <v>4831</v>
      </c>
      <c r="E49" s="27">
        <v>15911</v>
      </c>
      <c r="F49" s="27">
        <v>25703</v>
      </c>
      <c r="G49" s="27">
        <v>17740</v>
      </c>
      <c r="H49" s="27">
        <v>10641</v>
      </c>
      <c r="I49" s="27">
        <v>6154</v>
      </c>
      <c r="J49" s="27">
        <v>2959</v>
      </c>
      <c r="K49" s="27">
        <v>658</v>
      </c>
      <c r="L49" s="28"/>
      <c r="M49" s="29"/>
    </row>
    <row r="50" spans="1:13" ht="9.75" hidden="1" customHeight="1" x14ac:dyDescent="0.2">
      <c r="A50" s="32" t="s">
        <v>18</v>
      </c>
      <c r="B50" s="27">
        <v>2786</v>
      </c>
      <c r="C50" s="27">
        <v>207</v>
      </c>
      <c r="D50" s="27">
        <v>166</v>
      </c>
      <c r="E50" s="27">
        <v>490</v>
      </c>
      <c r="F50" s="27">
        <v>840</v>
      </c>
      <c r="G50" s="27">
        <v>638</v>
      </c>
      <c r="H50" s="27">
        <v>292</v>
      </c>
      <c r="I50" s="27">
        <v>111</v>
      </c>
      <c r="J50" s="27">
        <v>29</v>
      </c>
      <c r="K50" s="27">
        <v>13</v>
      </c>
      <c r="L50" s="28"/>
      <c r="M50" s="29"/>
    </row>
    <row r="51" spans="1:13" ht="9.75" hidden="1" customHeight="1" x14ac:dyDescent="0.2">
      <c r="A51" s="32" t="s">
        <v>19</v>
      </c>
      <c r="B51" s="27">
        <v>104</v>
      </c>
      <c r="C51" s="27">
        <v>4</v>
      </c>
      <c r="D51" s="27">
        <v>3</v>
      </c>
      <c r="E51" s="27">
        <v>20</v>
      </c>
      <c r="F51" s="27">
        <v>30</v>
      </c>
      <c r="G51" s="27">
        <v>25</v>
      </c>
      <c r="H51" s="27">
        <v>20</v>
      </c>
      <c r="I51" s="27">
        <v>1</v>
      </c>
      <c r="J51" s="27">
        <v>1</v>
      </c>
      <c r="K51" s="33">
        <v>0</v>
      </c>
      <c r="L51" s="28"/>
      <c r="M51" s="29"/>
    </row>
    <row r="52" spans="1:13" ht="9.75" hidden="1" customHeight="1" x14ac:dyDescent="0.2">
      <c r="A52" s="32" t="s">
        <v>20</v>
      </c>
      <c r="B52" s="27">
        <v>108</v>
      </c>
      <c r="C52" s="27">
        <v>2</v>
      </c>
      <c r="D52" s="27">
        <v>5</v>
      </c>
      <c r="E52" s="27">
        <v>20</v>
      </c>
      <c r="F52" s="27">
        <v>25</v>
      </c>
      <c r="G52" s="27">
        <v>20</v>
      </c>
      <c r="H52" s="27">
        <v>16</v>
      </c>
      <c r="I52" s="27">
        <v>16</v>
      </c>
      <c r="J52" s="27">
        <v>4</v>
      </c>
      <c r="K52" s="33">
        <v>0</v>
      </c>
      <c r="L52" s="28"/>
      <c r="M52" s="29"/>
    </row>
    <row r="53" spans="1:13" ht="9.75" hidden="1" customHeight="1" x14ac:dyDescent="0.2">
      <c r="A53" s="32" t="s">
        <v>21</v>
      </c>
      <c r="B53" s="27">
        <v>770</v>
      </c>
      <c r="C53" s="27">
        <v>1</v>
      </c>
      <c r="D53" s="33">
        <v>0</v>
      </c>
      <c r="E53" s="27">
        <v>226</v>
      </c>
      <c r="F53" s="27">
        <v>289</v>
      </c>
      <c r="G53" s="27">
        <v>182</v>
      </c>
      <c r="H53" s="27">
        <v>62</v>
      </c>
      <c r="I53" s="27">
        <v>8</v>
      </c>
      <c r="J53" s="27">
        <v>2</v>
      </c>
      <c r="K53" s="33">
        <v>0</v>
      </c>
      <c r="L53" s="28"/>
      <c r="M53" s="29"/>
    </row>
    <row r="54" spans="1:13" ht="4.5" customHeight="1" x14ac:dyDescent="0.2">
      <c r="A54" s="32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9"/>
    </row>
    <row r="55" spans="1:13" ht="9.75" customHeight="1" x14ac:dyDescent="0.2">
      <c r="A55" s="18">
        <v>2008</v>
      </c>
      <c r="B55" s="19">
        <f>+B57+B61+B62+B63+B64+B65</f>
        <v>1991241</v>
      </c>
      <c r="C55" s="19">
        <f t="shared" ref="C55:K55" si="8">+C57+C61+C62+C63+C64+C65</f>
        <v>53547</v>
      </c>
      <c r="D55" s="19">
        <f t="shared" si="8"/>
        <v>94320</v>
      </c>
      <c r="E55" s="19">
        <f t="shared" si="8"/>
        <v>463052</v>
      </c>
      <c r="F55" s="19">
        <f t="shared" si="8"/>
        <v>556056</v>
      </c>
      <c r="G55" s="19">
        <f t="shared" si="8"/>
        <v>409907</v>
      </c>
      <c r="H55" s="19">
        <f t="shared" si="8"/>
        <v>243913</v>
      </c>
      <c r="I55" s="19">
        <f t="shared" si="8"/>
        <v>107720</v>
      </c>
      <c r="J55" s="19">
        <f t="shared" si="8"/>
        <v>43095</v>
      </c>
      <c r="K55" s="19">
        <f t="shared" si="8"/>
        <v>19631</v>
      </c>
      <c r="L55" s="28"/>
      <c r="M55" s="29"/>
    </row>
    <row r="56" spans="1:13" ht="4.5" customHeight="1" x14ac:dyDescent="0.2">
      <c r="A56" s="39"/>
      <c r="B56" s="23"/>
      <c r="C56" s="24"/>
      <c r="D56" s="24"/>
      <c r="E56" s="24"/>
      <c r="F56" s="24"/>
      <c r="G56" s="24"/>
      <c r="H56" s="24"/>
      <c r="I56" s="24"/>
      <c r="J56" s="24"/>
      <c r="K56" s="25"/>
      <c r="L56" s="28"/>
      <c r="M56" s="29"/>
    </row>
    <row r="57" spans="1:13" ht="9.75" customHeight="1" x14ac:dyDescent="0.2">
      <c r="A57" s="26" t="s">
        <v>13</v>
      </c>
      <c r="B57" s="27">
        <f t="shared" ref="B57:K57" si="9">SUM(B58:B60)</f>
        <v>1884454</v>
      </c>
      <c r="C57" s="27">
        <f t="shared" si="9"/>
        <v>49710</v>
      </c>
      <c r="D57" s="27">
        <f t="shared" si="9"/>
        <v>88713</v>
      </c>
      <c r="E57" s="27">
        <f t="shared" si="9"/>
        <v>443430</v>
      </c>
      <c r="F57" s="27">
        <f t="shared" si="9"/>
        <v>523849</v>
      </c>
      <c r="G57" s="27">
        <f t="shared" si="9"/>
        <v>388331</v>
      </c>
      <c r="H57" s="27">
        <f t="shared" si="9"/>
        <v>230752</v>
      </c>
      <c r="I57" s="27">
        <f t="shared" si="9"/>
        <v>100817</v>
      </c>
      <c r="J57" s="27">
        <f t="shared" si="9"/>
        <v>39976</v>
      </c>
      <c r="K57" s="27">
        <f t="shared" si="9"/>
        <v>18876</v>
      </c>
      <c r="L57" s="28"/>
      <c r="M57" s="29"/>
    </row>
    <row r="58" spans="1:13" ht="9.75" customHeight="1" x14ac:dyDescent="0.2">
      <c r="A58" s="30" t="s">
        <v>14</v>
      </c>
      <c r="B58" s="27">
        <v>280071</v>
      </c>
      <c r="C58" s="27">
        <v>10219</v>
      </c>
      <c r="D58" s="27">
        <v>18305</v>
      </c>
      <c r="E58" s="27">
        <v>41241</v>
      </c>
      <c r="F58" s="27">
        <v>61021</v>
      </c>
      <c r="G58" s="27">
        <v>54201</v>
      </c>
      <c r="H58" s="27">
        <v>42325</v>
      </c>
      <c r="I58" s="27">
        <v>30252</v>
      </c>
      <c r="J58" s="27">
        <v>16830</v>
      </c>
      <c r="K58" s="27">
        <v>5677</v>
      </c>
      <c r="L58" s="28"/>
      <c r="M58" s="29"/>
    </row>
    <row r="59" spans="1:13" ht="9.75" customHeight="1" x14ac:dyDescent="0.2">
      <c r="A59" s="30" t="s">
        <v>15</v>
      </c>
      <c r="B59" s="27">
        <v>86147</v>
      </c>
      <c r="C59" s="27">
        <v>3231</v>
      </c>
      <c r="D59" s="27">
        <v>6168</v>
      </c>
      <c r="E59" s="27">
        <v>14577</v>
      </c>
      <c r="F59" s="27">
        <v>22653</v>
      </c>
      <c r="G59" s="27">
        <v>17076</v>
      </c>
      <c r="H59" s="27">
        <v>12041</v>
      </c>
      <c r="I59" s="27">
        <v>6584</v>
      </c>
      <c r="J59" s="27">
        <v>2978</v>
      </c>
      <c r="K59" s="27">
        <v>839</v>
      </c>
      <c r="L59" s="28"/>
      <c r="M59" s="29"/>
    </row>
    <row r="60" spans="1:13" ht="9.75" customHeight="1" x14ac:dyDescent="0.2">
      <c r="A60" s="30" t="s">
        <v>16</v>
      </c>
      <c r="B60" s="27">
        <v>1518236</v>
      </c>
      <c r="C60" s="27">
        <v>36260</v>
      </c>
      <c r="D60" s="27">
        <v>64240</v>
      </c>
      <c r="E60" s="27">
        <v>387612</v>
      </c>
      <c r="F60" s="27">
        <v>440175</v>
      </c>
      <c r="G60" s="27">
        <v>317054</v>
      </c>
      <c r="H60" s="27">
        <v>176386</v>
      </c>
      <c r="I60" s="27">
        <v>63981</v>
      </c>
      <c r="J60" s="27">
        <v>20168</v>
      </c>
      <c r="K60" s="27">
        <v>12360</v>
      </c>
      <c r="L60" s="28"/>
      <c r="M60" s="29"/>
    </row>
    <row r="61" spans="1:13" ht="9.75" customHeight="1" x14ac:dyDescent="0.2">
      <c r="A61" s="26" t="s">
        <v>17</v>
      </c>
      <c r="B61" s="27">
        <v>103474</v>
      </c>
      <c r="C61" s="27">
        <v>3708</v>
      </c>
      <c r="D61" s="27">
        <v>5497</v>
      </c>
      <c r="E61" s="27">
        <v>18978</v>
      </c>
      <c r="F61" s="27">
        <v>31009</v>
      </c>
      <c r="G61" s="27">
        <v>20800</v>
      </c>
      <c r="H61" s="27">
        <v>12811</v>
      </c>
      <c r="I61" s="27">
        <v>6822</v>
      </c>
      <c r="J61" s="27">
        <v>3099</v>
      </c>
      <c r="K61" s="27">
        <v>750</v>
      </c>
      <c r="L61" s="28"/>
      <c r="M61" s="29"/>
    </row>
    <row r="62" spans="1:13" ht="9.75" customHeight="1" x14ac:dyDescent="0.2">
      <c r="A62" s="32" t="s">
        <v>18</v>
      </c>
      <c r="B62" s="27">
        <v>2579</v>
      </c>
      <c r="C62" s="27">
        <v>119</v>
      </c>
      <c r="D62" s="27">
        <v>100</v>
      </c>
      <c r="E62" s="27">
        <v>464</v>
      </c>
      <c r="F62" s="27">
        <v>941</v>
      </c>
      <c r="G62" s="27">
        <v>613</v>
      </c>
      <c r="H62" s="27">
        <v>261</v>
      </c>
      <c r="I62" s="27">
        <v>60</v>
      </c>
      <c r="J62" s="27">
        <v>16</v>
      </c>
      <c r="K62" s="27">
        <v>5</v>
      </c>
      <c r="L62" s="28"/>
      <c r="M62" s="29"/>
    </row>
    <row r="63" spans="1:13" ht="9.75" customHeight="1" x14ac:dyDescent="0.2">
      <c r="A63" s="32" t="s">
        <v>19</v>
      </c>
      <c r="B63" s="27">
        <v>82</v>
      </c>
      <c r="C63" s="27">
        <v>2</v>
      </c>
      <c r="D63" s="27">
        <v>7</v>
      </c>
      <c r="E63" s="27">
        <v>10</v>
      </c>
      <c r="F63" s="27">
        <v>18</v>
      </c>
      <c r="G63" s="27">
        <v>19</v>
      </c>
      <c r="H63" s="27">
        <v>18</v>
      </c>
      <c r="I63" s="27">
        <v>5</v>
      </c>
      <c r="J63" s="27">
        <v>3</v>
      </c>
      <c r="K63" s="33">
        <v>0</v>
      </c>
      <c r="L63" s="28"/>
      <c r="M63" s="29"/>
    </row>
    <row r="64" spans="1:13" ht="9.75" customHeight="1" x14ac:dyDescent="0.2">
      <c r="A64" s="32" t="s">
        <v>20</v>
      </c>
      <c r="B64" s="27">
        <v>64</v>
      </c>
      <c r="C64" s="27">
        <v>7</v>
      </c>
      <c r="D64" s="27">
        <v>2</v>
      </c>
      <c r="E64" s="27">
        <v>18</v>
      </c>
      <c r="F64" s="27">
        <v>19</v>
      </c>
      <c r="G64" s="27">
        <v>11</v>
      </c>
      <c r="H64" s="27">
        <v>5</v>
      </c>
      <c r="I64" s="27">
        <v>2</v>
      </c>
      <c r="J64" s="33">
        <v>0</v>
      </c>
      <c r="K64" s="33">
        <v>0</v>
      </c>
      <c r="L64" s="28"/>
      <c r="M64" s="29"/>
    </row>
    <row r="65" spans="1:13" ht="9.75" customHeight="1" x14ac:dyDescent="0.2">
      <c r="A65" s="32" t="s">
        <v>21</v>
      </c>
      <c r="B65" s="27">
        <v>588</v>
      </c>
      <c r="C65" s="27">
        <v>1</v>
      </c>
      <c r="D65" s="27">
        <v>1</v>
      </c>
      <c r="E65" s="27">
        <v>152</v>
      </c>
      <c r="F65" s="27">
        <v>220</v>
      </c>
      <c r="G65" s="27">
        <v>133</v>
      </c>
      <c r="H65" s="27">
        <v>66</v>
      </c>
      <c r="I65" s="27">
        <v>14</v>
      </c>
      <c r="J65" s="27">
        <v>1</v>
      </c>
      <c r="K65" s="33">
        <v>0</v>
      </c>
      <c r="L65" s="28"/>
      <c r="M65" s="29"/>
    </row>
    <row r="66" spans="1:13" ht="4.5" customHeight="1" x14ac:dyDescent="0.2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28"/>
      <c r="M66" s="29"/>
    </row>
    <row r="67" spans="1:13" ht="9.75" customHeight="1" x14ac:dyDescent="0.2">
      <c r="A67" s="18">
        <v>2009</v>
      </c>
      <c r="B67" s="19">
        <f>+B69+B73+B74+B75+B76+B77</f>
        <v>2023569</v>
      </c>
      <c r="C67" s="19">
        <f t="shared" ref="C67:K67" si="10">+C69+C73+C74+C75+C76+C77</f>
        <v>56601</v>
      </c>
      <c r="D67" s="19">
        <f t="shared" si="10"/>
        <v>95638</v>
      </c>
      <c r="E67" s="19">
        <f t="shared" si="10"/>
        <v>447928</v>
      </c>
      <c r="F67" s="19">
        <f t="shared" si="10"/>
        <v>563119</v>
      </c>
      <c r="G67" s="19">
        <f t="shared" si="10"/>
        <v>416576</v>
      </c>
      <c r="H67" s="19">
        <f t="shared" si="10"/>
        <v>255611</v>
      </c>
      <c r="I67" s="19">
        <f t="shared" si="10"/>
        <v>118674</v>
      </c>
      <c r="J67" s="19">
        <f t="shared" si="10"/>
        <v>45724</v>
      </c>
      <c r="K67" s="19">
        <f t="shared" si="10"/>
        <v>23698</v>
      </c>
      <c r="L67" s="28"/>
      <c r="M67" s="29"/>
    </row>
    <row r="68" spans="1:13" ht="4.5" customHeight="1" x14ac:dyDescent="0.2">
      <c r="A68" s="39"/>
      <c r="B68" s="23"/>
      <c r="C68" s="24"/>
      <c r="D68" s="24"/>
      <c r="E68" s="24"/>
      <c r="F68" s="24"/>
      <c r="G68" s="24"/>
      <c r="H68" s="24"/>
      <c r="I68" s="24"/>
      <c r="J68" s="24"/>
      <c r="K68" s="25"/>
      <c r="L68" s="28"/>
      <c r="M68" s="29"/>
    </row>
    <row r="69" spans="1:13" ht="9.75" customHeight="1" x14ac:dyDescent="0.2">
      <c r="A69" s="26" t="s">
        <v>13</v>
      </c>
      <c r="B69" s="27">
        <f t="shared" ref="B69:K69" si="11">SUM(B70:B72)</f>
        <v>1896315</v>
      </c>
      <c r="C69" s="27">
        <f t="shared" si="11"/>
        <v>51815</v>
      </c>
      <c r="D69" s="27">
        <f t="shared" si="11"/>
        <v>88848</v>
      </c>
      <c r="E69" s="27">
        <f t="shared" si="11"/>
        <v>424082</v>
      </c>
      <c r="F69" s="27">
        <f t="shared" si="11"/>
        <v>524650</v>
      </c>
      <c r="G69" s="27">
        <f t="shared" si="11"/>
        <v>391468</v>
      </c>
      <c r="H69" s="27">
        <f t="shared" si="11"/>
        <v>240117</v>
      </c>
      <c r="I69" s="27">
        <f t="shared" si="11"/>
        <v>110357</v>
      </c>
      <c r="J69" s="27">
        <f t="shared" si="11"/>
        <v>42166</v>
      </c>
      <c r="K69" s="27">
        <f t="shared" si="11"/>
        <v>22812</v>
      </c>
      <c r="L69" s="28"/>
      <c r="M69" s="29"/>
    </row>
    <row r="70" spans="1:13" ht="9.75" customHeight="1" x14ac:dyDescent="0.2">
      <c r="A70" s="30" t="s">
        <v>14</v>
      </c>
      <c r="B70" s="27">
        <v>274994</v>
      </c>
      <c r="C70" s="27">
        <v>10179</v>
      </c>
      <c r="D70" s="27">
        <v>18098</v>
      </c>
      <c r="E70" s="27">
        <v>40143</v>
      </c>
      <c r="F70" s="27">
        <v>58957</v>
      </c>
      <c r="G70" s="27">
        <v>52896</v>
      </c>
      <c r="H70" s="27">
        <v>41837</v>
      </c>
      <c r="I70" s="27">
        <v>30234</v>
      </c>
      <c r="J70" s="27">
        <v>16783</v>
      </c>
      <c r="K70" s="27">
        <v>5867</v>
      </c>
      <c r="L70" s="28"/>
      <c r="M70" s="29"/>
    </row>
    <row r="71" spans="1:13" ht="9.75" customHeight="1" x14ac:dyDescent="0.2">
      <c r="A71" s="30" t="s">
        <v>15</v>
      </c>
      <c r="B71" s="27">
        <v>107273</v>
      </c>
      <c r="C71" s="27">
        <v>4097</v>
      </c>
      <c r="D71" s="27">
        <v>7982</v>
      </c>
      <c r="E71" s="27">
        <v>18452</v>
      </c>
      <c r="F71" s="27">
        <v>27188</v>
      </c>
      <c r="G71" s="27">
        <v>20804</v>
      </c>
      <c r="H71" s="27">
        <v>15251</v>
      </c>
      <c r="I71" s="27">
        <v>8688</v>
      </c>
      <c r="J71" s="27">
        <v>3754</v>
      </c>
      <c r="K71" s="27">
        <v>1057</v>
      </c>
      <c r="L71" s="28"/>
      <c r="M71" s="29"/>
    </row>
    <row r="72" spans="1:13" ht="9.75" customHeight="1" x14ac:dyDescent="0.2">
      <c r="A72" s="30" t="s">
        <v>16</v>
      </c>
      <c r="B72" s="27">
        <v>1514048</v>
      </c>
      <c r="C72" s="27">
        <v>37539</v>
      </c>
      <c r="D72" s="27">
        <v>62768</v>
      </c>
      <c r="E72" s="27">
        <v>365487</v>
      </c>
      <c r="F72" s="27">
        <v>438505</v>
      </c>
      <c r="G72" s="27">
        <v>317768</v>
      </c>
      <c r="H72" s="27">
        <v>183029</v>
      </c>
      <c r="I72" s="27">
        <v>71435</v>
      </c>
      <c r="J72" s="27">
        <v>21629</v>
      </c>
      <c r="K72" s="27">
        <v>15888</v>
      </c>
      <c r="L72" s="28"/>
      <c r="M72" s="29"/>
    </row>
    <row r="73" spans="1:13" ht="9.75" customHeight="1" x14ac:dyDescent="0.2">
      <c r="A73" s="26" t="s">
        <v>17</v>
      </c>
      <c r="B73" s="27">
        <v>124031</v>
      </c>
      <c r="C73" s="27">
        <v>4582</v>
      </c>
      <c r="D73" s="27">
        <v>6670</v>
      </c>
      <c r="E73" s="27">
        <v>23250</v>
      </c>
      <c r="F73" s="27">
        <v>37412</v>
      </c>
      <c r="G73" s="27">
        <v>24411</v>
      </c>
      <c r="H73" s="27">
        <v>15125</v>
      </c>
      <c r="I73" s="27">
        <v>8181</v>
      </c>
      <c r="J73" s="27">
        <v>3522</v>
      </c>
      <c r="K73" s="27">
        <v>878</v>
      </c>
      <c r="L73" s="28"/>
      <c r="M73" s="29"/>
    </row>
    <row r="74" spans="1:13" ht="9.75" customHeight="1" x14ac:dyDescent="0.2">
      <c r="A74" s="32" t="s">
        <v>18</v>
      </c>
      <c r="B74" s="27">
        <v>2190</v>
      </c>
      <c r="C74" s="27">
        <v>186</v>
      </c>
      <c r="D74" s="27">
        <v>103</v>
      </c>
      <c r="E74" s="27">
        <v>360</v>
      </c>
      <c r="F74" s="27">
        <v>674</v>
      </c>
      <c r="G74" s="27">
        <v>486</v>
      </c>
      <c r="H74" s="27">
        <v>259</v>
      </c>
      <c r="I74" s="27">
        <v>92</v>
      </c>
      <c r="J74" s="27">
        <v>24</v>
      </c>
      <c r="K74" s="27">
        <v>6</v>
      </c>
      <c r="L74" s="28"/>
      <c r="M74" s="29"/>
    </row>
    <row r="75" spans="1:13" ht="9.75" customHeight="1" x14ac:dyDescent="0.2">
      <c r="A75" s="32" t="s">
        <v>19</v>
      </c>
      <c r="B75" s="27">
        <v>155</v>
      </c>
      <c r="C75" s="27">
        <v>5</v>
      </c>
      <c r="D75" s="27">
        <v>2</v>
      </c>
      <c r="E75" s="27">
        <v>18</v>
      </c>
      <c r="F75" s="27">
        <v>48</v>
      </c>
      <c r="G75" s="27">
        <v>30</v>
      </c>
      <c r="H75" s="27">
        <v>27</v>
      </c>
      <c r="I75" s="27">
        <v>21</v>
      </c>
      <c r="J75" s="43">
        <v>4</v>
      </c>
      <c r="K75" s="44">
        <v>0</v>
      </c>
      <c r="L75" s="28"/>
      <c r="M75" s="29"/>
    </row>
    <row r="76" spans="1:13" ht="9.75" customHeight="1" x14ac:dyDescent="0.2">
      <c r="A76" s="32" t="s">
        <v>20</v>
      </c>
      <c r="B76" s="27">
        <v>173</v>
      </c>
      <c r="C76" s="27">
        <v>12</v>
      </c>
      <c r="D76" s="27">
        <v>12</v>
      </c>
      <c r="E76" s="27">
        <v>40</v>
      </c>
      <c r="F76" s="27">
        <v>60</v>
      </c>
      <c r="G76" s="27">
        <v>16</v>
      </c>
      <c r="H76" s="27">
        <v>12</v>
      </c>
      <c r="I76" s="27">
        <v>11</v>
      </c>
      <c r="J76" s="44">
        <v>8</v>
      </c>
      <c r="K76" s="44">
        <v>2</v>
      </c>
      <c r="L76" s="28"/>
      <c r="M76" s="29"/>
    </row>
    <row r="77" spans="1:13" ht="9.75" customHeight="1" x14ac:dyDescent="0.2">
      <c r="A77" s="32" t="s">
        <v>21</v>
      </c>
      <c r="B77" s="27">
        <v>705</v>
      </c>
      <c r="C77" s="27">
        <v>1</v>
      </c>
      <c r="D77" s="27">
        <v>3</v>
      </c>
      <c r="E77" s="27">
        <v>178</v>
      </c>
      <c r="F77" s="27">
        <v>275</v>
      </c>
      <c r="G77" s="27">
        <v>165</v>
      </c>
      <c r="H77" s="27">
        <v>71</v>
      </c>
      <c r="I77" s="27">
        <v>12</v>
      </c>
      <c r="J77" s="44">
        <v>0</v>
      </c>
      <c r="K77" s="44">
        <v>0</v>
      </c>
      <c r="L77" s="28"/>
      <c r="M77" s="29"/>
    </row>
    <row r="78" spans="1:13" ht="4.5" customHeight="1" x14ac:dyDescent="0.2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28"/>
      <c r="M78" s="29"/>
    </row>
    <row r="79" spans="1:13" ht="9.75" customHeight="1" x14ac:dyDescent="0.2">
      <c r="A79" s="18" t="s">
        <v>22</v>
      </c>
      <c r="B79" s="19">
        <f>+B81+B85+B86+B87+B88+B89</f>
        <v>2221017</v>
      </c>
      <c r="C79" s="19">
        <f t="shared" ref="C79:K79" si="12">+C81+C85+C86+C87+C88+C89</f>
        <v>63250</v>
      </c>
      <c r="D79" s="19">
        <f t="shared" si="12"/>
        <v>112117</v>
      </c>
      <c r="E79" s="19">
        <f t="shared" si="12"/>
        <v>468348</v>
      </c>
      <c r="F79" s="19">
        <f t="shared" si="12"/>
        <v>619224</v>
      </c>
      <c r="G79" s="19">
        <f t="shared" si="12"/>
        <v>470948</v>
      </c>
      <c r="H79" s="19">
        <f t="shared" si="12"/>
        <v>293175</v>
      </c>
      <c r="I79" s="19">
        <f t="shared" si="12"/>
        <v>131997</v>
      </c>
      <c r="J79" s="19">
        <f t="shared" si="12"/>
        <v>48047</v>
      </c>
      <c r="K79" s="19">
        <f t="shared" si="12"/>
        <v>13911</v>
      </c>
      <c r="L79" s="28"/>
      <c r="M79" s="29"/>
    </row>
    <row r="80" spans="1:13" ht="4.5" customHeight="1" x14ac:dyDescent="0.2">
      <c r="A80" s="39"/>
      <c r="B80" s="23"/>
      <c r="C80" s="24"/>
      <c r="D80" s="24"/>
      <c r="E80" s="24"/>
      <c r="F80" s="24"/>
      <c r="G80" s="24"/>
      <c r="H80" s="24"/>
      <c r="I80" s="24"/>
      <c r="J80" s="24"/>
      <c r="K80" s="25"/>
      <c r="L80" s="28"/>
      <c r="M80" s="29"/>
    </row>
    <row r="81" spans="1:13" ht="9.75" customHeight="1" x14ac:dyDescent="0.2">
      <c r="A81" s="26" t="s">
        <v>13</v>
      </c>
      <c r="B81" s="27">
        <f t="shared" ref="B81:K81" si="13">SUM(B82:B84)</f>
        <v>2086756</v>
      </c>
      <c r="C81" s="27">
        <f t="shared" si="13"/>
        <v>57819</v>
      </c>
      <c r="D81" s="27">
        <f t="shared" si="13"/>
        <v>104666</v>
      </c>
      <c r="E81" s="27">
        <f t="shared" si="13"/>
        <v>445833</v>
      </c>
      <c r="F81" s="27">
        <f t="shared" si="13"/>
        <v>579092</v>
      </c>
      <c r="G81" s="27">
        <f t="shared" si="13"/>
        <v>443359</v>
      </c>
      <c r="H81" s="27">
        <f t="shared" si="13"/>
        <v>275829</v>
      </c>
      <c r="I81" s="27">
        <f t="shared" si="13"/>
        <v>122955</v>
      </c>
      <c r="J81" s="27">
        <f t="shared" si="13"/>
        <v>44256</v>
      </c>
      <c r="K81" s="27">
        <f t="shared" si="13"/>
        <v>12947</v>
      </c>
      <c r="L81" s="28"/>
      <c r="M81" s="29"/>
    </row>
    <row r="82" spans="1:13" ht="9.75" customHeight="1" x14ac:dyDescent="0.2">
      <c r="A82" s="30" t="s">
        <v>14</v>
      </c>
      <c r="B82" s="27">
        <v>295677</v>
      </c>
      <c r="C82" s="27">
        <v>11243</v>
      </c>
      <c r="D82" s="27">
        <v>20030</v>
      </c>
      <c r="E82" s="27">
        <v>39237</v>
      </c>
      <c r="F82" s="27">
        <v>64598</v>
      </c>
      <c r="G82" s="27">
        <v>57835</v>
      </c>
      <c r="H82" s="27">
        <v>46819</v>
      </c>
      <c r="I82" s="27">
        <v>32065</v>
      </c>
      <c r="J82" s="27">
        <v>17437</v>
      </c>
      <c r="K82" s="27">
        <v>6413</v>
      </c>
      <c r="L82" s="28"/>
      <c r="M82" s="29"/>
    </row>
    <row r="83" spans="1:13" ht="9.75" customHeight="1" x14ac:dyDescent="0.2">
      <c r="A83" s="30" t="s">
        <v>15</v>
      </c>
      <c r="B83" s="27">
        <v>117936</v>
      </c>
      <c r="C83" s="27">
        <v>4434</v>
      </c>
      <c r="D83" s="27">
        <v>9006</v>
      </c>
      <c r="E83" s="27">
        <v>19867</v>
      </c>
      <c r="F83" s="27">
        <v>30728</v>
      </c>
      <c r="G83" s="27">
        <v>24213</v>
      </c>
      <c r="H83" s="27">
        <v>16431</v>
      </c>
      <c r="I83" s="27">
        <v>8657</v>
      </c>
      <c r="J83" s="27">
        <v>3623</v>
      </c>
      <c r="K83" s="27">
        <v>977</v>
      </c>
      <c r="L83" s="28"/>
      <c r="M83" s="29"/>
    </row>
    <row r="84" spans="1:13" ht="9.75" customHeight="1" x14ac:dyDescent="0.2">
      <c r="A84" s="30" t="s">
        <v>16</v>
      </c>
      <c r="B84" s="27">
        <v>1673143</v>
      </c>
      <c r="C84" s="27">
        <v>42142</v>
      </c>
      <c r="D84" s="27">
        <v>75630</v>
      </c>
      <c r="E84" s="27">
        <v>386729</v>
      </c>
      <c r="F84" s="27">
        <v>483766</v>
      </c>
      <c r="G84" s="27">
        <v>361311</v>
      </c>
      <c r="H84" s="27">
        <v>212579</v>
      </c>
      <c r="I84" s="27">
        <v>82233</v>
      </c>
      <c r="J84" s="27">
        <v>23196</v>
      </c>
      <c r="K84" s="27">
        <v>5557</v>
      </c>
      <c r="L84" s="28"/>
      <c r="M84" s="29"/>
    </row>
    <row r="85" spans="1:13" ht="9.75" customHeight="1" x14ac:dyDescent="0.2">
      <c r="A85" s="26" t="s">
        <v>17</v>
      </c>
      <c r="B85" s="27">
        <v>130770</v>
      </c>
      <c r="C85" s="27">
        <v>5200</v>
      </c>
      <c r="D85" s="27">
        <v>7310</v>
      </c>
      <c r="E85" s="27">
        <v>21974</v>
      </c>
      <c r="F85" s="27">
        <v>39049</v>
      </c>
      <c r="G85" s="27">
        <v>26742</v>
      </c>
      <c r="H85" s="27">
        <v>16918</v>
      </c>
      <c r="I85" s="27">
        <v>8879</v>
      </c>
      <c r="J85" s="27">
        <v>3748</v>
      </c>
      <c r="K85" s="27">
        <v>950</v>
      </c>
      <c r="L85" s="28"/>
      <c r="M85" s="29"/>
    </row>
    <row r="86" spans="1:13" ht="9.75" customHeight="1" x14ac:dyDescent="0.2">
      <c r="A86" s="32" t="s">
        <v>18</v>
      </c>
      <c r="B86" s="27">
        <v>2791</v>
      </c>
      <c r="C86" s="27">
        <v>213</v>
      </c>
      <c r="D86" s="27">
        <v>127</v>
      </c>
      <c r="E86" s="27">
        <v>379</v>
      </c>
      <c r="F86" s="27">
        <v>841</v>
      </c>
      <c r="G86" s="27">
        <v>711</v>
      </c>
      <c r="H86" s="27">
        <v>358</v>
      </c>
      <c r="I86" s="27">
        <v>121</v>
      </c>
      <c r="J86" s="27">
        <v>32</v>
      </c>
      <c r="K86" s="27">
        <v>9</v>
      </c>
      <c r="L86" s="28"/>
      <c r="M86" s="29"/>
    </row>
    <row r="87" spans="1:13" ht="9.75" customHeight="1" x14ac:dyDescent="0.2">
      <c r="A87" s="32" t="s">
        <v>19</v>
      </c>
      <c r="B87" s="27">
        <v>165</v>
      </c>
      <c r="C87" s="27">
        <v>4</v>
      </c>
      <c r="D87" s="27">
        <v>6</v>
      </c>
      <c r="E87" s="27">
        <v>28</v>
      </c>
      <c r="F87" s="27">
        <v>39</v>
      </c>
      <c r="G87" s="27">
        <v>47</v>
      </c>
      <c r="H87" s="27">
        <v>30</v>
      </c>
      <c r="I87" s="27">
        <v>7</v>
      </c>
      <c r="J87" s="27">
        <v>4</v>
      </c>
      <c r="K87" s="33">
        <v>0</v>
      </c>
      <c r="L87" s="28"/>
      <c r="M87" s="29"/>
    </row>
    <row r="88" spans="1:13" ht="9.75" customHeight="1" x14ac:dyDescent="0.2">
      <c r="A88" s="32" t="s">
        <v>20</v>
      </c>
      <c r="B88" s="27">
        <v>163</v>
      </c>
      <c r="C88" s="27">
        <v>14</v>
      </c>
      <c r="D88" s="27">
        <v>4</v>
      </c>
      <c r="E88" s="27">
        <v>31</v>
      </c>
      <c r="F88" s="27">
        <v>60</v>
      </c>
      <c r="G88" s="27">
        <v>11</v>
      </c>
      <c r="H88" s="27">
        <v>8</v>
      </c>
      <c r="I88" s="27">
        <v>24</v>
      </c>
      <c r="J88" s="33">
        <v>6</v>
      </c>
      <c r="K88" s="33">
        <v>5</v>
      </c>
      <c r="L88" s="28"/>
      <c r="M88" s="29"/>
    </row>
    <row r="89" spans="1:13" ht="9.75" customHeight="1" x14ac:dyDescent="0.2">
      <c r="A89" s="32" t="s">
        <v>21</v>
      </c>
      <c r="B89" s="27">
        <v>372</v>
      </c>
      <c r="C89" s="33">
        <v>0</v>
      </c>
      <c r="D89" s="27">
        <v>4</v>
      </c>
      <c r="E89" s="27">
        <v>103</v>
      </c>
      <c r="F89" s="27">
        <v>143</v>
      </c>
      <c r="G89" s="27">
        <v>78</v>
      </c>
      <c r="H89" s="27">
        <v>32</v>
      </c>
      <c r="I89" s="27">
        <v>11</v>
      </c>
      <c r="J89" s="33">
        <v>1</v>
      </c>
      <c r="K89" s="33">
        <v>0</v>
      </c>
      <c r="L89" s="28"/>
      <c r="M89" s="29"/>
    </row>
    <row r="90" spans="1:13" ht="5.0999999999999996" customHeight="1" x14ac:dyDescent="0.2">
      <c r="A90" s="32"/>
      <c r="B90" s="27"/>
      <c r="C90" s="27"/>
      <c r="D90" s="27"/>
      <c r="E90" s="27"/>
      <c r="F90" s="27"/>
      <c r="G90" s="27"/>
      <c r="H90" s="27"/>
      <c r="I90" s="27"/>
      <c r="J90" s="33"/>
      <c r="K90" s="33"/>
      <c r="L90" s="28"/>
      <c r="M90" s="29"/>
    </row>
    <row r="91" spans="1:13" ht="9.75" customHeight="1" x14ac:dyDescent="0.2">
      <c r="A91" s="18" t="s">
        <v>23</v>
      </c>
      <c r="B91" s="19">
        <f>+B93+B97+B98+B99+B100+B101</f>
        <v>2407417</v>
      </c>
      <c r="C91" s="19">
        <f t="shared" ref="C91:K91" si="14">+C93+C97+C98+C99+C100+C101</f>
        <v>68071</v>
      </c>
      <c r="D91" s="19">
        <f t="shared" si="14"/>
        <v>119234</v>
      </c>
      <c r="E91" s="19">
        <f t="shared" si="14"/>
        <v>493978</v>
      </c>
      <c r="F91" s="19">
        <f t="shared" si="14"/>
        <v>666866</v>
      </c>
      <c r="G91" s="19">
        <f t="shared" si="14"/>
        <v>520952</v>
      </c>
      <c r="H91" s="19">
        <f t="shared" si="14"/>
        <v>324721</v>
      </c>
      <c r="I91" s="19">
        <f t="shared" si="14"/>
        <v>146803</v>
      </c>
      <c r="J91" s="19">
        <f t="shared" si="14"/>
        <v>52321</v>
      </c>
      <c r="K91" s="19">
        <f t="shared" si="14"/>
        <v>14471</v>
      </c>
      <c r="L91" s="28"/>
      <c r="M91" s="29"/>
    </row>
    <row r="92" spans="1:13" ht="4.5" customHeight="1" x14ac:dyDescent="0.2">
      <c r="A92" s="39"/>
      <c r="B92" s="23"/>
      <c r="C92" s="24"/>
      <c r="D92" s="24"/>
      <c r="E92" s="24"/>
      <c r="F92" s="24"/>
      <c r="G92" s="24"/>
      <c r="H92" s="24"/>
      <c r="I92" s="24"/>
      <c r="J92" s="24"/>
      <c r="K92" s="25"/>
      <c r="L92" s="28"/>
      <c r="M92" s="29"/>
    </row>
    <row r="93" spans="1:13" ht="9.75" customHeight="1" x14ac:dyDescent="0.2">
      <c r="A93" s="26" t="s">
        <v>13</v>
      </c>
      <c r="B93" s="27">
        <f t="shared" ref="B93:K93" si="15">SUM(B94:B96)</f>
        <v>2255763</v>
      </c>
      <c r="C93" s="27">
        <f t="shared" si="15"/>
        <v>61528</v>
      </c>
      <c r="D93" s="27">
        <f t="shared" si="15"/>
        <v>110140</v>
      </c>
      <c r="E93" s="27">
        <f t="shared" si="15"/>
        <v>469687</v>
      </c>
      <c r="F93" s="27">
        <f t="shared" si="15"/>
        <v>623371</v>
      </c>
      <c r="G93" s="27">
        <f t="shared" si="15"/>
        <v>489687</v>
      </c>
      <c r="H93" s="27">
        <f t="shared" si="15"/>
        <v>304278</v>
      </c>
      <c r="I93" s="27">
        <f t="shared" si="15"/>
        <v>135932</v>
      </c>
      <c r="J93" s="27">
        <f t="shared" si="15"/>
        <v>47738</v>
      </c>
      <c r="K93" s="27">
        <f t="shared" si="15"/>
        <v>13402</v>
      </c>
      <c r="L93" s="28"/>
      <c r="M93" s="29"/>
    </row>
    <row r="94" spans="1:13" ht="9.75" customHeight="1" x14ac:dyDescent="0.2">
      <c r="A94" s="30" t="s">
        <v>14</v>
      </c>
      <c r="B94" s="27">
        <f t="shared" ref="B94:B101" si="16">+SUM(C94:K94)</f>
        <v>300090</v>
      </c>
      <c r="C94" s="27">
        <v>11922</v>
      </c>
      <c r="D94" s="27">
        <v>19934</v>
      </c>
      <c r="E94" s="27">
        <v>40042</v>
      </c>
      <c r="F94" s="27">
        <v>64651</v>
      </c>
      <c r="G94" s="27">
        <v>59561</v>
      </c>
      <c r="H94" s="27">
        <v>47375</v>
      </c>
      <c r="I94" s="27">
        <v>32896</v>
      </c>
      <c r="J94" s="27">
        <v>17446</v>
      </c>
      <c r="K94" s="27">
        <v>6263</v>
      </c>
      <c r="L94" s="28"/>
      <c r="M94" s="29"/>
    </row>
    <row r="95" spans="1:13" ht="9.75" customHeight="1" x14ac:dyDescent="0.2">
      <c r="A95" s="30" t="s">
        <v>15</v>
      </c>
      <c r="B95" s="27">
        <f t="shared" si="16"/>
        <v>130177</v>
      </c>
      <c r="C95" s="27">
        <v>5185</v>
      </c>
      <c r="D95" s="27">
        <v>10102</v>
      </c>
      <c r="E95" s="27">
        <v>20815</v>
      </c>
      <c r="F95" s="27">
        <v>33295</v>
      </c>
      <c r="G95" s="27">
        <v>26948</v>
      </c>
      <c r="H95" s="27">
        <v>18789</v>
      </c>
      <c r="I95" s="27">
        <v>9935</v>
      </c>
      <c r="J95" s="27">
        <v>3908</v>
      </c>
      <c r="K95" s="27">
        <v>1200</v>
      </c>
      <c r="L95" s="28"/>
      <c r="M95" s="29"/>
    </row>
    <row r="96" spans="1:13" ht="9.75" customHeight="1" x14ac:dyDescent="0.2">
      <c r="A96" s="30" t="s">
        <v>16</v>
      </c>
      <c r="B96" s="27">
        <f t="shared" si="16"/>
        <v>1825496</v>
      </c>
      <c r="C96" s="27">
        <v>44421</v>
      </c>
      <c r="D96" s="27">
        <v>80104</v>
      </c>
      <c r="E96" s="27">
        <v>408830</v>
      </c>
      <c r="F96" s="27">
        <v>525425</v>
      </c>
      <c r="G96" s="27">
        <v>403178</v>
      </c>
      <c r="H96" s="27">
        <v>238114</v>
      </c>
      <c r="I96" s="27">
        <v>93101</v>
      </c>
      <c r="J96" s="27">
        <v>26384</v>
      </c>
      <c r="K96" s="27">
        <v>5939</v>
      </c>
      <c r="L96" s="28"/>
      <c r="M96" s="29"/>
    </row>
    <row r="97" spans="1:13" ht="9.75" customHeight="1" x14ac:dyDescent="0.2">
      <c r="A97" s="26" t="s">
        <v>17</v>
      </c>
      <c r="B97" s="27">
        <f t="shared" si="16"/>
        <v>149463</v>
      </c>
      <c r="C97" s="27">
        <v>6341</v>
      </c>
      <c r="D97" s="27">
        <v>8992</v>
      </c>
      <c r="E97" s="27">
        <v>23959</v>
      </c>
      <c r="F97" s="27">
        <v>42894</v>
      </c>
      <c r="G97" s="27">
        <v>30764</v>
      </c>
      <c r="H97" s="27">
        <v>20166</v>
      </c>
      <c r="I97" s="27">
        <v>10744</v>
      </c>
      <c r="J97" s="27">
        <v>4543</v>
      </c>
      <c r="K97" s="27">
        <v>1060</v>
      </c>
      <c r="L97" s="28"/>
      <c r="M97" s="29"/>
    </row>
    <row r="98" spans="1:13" ht="9.75" customHeight="1" x14ac:dyDescent="0.2">
      <c r="A98" s="32" t="s">
        <v>18</v>
      </c>
      <c r="B98" s="27">
        <f t="shared" si="16"/>
        <v>1637</v>
      </c>
      <c r="C98" s="27">
        <v>188</v>
      </c>
      <c r="D98" s="27">
        <v>90</v>
      </c>
      <c r="E98" s="27">
        <v>225</v>
      </c>
      <c r="F98" s="27">
        <v>412</v>
      </c>
      <c r="G98" s="27">
        <v>385</v>
      </c>
      <c r="H98" s="27">
        <v>212</v>
      </c>
      <c r="I98" s="27">
        <v>87</v>
      </c>
      <c r="J98" s="27">
        <v>30</v>
      </c>
      <c r="K98" s="27">
        <v>8</v>
      </c>
      <c r="L98" s="28"/>
      <c r="M98" s="29"/>
    </row>
    <row r="99" spans="1:13" ht="9.75" customHeight="1" x14ac:dyDescent="0.2">
      <c r="A99" s="32" t="s">
        <v>19</v>
      </c>
      <c r="B99" s="27">
        <f t="shared" si="16"/>
        <v>155</v>
      </c>
      <c r="C99" s="27">
        <v>10</v>
      </c>
      <c r="D99" s="27">
        <v>6</v>
      </c>
      <c r="E99" s="27">
        <v>14</v>
      </c>
      <c r="F99" s="27">
        <v>47</v>
      </c>
      <c r="G99" s="27">
        <v>37</v>
      </c>
      <c r="H99" s="27">
        <v>21</v>
      </c>
      <c r="I99" s="27">
        <v>19</v>
      </c>
      <c r="J99" s="27">
        <v>1</v>
      </c>
      <c r="K99" s="33">
        <v>0</v>
      </c>
      <c r="L99" s="28"/>
      <c r="M99" s="29"/>
    </row>
    <row r="100" spans="1:13" ht="9.75" customHeight="1" x14ac:dyDescent="0.2">
      <c r="A100" s="32" t="s">
        <v>20</v>
      </c>
      <c r="B100" s="27">
        <f t="shared" si="16"/>
        <v>135</v>
      </c>
      <c r="C100" s="27">
        <v>4</v>
      </c>
      <c r="D100" s="27">
        <v>3</v>
      </c>
      <c r="E100" s="27">
        <v>34</v>
      </c>
      <c r="F100" s="27">
        <v>43</v>
      </c>
      <c r="G100" s="27">
        <v>13</v>
      </c>
      <c r="H100" s="27">
        <v>16</v>
      </c>
      <c r="I100" s="27">
        <v>12</v>
      </c>
      <c r="J100" s="33">
        <v>9</v>
      </c>
      <c r="K100" s="33">
        <v>1</v>
      </c>
      <c r="L100" s="28"/>
      <c r="M100" s="29"/>
    </row>
    <row r="101" spans="1:13" ht="9.75" customHeight="1" x14ac:dyDescent="0.2">
      <c r="A101" s="32" t="s">
        <v>21</v>
      </c>
      <c r="B101" s="27">
        <f t="shared" si="16"/>
        <v>264</v>
      </c>
      <c r="C101" s="33">
        <v>0</v>
      </c>
      <c r="D101" s="27">
        <v>3</v>
      </c>
      <c r="E101" s="27">
        <v>59</v>
      </c>
      <c r="F101" s="27">
        <v>99</v>
      </c>
      <c r="G101" s="27">
        <v>66</v>
      </c>
      <c r="H101" s="27">
        <v>28</v>
      </c>
      <c r="I101" s="27">
        <v>9</v>
      </c>
      <c r="J101" s="33">
        <v>0</v>
      </c>
      <c r="K101" s="33">
        <v>0</v>
      </c>
      <c r="L101" s="28"/>
      <c r="M101" s="29"/>
    </row>
    <row r="102" spans="1:13" ht="4.1500000000000004" customHeight="1" x14ac:dyDescent="0.2">
      <c r="A102" s="32"/>
      <c r="B102" s="27"/>
      <c r="C102" s="27"/>
      <c r="D102" s="27"/>
      <c r="E102" s="27"/>
      <c r="F102" s="27"/>
      <c r="G102" s="27"/>
      <c r="H102" s="27"/>
      <c r="I102" s="27"/>
      <c r="J102" s="33"/>
      <c r="K102" s="33"/>
      <c r="L102" s="28"/>
      <c r="M102" s="29"/>
    </row>
    <row r="103" spans="1:13" ht="9.75" customHeight="1" x14ac:dyDescent="0.2">
      <c r="A103" s="18">
        <v>2012</v>
      </c>
      <c r="B103" s="19">
        <f>+SUM(B105,B109:B113)</f>
        <v>2548402.9999999981</v>
      </c>
      <c r="C103" s="19">
        <f>+SUM(C105,C109:C113)</f>
        <v>75348.000000000015</v>
      </c>
      <c r="D103" s="19">
        <f t="shared" ref="D103:K103" si="17">+SUM(D105,D109:D113)</f>
        <v>130670.99999999991</v>
      </c>
      <c r="E103" s="19">
        <f t="shared" si="17"/>
        <v>501192.99999999988</v>
      </c>
      <c r="F103" s="19">
        <f t="shared" si="17"/>
        <v>690537.0000000007</v>
      </c>
      <c r="G103" s="19">
        <f t="shared" si="17"/>
        <v>561067.99999999965</v>
      </c>
      <c r="H103" s="19">
        <f t="shared" si="17"/>
        <v>351679.00000000006</v>
      </c>
      <c r="I103" s="19">
        <f t="shared" si="17"/>
        <v>163816</v>
      </c>
      <c r="J103" s="19">
        <f t="shared" si="17"/>
        <v>58218</v>
      </c>
      <c r="K103" s="19">
        <f t="shared" si="17"/>
        <v>15872.999999999998</v>
      </c>
      <c r="L103" s="28"/>
      <c r="M103" s="29"/>
    </row>
    <row r="104" spans="1:13" ht="4.5" customHeight="1" x14ac:dyDescent="0.2">
      <c r="A104" s="39"/>
      <c r="B104" s="23"/>
      <c r="C104" s="24"/>
      <c r="D104" s="24"/>
      <c r="E104" s="24"/>
      <c r="F104" s="24"/>
      <c r="G104" s="24"/>
      <c r="H104" s="24"/>
      <c r="I104" s="24"/>
      <c r="J104" s="24"/>
      <c r="K104" s="25"/>
      <c r="L104" s="28"/>
      <c r="M104" s="29"/>
    </row>
    <row r="105" spans="1:13" ht="9.75" customHeight="1" x14ac:dyDescent="0.2">
      <c r="A105" s="26" t="s">
        <v>13</v>
      </c>
      <c r="B105" s="27">
        <f>+SUM(B106:B108)</f>
        <v>2386770.9999999981</v>
      </c>
      <c r="C105" s="27">
        <f>+SUM(C106:C108)</f>
        <v>68112.000000000015</v>
      </c>
      <c r="D105" s="27">
        <f t="shared" ref="D105:K105" si="18">+SUM(D106:D108)</f>
        <v>120902.99999999991</v>
      </c>
      <c r="E105" s="27">
        <f t="shared" si="18"/>
        <v>477775.99999999988</v>
      </c>
      <c r="F105" s="27">
        <f t="shared" si="18"/>
        <v>645959.0000000007</v>
      </c>
      <c r="G105" s="27">
        <f t="shared" si="18"/>
        <v>527090.99999999965</v>
      </c>
      <c r="H105" s="27">
        <f t="shared" si="18"/>
        <v>328339.00000000006</v>
      </c>
      <c r="I105" s="27">
        <f t="shared" si="18"/>
        <v>150964</v>
      </c>
      <c r="J105" s="27">
        <f t="shared" si="18"/>
        <v>52982</v>
      </c>
      <c r="K105" s="27">
        <f t="shared" si="18"/>
        <v>14644.999999999998</v>
      </c>
      <c r="L105" s="28"/>
      <c r="M105" s="29"/>
    </row>
    <row r="106" spans="1:13" ht="9.75" customHeight="1" x14ac:dyDescent="0.2">
      <c r="A106" s="30" t="s">
        <v>14</v>
      </c>
      <c r="B106" s="27">
        <v>316436</v>
      </c>
      <c r="C106" s="27">
        <v>12566.000000000004</v>
      </c>
      <c r="D106" s="27">
        <v>21239</v>
      </c>
      <c r="E106" s="27">
        <v>41011</v>
      </c>
      <c r="F106" s="27">
        <v>67458.999999999971</v>
      </c>
      <c r="G106" s="27">
        <v>63375.000000000022</v>
      </c>
      <c r="H106" s="27">
        <v>50796</v>
      </c>
      <c r="I106" s="27">
        <v>34783.000000000015</v>
      </c>
      <c r="J106" s="27">
        <v>18420.999999999996</v>
      </c>
      <c r="K106" s="27">
        <v>6786</v>
      </c>
      <c r="L106" s="28"/>
      <c r="M106" s="29"/>
    </row>
    <row r="107" spans="1:13" ht="9.75" customHeight="1" x14ac:dyDescent="0.2">
      <c r="A107" s="30" t="s">
        <v>15</v>
      </c>
      <c r="B107" s="27">
        <v>161021</v>
      </c>
      <c r="C107" s="27">
        <v>6872.0000000000018</v>
      </c>
      <c r="D107" s="27">
        <v>13394.999999999993</v>
      </c>
      <c r="E107" s="27">
        <v>25973.999999999985</v>
      </c>
      <c r="F107" s="27">
        <v>40116.000000000007</v>
      </c>
      <c r="G107" s="27">
        <v>32084.999999999996</v>
      </c>
      <c r="H107" s="27">
        <v>23130.999999999985</v>
      </c>
      <c r="I107" s="27">
        <v>12706.000000000002</v>
      </c>
      <c r="J107" s="27">
        <v>5217.0000000000018</v>
      </c>
      <c r="K107" s="27">
        <v>1525</v>
      </c>
      <c r="L107" s="28"/>
      <c r="M107" s="29"/>
    </row>
    <row r="108" spans="1:13" ht="9.75" customHeight="1" x14ac:dyDescent="0.2">
      <c r="A108" s="30" t="s">
        <v>16</v>
      </c>
      <c r="B108" s="27">
        <v>1909313.9999999979</v>
      </c>
      <c r="C108" s="27">
        <v>48674.000000000007</v>
      </c>
      <c r="D108" s="27">
        <v>86268.999999999913</v>
      </c>
      <c r="E108" s="27">
        <v>410790.99999999988</v>
      </c>
      <c r="F108" s="27">
        <v>538384.0000000007</v>
      </c>
      <c r="G108" s="27">
        <v>431630.99999999959</v>
      </c>
      <c r="H108" s="27">
        <v>254412.00000000009</v>
      </c>
      <c r="I108" s="27">
        <v>103475</v>
      </c>
      <c r="J108" s="27">
        <v>29344</v>
      </c>
      <c r="K108" s="27">
        <v>6333.9999999999982</v>
      </c>
      <c r="L108" s="28"/>
      <c r="M108" s="29"/>
    </row>
    <row r="109" spans="1:13" ht="9.75" customHeight="1" x14ac:dyDescent="0.2">
      <c r="A109" s="26" t="s">
        <v>17</v>
      </c>
      <c r="B109" s="27">
        <v>158900.00000000009</v>
      </c>
      <c r="C109" s="27">
        <v>7144.0000000000009</v>
      </c>
      <c r="D109" s="27">
        <v>9640</v>
      </c>
      <c r="E109" s="27">
        <v>22942.000000000015</v>
      </c>
      <c r="F109" s="27">
        <v>43797.000000000007</v>
      </c>
      <c r="G109" s="27">
        <v>33302.000000000007</v>
      </c>
      <c r="H109" s="27">
        <v>22941.999999999996</v>
      </c>
      <c r="I109" s="27">
        <v>12711</v>
      </c>
      <c r="J109" s="27">
        <v>5206.9999999999991</v>
      </c>
      <c r="K109" s="27">
        <v>1215</v>
      </c>
      <c r="L109" s="28"/>
      <c r="M109" s="29"/>
    </row>
    <row r="110" spans="1:13" ht="9.75" customHeight="1" x14ac:dyDescent="0.2">
      <c r="A110" s="32" t="s">
        <v>18</v>
      </c>
      <c r="B110" s="27">
        <v>1533.9999999999995</v>
      </c>
      <c r="C110" s="27">
        <v>86.000000000000014</v>
      </c>
      <c r="D110" s="27">
        <v>109</v>
      </c>
      <c r="E110" s="27">
        <v>205.00000000000009</v>
      </c>
      <c r="F110" s="27">
        <v>386</v>
      </c>
      <c r="G110" s="27">
        <v>369</v>
      </c>
      <c r="H110" s="27">
        <v>259.00000000000011</v>
      </c>
      <c r="I110" s="27">
        <v>92.000000000000028</v>
      </c>
      <c r="J110" s="27">
        <v>19.000000000000004</v>
      </c>
      <c r="K110" s="27">
        <v>9</v>
      </c>
      <c r="L110" s="28"/>
      <c r="M110" s="29"/>
    </row>
    <row r="111" spans="1:13" ht="9.75" customHeight="1" x14ac:dyDescent="0.2">
      <c r="A111" s="32" t="s">
        <v>19</v>
      </c>
      <c r="B111" s="27">
        <v>128.00000000000003</v>
      </c>
      <c r="C111" s="27">
        <v>2</v>
      </c>
      <c r="D111" s="27">
        <v>5</v>
      </c>
      <c r="E111" s="27">
        <v>7</v>
      </c>
      <c r="F111" s="27">
        <v>32</v>
      </c>
      <c r="G111" s="27">
        <v>52</v>
      </c>
      <c r="H111" s="27">
        <v>18</v>
      </c>
      <c r="I111" s="27">
        <v>7</v>
      </c>
      <c r="J111" s="27">
        <v>4</v>
      </c>
      <c r="K111" s="27">
        <v>1</v>
      </c>
      <c r="L111" s="28"/>
      <c r="M111" s="29"/>
    </row>
    <row r="112" spans="1:13" ht="9.75" customHeight="1" x14ac:dyDescent="0.2">
      <c r="A112" s="32" t="s">
        <v>20</v>
      </c>
      <c r="B112" s="27">
        <v>140</v>
      </c>
      <c r="C112" s="27">
        <v>2</v>
      </c>
      <c r="D112" s="27">
        <v>7</v>
      </c>
      <c r="E112" s="27">
        <v>24</v>
      </c>
      <c r="F112" s="27">
        <v>45</v>
      </c>
      <c r="G112" s="27">
        <v>18</v>
      </c>
      <c r="H112" s="27">
        <v>20</v>
      </c>
      <c r="I112" s="27">
        <v>17</v>
      </c>
      <c r="J112" s="33">
        <v>6</v>
      </c>
      <c r="K112" s="27">
        <v>1</v>
      </c>
      <c r="L112" s="28"/>
      <c r="M112" s="29"/>
    </row>
    <row r="113" spans="1:13" ht="9.75" customHeight="1" x14ac:dyDescent="0.2">
      <c r="A113" s="32" t="s">
        <v>21</v>
      </c>
      <c r="B113" s="27">
        <v>930.00000000000034</v>
      </c>
      <c r="C113" s="27">
        <v>2</v>
      </c>
      <c r="D113" s="27">
        <v>6.9999999999999991</v>
      </c>
      <c r="E113" s="27">
        <v>238.99999999999997</v>
      </c>
      <c r="F113" s="27">
        <v>317.99999999999994</v>
      </c>
      <c r="G113" s="27">
        <v>236.00000000000006</v>
      </c>
      <c r="H113" s="27">
        <v>101</v>
      </c>
      <c r="I113" s="27">
        <v>24.999999999999996</v>
      </c>
      <c r="J113" s="33" t="s">
        <v>24</v>
      </c>
      <c r="K113" s="27">
        <v>2</v>
      </c>
      <c r="L113" s="28"/>
      <c r="M113" s="29"/>
    </row>
    <row r="114" spans="1:13" ht="4.1500000000000004" customHeight="1" x14ac:dyDescent="0.2">
      <c r="A114" s="32"/>
      <c r="B114" s="27"/>
      <c r="C114" s="27"/>
      <c r="D114" s="27"/>
      <c r="E114" s="27"/>
      <c r="F114" s="27"/>
      <c r="G114" s="27"/>
      <c r="H114" s="27"/>
      <c r="I114" s="27"/>
      <c r="J114" s="33"/>
      <c r="K114" s="33"/>
      <c r="L114" s="28"/>
      <c r="M114" s="29"/>
    </row>
    <row r="115" spans="1:13" ht="9.75" customHeight="1" x14ac:dyDescent="0.2">
      <c r="A115" s="18">
        <v>2013</v>
      </c>
      <c r="B115" s="19">
        <f>+SUM(B117,B121:B125)</f>
        <v>2744794.9999999981</v>
      </c>
      <c r="C115" s="19">
        <f>+SUM(C117,C121:C125)</f>
        <v>83051.999999999942</v>
      </c>
      <c r="D115" s="19">
        <f t="shared" ref="D115:K115" si="19">+SUM(D117,D121:D125)</f>
        <v>142017.99999999991</v>
      </c>
      <c r="E115" s="19">
        <f t="shared" si="19"/>
        <v>522706.99999999971</v>
      </c>
      <c r="F115" s="19">
        <f t="shared" si="19"/>
        <v>721182.99999999907</v>
      </c>
      <c r="G115" s="19">
        <f t="shared" si="19"/>
        <v>618754.00000000023</v>
      </c>
      <c r="H115" s="19">
        <f t="shared" si="19"/>
        <v>387201.99999999983</v>
      </c>
      <c r="I115" s="19">
        <f t="shared" si="19"/>
        <v>186446.00000000006</v>
      </c>
      <c r="J115" s="19">
        <f t="shared" si="19"/>
        <v>65756.999999999985</v>
      </c>
      <c r="K115" s="19">
        <f t="shared" si="19"/>
        <v>17675.999999999996</v>
      </c>
      <c r="L115" s="28"/>
      <c r="M115" s="29"/>
    </row>
    <row r="116" spans="1:13" ht="2.25" customHeight="1" x14ac:dyDescent="0.2">
      <c r="A116" s="39"/>
      <c r="B116" s="23"/>
      <c r="C116" s="24"/>
      <c r="D116" s="24"/>
      <c r="E116" s="24"/>
      <c r="F116" s="24"/>
      <c r="G116" s="24"/>
      <c r="H116" s="24"/>
      <c r="I116" s="24"/>
      <c r="J116" s="24"/>
      <c r="K116" s="25"/>
      <c r="L116" s="28"/>
      <c r="M116" s="29"/>
    </row>
    <row r="117" spans="1:13" ht="9.75" customHeight="1" x14ac:dyDescent="0.2">
      <c r="A117" s="26" t="s">
        <v>13</v>
      </c>
      <c r="B117" s="27">
        <f>+SUM(B118:B120)</f>
        <v>2582004.9999999981</v>
      </c>
      <c r="C117" s="27">
        <f>+SUM(C118:C120)</f>
        <v>75267.999999999942</v>
      </c>
      <c r="D117" s="27">
        <f t="shared" ref="D117:K117" si="20">+SUM(D118:D120)</f>
        <v>131775.99999999991</v>
      </c>
      <c r="E117" s="27">
        <f t="shared" si="20"/>
        <v>500367.99999999971</v>
      </c>
      <c r="F117" s="27">
        <f t="shared" si="20"/>
        <v>679157.99999999907</v>
      </c>
      <c r="G117" s="27">
        <f t="shared" si="20"/>
        <v>583805.00000000023</v>
      </c>
      <c r="H117" s="27">
        <f t="shared" si="20"/>
        <v>362778.99999999983</v>
      </c>
      <c r="I117" s="27">
        <f t="shared" si="20"/>
        <v>172407.00000000006</v>
      </c>
      <c r="J117" s="27">
        <f t="shared" si="20"/>
        <v>60106.999999999993</v>
      </c>
      <c r="K117" s="27">
        <f t="shared" si="20"/>
        <v>16336.999999999996</v>
      </c>
      <c r="L117" s="28"/>
      <c r="M117" s="29"/>
    </row>
    <row r="118" spans="1:13" ht="9.75" customHeight="1" x14ac:dyDescent="0.2">
      <c r="A118" s="30" t="s">
        <v>14</v>
      </c>
      <c r="B118" s="27">
        <v>381562.0000000007</v>
      </c>
      <c r="C118" s="27">
        <v>15305.999999999996</v>
      </c>
      <c r="D118" s="27">
        <v>26145.999999999996</v>
      </c>
      <c r="E118" s="27">
        <v>51337</v>
      </c>
      <c r="F118" s="27">
        <v>79928.000000000029</v>
      </c>
      <c r="G118" s="27">
        <v>75617.999999999985</v>
      </c>
      <c r="H118" s="27">
        <v>60643.000000000029</v>
      </c>
      <c r="I118" s="27">
        <v>42658</v>
      </c>
      <c r="J118" s="27">
        <v>21966</v>
      </c>
      <c r="K118" s="27">
        <v>7960</v>
      </c>
      <c r="L118" s="28"/>
      <c r="M118" s="29"/>
    </row>
    <row r="119" spans="1:13" ht="9.75" customHeight="1" x14ac:dyDescent="0.2">
      <c r="A119" s="30" t="s">
        <v>15</v>
      </c>
      <c r="B119" s="27">
        <v>165735.99999999983</v>
      </c>
      <c r="C119" s="27">
        <v>7440.9999999999955</v>
      </c>
      <c r="D119" s="27">
        <v>14379.000000000007</v>
      </c>
      <c r="E119" s="27">
        <v>26419.000000000004</v>
      </c>
      <c r="F119" s="27">
        <v>39433.999999999971</v>
      </c>
      <c r="G119" s="27">
        <v>33235.000000000015</v>
      </c>
      <c r="H119" s="27">
        <v>23844.999999999982</v>
      </c>
      <c r="I119" s="27">
        <v>13661.000000000002</v>
      </c>
      <c r="J119" s="27">
        <v>5684.9999999999982</v>
      </c>
      <c r="K119" s="27">
        <v>1636.9999999999998</v>
      </c>
      <c r="L119" s="28"/>
      <c r="M119" s="29"/>
    </row>
    <row r="120" spans="1:13" ht="9.75" customHeight="1" x14ac:dyDescent="0.2">
      <c r="A120" s="30" t="s">
        <v>16</v>
      </c>
      <c r="B120" s="27">
        <v>2034706.9999999977</v>
      </c>
      <c r="C120" s="27">
        <v>52520.999999999956</v>
      </c>
      <c r="D120" s="27">
        <v>91250.999999999913</v>
      </c>
      <c r="E120" s="27">
        <v>422611.99999999971</v>
      </c>
      <c r="F120" s="27">
        <v>559795.99999999907</v>
      </c>
      <c r="G120" s="27">
        <v>474952.00000000017</v>
      </c>
      <c r="H120" s="27">
        <v>278290.99999999983</v>
      </c>
      <c r="I120" s="27">
        <v>116088.00000000004</v>
      </c>
      <c r="J120" s="27">
        <v>32455.999999999993</v>
      </c>
      <c r="K120" s="27">
        <v>6739.9999999999964</v>
      </c>
      <c r="L120" s="28"/>
      <c r="M120" s="29"/>
    </row>
    <row r="121" spans="1:13" ht="9.75" customHeight="1" x14ac:dyDescent="0.2">
      <c r="A121" s="26" t="s">
        <v>17</v>
      </c>
      <c r="B121" s="27">
        <v>160166.00000000003</v>
      </c>
      <c r="C121" s="27">
        <v>7713.0000000000036</v>
      </c>
      <c r="D121" s="27">
        <v>10155</v>
      </c>
      <c r="E121" s="27">
        <v>21834.999999999982</v>
      </c>
      <c r="F121" s="27">
        <v>41262.999999999978</v>
      </c>
      <c r="G121" s="27">
        <v>34316.000000000022</v>
      </c>
      <c r="H121" s="27">
        <v>24044.999999999996</v>
      </c>
      <c r="I121" s="27">
        <v>13884.000000000004</v>
      </c>
      <c r="J121" s="27">
        <v>5621.9999999999982</v>
      </c>
      <c r="K121" s="27">
        <v>1332.9999999999998</v>
      </c>
      <c r="L121" s="28"/>
      <c r="M121" s="29"/>
    </row>
    <row r="122" spans="1:13" ht="9.75" customHeight="1" x14ac:dyDescent="0.2">
      <c r="A122" s="32" t="s">
        <v>18</v>
      </c>
      <c r="B122" s="27">
        <v>1094.0000000000002</v>
      </c>
      <c r="C122" s="27">
        <v>64.999999999999986</v>
      </c>
      <c r="D122" s="27">
        <v>74</v>
      </c>
      <c r="E122" s="27">
        <v>141.00000000000003</v>
      </c>
      <c r="F122" s="27">
        <v>248.00000000000011</v>
      </c>
      <c r="G122" s="27">
        <v>290</v>
      </c>
      <c r="H122" s="27">
        <v>183.00000000000006</v>
      </c>
      <c r="I122" s="27">
        <v>69.000000000000014</v>
      </c>
      <c r="J122" s="27">
        <v>20.000000000000004</v>
      </c>
      <c r="K122" s="27">
        <v>4</v>
      </c>
      <c r="L122" s="28"/>
      <c r="M122" s="29"/>
    </row>
    <row r="123" spans="1:13" ht="9.75" customHeight="1" x14ac:dyDescent="0.2">
      <c r="A123" s="32" t="s">
        <v>19</v>
      </c>
      <c r="B123" s="27">
        <v>85.999999999999972</v>
      </c>
      <c r="C123" s="27">
        <v>5</v>
      </c>
      <c r="D123" s="27">
        <v>7</v>
      </c>
      <c r="E123" s="27">
        <v>8</v>
      </c>
      <c r="F123" s="27">
        <v>25</v>
      </c>
      <c r="G123" s="27">
        <v>17</v>
      </c>
      <c r="H123" s="27">
        <v>14.000000000000002</v>
      </c>
      <c r="I123" s="27">
        <v>9</v>
      </c>
      <c r="J123" s="27">
        <v>1</v>
      </c>
      <c r="K123" s="33" t="s">
        <v>24</v>
      </c>
      <c r="L123" s="28"/>
      <c r="M123" s="29"/>
    </row>
    <row r="124" spans="1:13" ht="9.75" customHeight="1" x14ac:dyDescent="0.2">
      <c r="A124" s="32" t="s">
        <v>20</v>
      </c>
      <c r="B124" s="27">
        <v>87.999999999999972</v>
      </c>
      <c r="C124" s="27">
        <v>1</v>
      </c>
      <c r="D124" s="27">
        <v>4</v>
      </c>
      <c r="E124" s="27">
        <v>10</v>
      </c>
      <c r="F124" s="27">
        <v>35</v>
      </c>
      <c r="G124" s="27">
        <v>14.999999999999998</v>
      </c>
      <c r="H124" s="27">
        <v>6</v>
      </c>
      <c r="I124" s="27">
        <v>14.000000000000002</v>
      </c>
      <c r="J124" s="27">
        <v>1</v>
      </c>
      <c r="K124" s="33">
        <v>2</v>
      </c>
      <c r="L124" s="28"/>
      <c r="M124" s="29"/>
    </row>
    <row r="125" spans="1:13" ht="9.75" customHeight="1" x14ac:dyDescent="0.2">
      <c r="A125" s="32" t="s">
        <v>21</v>
      </c>
      <c r="B125" s="27">
        <v>1355.9999999999993</v>
      </c>
      <c r="C125" s="27" t="s">
        <v>24</v>
      </c>
      <c r="D125" s="27">
        <v>2</v>
      </c>
      <c r="E125" s="27">
        <v>345</v>
      </c>
      <c r="F125" s="27">
        <v>454.00000000000006</v>
      </c>
      <c r="G125" s="27">
        <v>310.99999999999994</v>
      </c>
      <c r="H125" s="27">
        <v>175.00000000000009</v>
      </c>
      <c r="I125" s="27">
        <v>63.000000000000014</v>
      </c>
      <c r="J125" s="27">
        <v>6</v>
      </c>
      <c r="K125" s="33" t="s">
        <v>24</v>
      </c>
      <c r="L125" s="28"/>
      <c r="M125" s="29"/>
    </row>
    <row r="126" spans="1:13" ht="4.1500000000000004" customHeight="1" x14ac:dyDescent="0.2">
      <c r="A126" s="32"/>
      <c r="B126" s="27"/>
      <c r="C126" s="27"/>
      <c r="D126" s="27"/>
      <c r="E126" s="27"/>
      <c r="F126" s="27"/>
      <c r="G126" s="27"/>
      <c r="H126" s="27"/>
      <c r="I126" s="27"/>
      <c r="J126" s="33"/>
      <c r="K126" s="33"/>
      <c r="L126" s="28"/>
      <c r="M126" s="29"/>
    </row>
    <row r="127" spans="1:13" ht="9.75" customHeight="1" x14ac:dyDescent="0.2">
      <c r="A127" s="18">
        <v>2014</v>
      </c>
      <c r="B127" s="19">
        <f>+SUM(B129,B133:B137)</f>
        <v>2882829</v>
      </c>
      <c r="C127" s="19">
        <f>+SUM(C129,C133:C137)</f>
        <v>89276.000000000029</v>
      </c>
      <c r="D127" s="19">
        <f t="shared" ref="D127:K127" si="21">+SUM(D129,D133:D137)</f>
        <v>149541.00000000009</v>
      </c>
      <c r="E127" s="19">
        <f t="shared" si="21"/>
        <v>534628.00000000035</v>
      </c>
      <c r="F127" s="19">
        <f t="shared" si="21"/>
        <v>739351.99999999977</v>
      </c>
      <c r="G127" s="19">
        <f t="shared" si="21"/>
        <v>659054.00000000047</v>
      </c>
      <c r="H127" s="19">
        <f t="shared" si="21"/>
        <v>413982.99999999977</v>
      </c>
      <c r="I127" s="19">
        <f t="shared" si="21"/>
        <v>203970.00000000003</v>
      </c>
      <c r="J127" s="19">
        <f t="shared" si="21"/>
        <v>73545.000000000015</v>
      </c>
      <c r="K127" s="19">
        <f t="shared" si="21"/>
        <v>19480.000000000004</v>
      </c>
      <c r="L127" s="28"/>
      <c r="M127" s="29"/>
    </row>
    <row r="128" spans="1:13" ht="2.25" customHeight="1" x14ac:dyDescent="0.2">
      <c r="A128" s="39"/>
      <c r="B128" s="23"/>
      <c r="C128" s="24"/>
      <c r="D128" s="24"/>
      <c r="E128" s="24"/>
      <c r="F128" s="24"/>
      <c r="G128" s="24"/>
      <c r="H128" s="24"/>
      <c r="I128" s="24"/>
      <c r="J128" s="24"/>
      <c r="K128" s="25"/>
      <c r="L128" s="28"/>
      <c r="M128" s="29"/>
    </row>
    <row r="129" spans="1:13" ht="9.75" customHeight="1" x14ac:dyDescent="0.2">
      <c r="A129" s="26" t="s">
        <v>13</v>
      </c>
      <c r="B129" s="27">
        <f>+SUM(B130:B132)</f>
        <v>2723733</v>
      </c>
      <c r="C129" s="27">
        <f>+SUM(C130:C132)</f>
        <v>81789.000000000029</v>
      </c>
      <c r="D129" s="27">
        <f t="shared" ref="D129:K129" si="22">+SUM(D130:D132)</f>
        <v>139057.00000000009</v>
      </c>
      <c r="E129" s="27">
        <f t="shared" si="22"/>
        <v>513890.00000000035</v>
      </c>
      <c r="F129" s="27">
        <f t="shared" si="22"/>
        <v>700378.99999999977</v>
      </c>
      <c r="G129" s="27">
        <f t="shared" si="22"/>
        <v>624685.00000000047</v>
      </c>
      <c r="H129" s="27">
        <f t="shared" si="22"/>
        <v>389099.99999999977</v>
      </c>
      <c r="I129" s="27">
        <f t="shared" si="22"/>
        <v>189344.00000000003</v>
      </c>
      <c r="J129" s="27">
        <f t="shared" si="22"/>
        <v>67518.000000000015</v>
      </c>
      <c r="K129" s="27">
        <f t="shared" si="22"/>
        <v>17971.000000000004</v>
      </c>
      <c r="L129" s="28"/>
      <c r="M129" s="29"/>
    </row>
    <row r="130" spans="1:13" ht="9.75" customHeight="1" x14ac:dyDescent="0.2">
      <c r="A130" s="30" t="s">
        <v>14</v>
      </c>
      <c r="B130" s="27">
        <v>405470.99999999977</v>
      </c>
      <c r="C130" s="27">
        <v>16479.000000000004</v>
      </c>
      <c r="D130" s="27">
        <v>28997.000000000004</v>
      </c>
      <c r="E130" s="27">
        <v>53315.000000000015</v>
      </c>
      <c r="F130" s="27">
        <v>82976.000000000073</v>
      </c>
      <c r="G130" s="27">
        <v>79876.999999999985</v>
      </c>
      <c r="H130" s="27">
        <v>65026.000000000007</v>
      </c>
      <c r="I130" s="27">
        <v>46129.000000000015</v>
      </c>
      <c r="J130" s="27">
        <v>23973</v>
      </c>
      <c r="K130" s="27">
        <v>8699</v>
      </c>
      <c r="L130" s="28"/>
      <c r="M130" s="29"/>
    </row>
    <row r="131" spans="1:13" ht="9.75" customHeight="1" x14ac:dyDescent="0.2">
      <c r="A131" s="30" t="s">
        <v>15</v>
      </c>
      <c r="B131" s="27">
        <v>178558.0000000002</v>
      </c>
      <c r="C131" s="27">
        <v>8507</v>
      </c>
      <c r="D131" s="27">
        <v>15974.999999999993</v>
      </c>
      <c r="E131" s="27">
        <v>28117.000000000004</v>
      </c>
      <c r="F131" s="27">
        <v>41598</v>
      </c>
      <c r="G131" s="27">
        <v>35881.999999999993</v>
      </c>
      <c r="H131" s="27">
        <v>25533.000000000015</v>
      </c>
      <c r="I131" s="27">
        <v>15069.000000000009</v>
      </c>
      <c r="J131" s="27">
        <v>6054</v>
      </c>
      <c r="K131" s="27">
        <v>1823.0000000000005</v>
      </c>
      <c r="L131" s="28"/>
      <c r="M131" s="29"/>
    </row>
    <row r="132" spans="1:13" ht="9.75" customHeight="1" x14ac:dyDescent="0.2">
      <c r="A132" s="30" t="s">
        <v>16</v>
      </c>
      <c r="B132" s="27">
        <v>2139704</v>
      </c>
      <c r="C132" s="27">
        <v>56803.000000000022</v>
      </c>
      <c r="D132" s="27">
        <v>94085.000000000087</v>
      </c>
      <c r="E132" s="27">
        <v>432458.00000000035</v>
      </c>
      <c r="F132" s="27">
        <v>575804.99999999965</v>
      </c>
      <c r="G132" s="27">
        <v>508926.00000000052</v>
      </c>
      <c r="H132" s="27">
        <v>298540.99999999971</v>
      </c>
      <c r="I132" s="27">
        <v>128146</v>
      </c>
      <c r="J132" s="27">
        <v>37491.000000000015</v>
      </c>
      <c r="K132" s="27">
        <v>7449.0000000000045</v>
      </c>
      <c r="L132" s="28"/>
      <c r="M132" s="29"/>
    </row>
    <row r="133" spans="1:13" ht="9.75" customHeight="1" x14ac:dyDescent="0.2">
      <c r="A133" s="26" t="s">
        <v>17</v>
      </c>
      <c r="B133" s="27">
        <v>156623.99999999985</v>
      </c>
      <c r="C133" s="27">
        <v>7426.0000000000027</v>
      </c>
      <c r="D133" s="27">
        <v>10410.000000000004</v>
      </c>
      <c r="E133" s="27">
        <v>20233</v>
      </c>
      <c r="F133" s="27">
        <v>38221.000000000029</v>
      </c>
      <c r="G133" s="27">
        <v>33787.999999999993</v>
      </c>
      <c r="H133" s="27">
        <v>24556.999999999996</v>
      </c>
      <c r="I133" s="27">
        <v>14485.000000000002</v>
      </c>
      <c r="J133" s="27">
        <v>6002</v>
      </c>
      <c r="K133" s="27">
        <v>1501.9999999999998</v>
      </c>
      <c r="L133" s="28"/>
      <c r="M133" s="29"/>
    </row>
    <row r="134" spans="1:13" ht="9.75" customHeight="1" x14ac:dyDescent="0.2">
      <c r="A134" s="32" t="s">
        <v>18</v>
      </c>
      <c r="B134" s="27">
        <v>763.00000000000023</v>
      </c>
      <c r="C134" s="27">
        <v>59</v>
      </c>
      <c r="D134" s="27">
        <v>60.999999999999986</v>
      </c>
      <c r="E134" s="27">
        <v>93.999999999999986</v>
      </c>
      <c r="F134" s="27">
        <v>183.00000000000003</v>
      </c>
      <c r="G134" s="27">
        <v>181.99999999999994</v>
      </c>
      <c r="H134" s="27">
        <v>114.99999999999997</v>
      </c>
      <c r="I134" s="27">
        <v>49</v>
      </c>
      <c r="J134" s="27">
        <v>16.000000000000004</v>
      </c>
      <c r="K134" s="27">
        <v>4</v>
      </c>
      <c r="L134" s="28"/>
      <c r="M134" s="29"/>
    </row>
    <row r="135" spans="1:13" ht="9.75" customHeight="1" x14ac:dyDescent="0.2">
      <c r="A135" s="32" t="s">
        <v>19</v>
      </c>
      <c r="B135" s="27">
        <v>72</v>
      </c>
      <c r="C135" s="27">
        <v>1</v>
      </c>
      <c r="D135" s="27">
        <v>8</v>
      </c>
      <c r="E135" s="27">
        <v>7</v>
      </c>
      <c r="F135" s="27">
        <v>28</v>
      </c>
      <c r="G135" s="27">
        <v>9</v>
      </c>
      <c r="H135" s="27">
        <v>7</v>
      </c>
      <c r="I135" s="27">
        <v>9</v>
      </c>
      <c r="J135" s="27">
        <v>2</v>
      </c>
      <c r="K135" s="27">
        <v>1</v>
      </c>
      <c r="L135" s="28"/>
      <c r="M135" s="29"/>
    </row>
    <row r="136" spans="1:13" ht="9.75" customHeight="1" x14ac:dyDescent="0.2">
      <c r="A136" s="32" t="s">
        <v>20</v>
      </c>
      <c r="B136" s="27">
        <v>73</v>
      </c>
      <c r="C136" s="27">
        <v>1</v>
      </c>
      <c r="D136" s="27">
        <v>3</v>
      </c>
      <c r="E136" s="27">
        <v>15</v>
      </c>
      <c r="F136" s="27">
        <v>24.000000000000004</v>
      </c>
      <c r="G136" s="27">
        <v>6</v>
      </c>
      <c r="H136" s="27">
        <v>7</v>
      </c>
      <c r="I136" s="27">
        <v>12</v>
      </c>
      <c r="J136" s="27">
        <v>5</v>
      </c>
      <c r="K136" s="27" t="s">
        <v>24</v>
      </c>
      <c r="L136" s="28"/>
      <c r="M136" s="29"/>
    </row>
    <row r="137" spans="1:13" ht="9.75" customHeight="1" x14ac:dyDescent="0.2">
      <c r="A137" s="32" t="s">
        <v>21</v>
      </c>
      <c r="B137" s="27">
        <v>1563.9999999999995</v>
      </c>
      <c r="C137" s="27" t="s">
        <v>24</v>
      </c>
      <c r="D137" s="27">
        <v>2</v>
      </c>
      <c r="E137" s="27">
        <v>389.00000000000011</v>
      </c>
      <c r="F137" s="27">
        <v>517.00000000000011</v>
      </c>
      <c r="G137" s="27">
        <v>383.99999999999989</v>
      </c>
      <c r="H137" s="27">
        <v>197.00000000000003</v>
      </c>
      <c r="I137" s="27">
        <v>71</v>
      </c>
      <c r="J137" s="27">
        <v>2</v>
      </c>
      <c r="K137" s="27">
        <v>2</v>
      </c>
      <c r="L137" s="28"/>
      <c r="M137" s="29"/>
    </row>
    <row r="138" spans="1:13" ht="4.1500000000000004" customHeight="1" x14ac:dyDescent="0.2">
      <c r="A138" s="32"/>
      <c r="B138" s="27"/>
      <c r="C138" s="27"/>
      <c r="D138" s="27"/>
      <c r="E138" s="27"/>
      <c r="F138" s="27"/>
      <c r="G138" s="27"/>
      <c r="H138" s="27"/>
      <c r="I138" s="27"/>
      <c r="J138" s="27"/>
      <c r="K138" s="33"/>
      <c r="L138" s="28"/>
      <c r="M138" s="29"/>
    </row>
    <row r="139" spans="1:13" ht="9.75" customHeight="1" x14ac:dyDescent="0.2">
      <c r="A139" s="18">
        <v>2015</v>
      </c>
      <c r="B139" s="19">
        <f>+SUM(B141,B145:B149)</f>
        <v>3121039.0000000014</v>
      </c>
      <c r="C139" s="19">
        <f>+SUM(C141,C145:C149)</f>
        <v>98237.000000000044</v>
      </c>
      <c r="D139" s="19">
        <f t="shared" ref="D139:K139" si="23">+SUM(D141,D145:D149)</f>
        <v>160143.99999999988</v>
      </c>
      <c r="E139" s="19">
        <f t="shared" si="23"/>
        <v>563131.00000000047</v>
      </c>
      <c r="F139" s="19">
        <f t="shared" si="23"/>
        <v>786095.99999999965</v>
      </c>
      <c r="G139" s="19">
        <f t="shared" si="23"/>
        <v>721044</v>
      </c>
      <c r="H139" s="19">
        <f t="shared" si="23"/>
        <v>459383</v>
      </c>
      <c r="I139" s="19">
        <f t="shared" si="23"/>
        <v>230289.99999999977</v>
      </c>
      <c r="J139" s="19">
        <f t="shared" si="23"/>
        <v>81347</v>
      </c>
      <c r="K139" s="19">
        <f t="shared" si="23"/>
        <v>21367.000000000004</v>
      </c>
      <c r="L139" s="28"/>
      <c r="M139" s="29"/>
    </row>
    <row r="140" spans="1:13" ht="1.9" customHeight="1" x14ac:dyDescent="0.2">
      <c r="A140" s="39"/>
      <c r="B140" s="23"/>
      <c r="C140" s="24"/>
      <c r="D140" s="24"/>
      <c r="E140" s="24"/>
      <c r="F140" s="24"/>
      <c r="G140" s="24"/>
      <c r="H140" s="24"/>
      <c r="I140" s="24"/>
      <c r="J140" s="24"/>
      <c r="K140" s="25"/>
      <c r="L140" s="28"/>
      <c r="M140" s="29"/>
    </row>
    <row r="141" spans="1:13" ht="9.75" customHeight="1" x14ac:dyDescent="0.2">
      <c r="A141" s="26" t="s">
        <v>13</v>
      </c>
      <c r="B141" s="27">
        <f>+SUM(B142:B144)</f>
        <v>2954173.0000000014</v>
      </c>
      <c r="C141" s="27">
        <f>+SUM(C142:C144)</f>
        <v>90632.000000000044</v>
      </c>
      <c r="D141" s="27">
        <f t="shared" ref="D141:K141" si="24">+SUM(D142:D144)</f>
        <v>149280.99999999988</v>
      </c>
      <c r="E141" s="27">
        <f t="shared" si="24"/>
        <v>541654.00000000047</v>
      </c>
      <c r="F141" s="27">
        <f t="shared" si="24"/>
        <v>748483.99999999965</v>
      </c>
      <c r="G141" s="27">
        <f t="shared" si="24"/>
        <v>685061</v>
      </c>
      <c r="H141" s="27">
        <f t="shared" si="24"/>
        <v>431608</v>
      </c>
      <c r="I141" s="27">
        <f t="shared" si="24"/>
        <v>213471.99999999977</v>
      </c>
      <c r="J141" s="27">
        <f t="shared" si="24"/>
        <v>74327</v>
      </c>
      <c r="K141" s="27">
        <f t="shared" si="24"/>
        <v>19654.000000000004</v>
      </c>
      <c r="L141" s="28"/>
      <c r="M141" s="29"/>
    </row>
    <row r="142" spans="1:13" ht="9.75" customHeight="1" x14ac:dyDescent="0.2">
      <c r="A142" s="30" t="s">
        <v>14</v>
      </c>
      <c r="B142" s="27">
        <v>442828.00000000041</v>
      </c>
      <c r="C142" s="27">
        <v>18134.999999999996</v>
      </c>
      <c r="D142" s="27">
        <v>31338.000000000007</v>
      </c>
      <c r="E142" s="27">
        <v>57304.999999999971</v>
      </c>
      <c r="F142" s="27">
        <v>88658.999999999971</v>
      </c>
      <c r="G142" s="27">
        <v>88115.000000000073</v>
      </c>
      <c r="H142" s="27">
        <v>72451.999999999985</v>
      </c>
      <c r="I142" s="27">
        <v>50593.999999999971</v>
      </c>
      <c r="J142" s="27">
        <v>26407.000000000004</v>
      </c>
      <c r="K142" s="27">
        <v>9823</v>
      </c>
      <c r="L142" s="28"/>
      <c r="M142" s="29"/>
    </row>
    <row r="143" spans="1:13" ht="9.75" customHeight="1" x14ac:dyDescent="0.2">
      <c r="A143" s="30" t="s">
        <v>15</v>
      </c>
      <c r="B143" s="27">
        <v>194202.00000000044</v>
      </c>
      <c r="C143" s="27">
        <v>9177.0000000000018</v>
      </c>
      <c r="D143" s="27">
        <v>17227.999999999996</v>
      </c>
      <c r="E143" s="27">
        <v>30912</v>
      </c>
      <c r="F143" s="27">
        <v>44932.000000000015</v>
      </c>
      <c r="G143" s="27">
        <v>38681</v>
      </c>
      <c r="H143" s="27">
        <v>27572.000000000007</v>
      </c>
      <c r="I143" s="27">
        <v>16842.000000000011</v>
      </c>
      <c r="J143" s="27">
        <v>6839</v>
      </c>
      <c r="K143" s="27">
        <v>2019.0000000000009</v>
      </c>
      <c r="L143" s="28"/>
      <c r="M143" s="29"/>
    </row>
    <row r="144" spans="1:13" ht="9.75" customHeight="1" x14ac:dyDescent="0.2">
      <c r="A144" s="30" t="s">
        <v>16</v>
      </c>
      <c r="B144" s="27">
        <v>2317143.0000000005</v>
      </c>
      <c r="C144" s="27">
        <v>63320.000000000044</v>
      </c>
      <c r="D144" s="27">
        <v>100714.99999999988</v>
      </c>
      <c r="E144" s="27">
        <v>453437.00000000052</v>
      </c>
      <c r="F144" s="27">
        <v>614892.99999999965</v>
      </c>
      <c r="G144" s="27">
        <v>558264.99999999988</v>
      </c>
      <c r="H144" s="27">
        <v>331584</v>
      </c>
      <c r="I144" s="27">
        <v>146035.99999999977</v>
      </c>
      <c r="J144" s="27">
        <v>41081</v>
      </c>
      <c r="K144" s="27">
        <v>7812.0000000000027</v>
      </c>
      <c r="L144" s="28"/>
      <c r="M144" s="29"/>
    </row>
    <row r="145" spans="1:13" ht="9.75" customHeight="1" x14ac:dyDescent="0.2">
      <c r="A145" s="26" t="s">
        <v>17</v>
      </c>
      <c r="B145" s="27">
        <v>165072.99999999983</v>
      </c>
      <c r="C145" s="27">
        <v>7558</v>
      </c>
      <c r="D145" s="27">
        <v>10806.999999999993</v>
      </c>
      <c r="E145" s="27">
        <v>21181.000000000004</v>
      </c>
      <c r="F145" s="27">
        <v>37142</v>
      </c>
      <c r="G145" s="27">
        <v>35494.000000000007</v>
      </c>
      <c r="H145" s="27">
        <v>27460</v>
      </c>
      <c r="I145" s="27">
        <v>16720</v>
      </c>
      <c r="J145" s="27">
        <v>6999.9999999999991</v>
      </c>
      <c r="K145" s="27">
        <v>1710.9999999999989</v>
      </c>
      <c r="L145" s="28"/>
      <c r="M145" s="29"/>
    </row>
    <row r="146" spans="1:13" ht="9.75" customHeight="1" x14ac:dyDescent="0.2">
      <c r="A146" s="32" t="s">
        <v>18</v>
      </c>
      <c r="B146" s="27">
        <v>746.00000000000057</v>
      </c>
      <c r="C146" s="27">
        <v>45.000000000000014</v>
      </c>
      <c r="D146" s="27">
        <v>43.000000000000014</v>
      </c>
      <c r="E146" s="27">
        <v>99.000000000000014</v>
      </c>
      <c r="F146" s="27">
        <v>156</v>
      </c>
      <c r="G146" s="27">
        <v>194.99999999999994</v>
      </c>
      <c r="H146" s="27">
        <v>150.00000000000006</v>
      </c>
      <c r="I146" s="27">
        <v>44</v>
      </c>
      <c r="J146" s="27">
        <v>13.000000000000004</v>
      </c>
      <c r="K146" s="27">
        <v>1</v>
      </c>
      <c r="L146" s="28"/>
      <c r="M146" s="29"/>
    </row>
    <row r="147" spans="1:13" ht="9.75" customHeight="1" x14ac:dyDescent="0.2">
      <c r="A147" s="32" t="s">
        <v>19</v>
      </c>
      <c r="B147" s="27">
        <v>42.000000000000014</v>
      </c>
      <c r="C147" s="27">
        <v>1</v>
      </c>
      <c r="D147" s="27">
        <v>1</v>
      </c>
      <c r="E147" s="27">
        <v>5</v>
      </c>
      <c r="F147" s="27">
        <v>6</v>
      </c>
      <c r="G147" s="27">
        <v>17</v>
      </c>
      <c r="H147" s="27">
        <v>8</v>
      </c>
      <c r="I147" s="27">
        <v>3</v>
      </c>
      <c r="J147" s="27">
        <v>1</v>
      </c>
      <c r="K147" s="33" t="s">
        <v>24</v>
      </c>
      <c r="L147" s="28"/>
      <c r="M147" s="29"/>
    </row>
    <row r="148" spans="1:13" ht="9.75" customHeight="1" x14ac:dyDescent="0.2">
      <c r="A148" s="32" t="s">
        <v>20</v>
      </c>
      <c r="B148" s="27">
        <v>53</v>
      </c>
      <c r="C148" s="27">
        <v>1</v>
      </c>
      <c r="D148" s="27">
        <v>7</v>
      </c>
      <c r="E148" s="27">
        <v>11</v>
      </c>
      <c r="F148" s="27">
        <v>13</v>
      </c>
      <c r="G148" s="27">
        <v>9</v>
      </c>
      <c r="H148" s="27">
        <v>4</v>
      </c>
      <c r="I148" s="27">
        <v>6.9999999999999991</v>
      </c>
      <c r="J148" s="27">
        <v>1</v>
      </c>
      <c r="K148" s="33" t="s">
        <v>24</v>
      </c>
      <c r="L148" s="28"/>
      <c r="M148" s="29"/>
    </row>
    <row r="149" spans="1:13" ht="9.75" customHeight="1" x14ac:dyDescent="0.2">
      <c r="A149" s="32" t="s">
        <v>21</v>
      </c>
      <c r="B149" s="27">
        <v>951.99999999999886</v>
      </c>
      <c r="C149" s="27" t="s">
        <v>24</v>
      </c>
      <c r="D149" s="27">
        <v>5</v>
      </c>
      <c r="E149" s="27">
        <v>181.00000000000003</v>
      </c>
      <c r="F149" s="27">
        <v>294.99999999999994</v>
      </c>
      <c r="G149" s="27">
        <v>268</v>
      </c>
      <c r="H149" s="27">
        <v>153.00000000000006</v>
      </c>
      <c r="I149" s="27">
        <v>44</v>
      </c>
      <c r="J149" s="27">
        <v>5</v>
      </c>
      <c r="K149" s="33">
        <v>1</v>
      </c>
      <c r="L149" s="28"/>
      <c r="M149" s="29"/>
    </row>
    <row r="150" spans="1:13" ht="3.75" customHeight="1" x14ac:dyDescent="0.2">
      <c r="A150" s="32"/>
      <c r="B150" s="27"/>
      <c r="C150" s="27"/>
      <c r="D150" s="27"/>
      <c r="E150" s="27"/>
      <c r="F150" s="27"/>
      <c r="G150" s="27"/>
      <c r="H150" s="27"/>
      <c r="I150" s="27"/>
      <c r="J150" s="27"/>
      <c r="K150" s="33"/>
      <c r="L150" s="28"/>
      <c r="M150" s="29"/>
    </row>
    <row r="151" spans="1:13" ht="9.75" customHeight="1" x14ac:dyDescent="0.2">
      <c r="A151" s="18">
        <v>2016</v>
      </c>
      <c r="B151" s="19">
        <f>+SUM(B153,B157:B161)</f>
        <v>3354274.9999999972</v>
      </c>
      <c r="C151" s="19">
        <f>+SUM(C153,C157:C161)</f>
        <v>105455.00000000003</v>
      </c>
      <c r="D151" s="19">
        <f t="shared" ref="D151:K151" si="25">+SUM(D153,D157:D161)</f>
        <v>168092.99999999988</v>
      </c>
      <c r="E151" s="19">
        <f t="shared" si="25"/>
        <v>604797.00000000093</v>
      </c>
      <c r="F151" s="19">
        <f t="shared" si="25"/>
        <v>828082.99999999965</v>
      </c>
      <c r="G151" s="19">
        <f t="shared" si="25"/>
        <v>775618.00000000023</v>
      </c>
      <c r="H151" s="19">
        <f t="shared" si="25"/>
        <v>501954.99999999965</v>
      </c>
      <c r="I151" s="19">
        <f t="shared" si="25"/>
        <v>257296.99999999991</v>
      </c>
      <c r="J151" s="19">
        <f t="shared" si="25"/>
        <v>89071.000000000015</v>
      </c>
      <c r="K151" s="19">
        <f t="shared" si="25"/>
        <v>23906</v>
      </c>
      <c r="L151" s="28"/>
      <c r="M151" s="29"/>
    </row>
    <row r="152" spans="1:13" ht="3.75" customHeight="1" x14ac:dyDescent="0.2">
      <c r="A152" s="39"/>
      <c r="B152" s="23"/>
      <c r="C152" s="24"/>
      <c r="D152" s="24"/>
      <c r="E152" s="24"/>
      <c r="F152" s="24"/>
      <c r="G152" s="24"/>
      <c r="H152" s="24"/>
      <c r="I152" s="24"/>
      <c r="J152" s="24"/>
      <c r="K152" s="25"/>
      <c r="L152" s="28"/>
      <c r="M152" s="29"/>
    </row>
    <row r="153" spans="1:13" ht="9.75" customHeight="1" x14ac:dyDescent="0.2">
      <c r="A153" s="26" t="s">
        <v>13</v>
      </c>
      <c r="B153" s="27">
        <f>+SUM(B154:B156)</f>
        <v>3162401.9999999972</v>
      </c>
      <c r="C153" s="27">
        <f>+SUM(C154:C156)</f>
        <v>97635.000000000029</v>
      </c>
      <c r="D153" s="27">
        <f t="shared" ref="D153:K153" si="26">+SUM(D154:D156)</f>
        <v>156138.99999999988</v>
      </c>
      <c r="E153" s="27">
        <f t="shared" si="26"/>
        <v>578107.00000000093</v>
      </c>
      <c r="F153" s="27">
        <f t="shared" si="26"/>
        <v>787350.99999999965</v>
      </c>
      <c r="G153" s="27">
        <f t="shared" si="26"/>
        <v>736147.00000000023</v>
      </c>
      <c r="H153" s="27">
        <f t="shared" si="26"/>
        <v>469904.99999999965</v>
      </c>
      <c r="I153" s="27">
        <f t="shared" si="26"/>
        <v>236139.99999999991</v>
      </c>
      <c r="J153" s="27">
        <f t="shared" si="26"/>
        <v>79590.000000000015</v>
      </c>
      <c r="K153" s="27">
        <f t="shared" si="26"/>
        <v>21388</v>
      </c>
      <c r="L153" s="28"/>
      <c r="M153" s="29"/>
    </row>
    <row r="154" spans="1:13" ht="9.75" customHeight="1" x14ac:dyDescent="0.2">
      <c r="A154" s="30" t="s">
        <v>14</v>
      </c>
      <c r="B154" s="27">
        <v>480115.99999999994</v>
      </c>
      <c r="C154" s="27">
        <v>20142.999999999993</v>
      </c>
      <c r="D154" s="27">
        <v>34896.999999999993</v>
      </c>
      <c r="E154" s="27">
        <v>63078.999999999971</v>
      </c>
      <c r="F154" s="27">
        <v>93121.000000000015</v>
      </c>
      <c r="G154" s="27">
        <v>94597.000000000029</v>
      </c>
      <c r="H154" s="27">
        <v>77965.000000000015</v>
      </c>
      <c r="I154" s="27">
        <v>56284</v>
      </c>
      <c r="J154" s="27">
        <v>29199.000000000004</v>
      </c>
      <c r="K154" s="27">
        <v>10831.000000000004</v>
      </c>
      <c r="L154" s="28"/>
      <c r="M154" s="29"/>
    </row>
    <row r="155" spans="1:13" ht="9.75" customHeight="1" x14ac:dyDescent="0.2">
      <c r="A155" s="30" t="s">
        <v>15</v>
      </c>
      <c r="B155" s="27">
        <v>208820.00000000023</v>
      </c>
      <c r="C155" s="27">
        <v>9641.9999999999909</v>
      </c>
      <c r="D155" s="27">
        <v>17295</v>
      </c>
      <c r="E155" s="27">
        <v>33590.000000000022</v>
      </c>
      <c r="F155" s="27">
        <v>47547.999999999978</v>
      </c>
      <c r="G155" s="27">
        <v>41577.999999999993</v>
      </c>
      <c r="H155" s="27">
        <v>30222.999999999975</v>
      </c>
      <c r="I155" s="27">
        <v>18689.000000000004</v>
      </c>
      <c r="J155" s="27">
        <v>7882</v>
      </c>
      <c r="K155" s="27">
        <v>2372.9999999999991</v>
      </c>
      <c r="L155" s="28"/>
      <c r="M155" s="29"/>
    </row>
    <row r="156" spans="1:13" ht="9.75" customHeight="1" x14ac:dyDescent="0.2">
      <c r="A156" s="30" t="s">
        <v>16</v>
      </c>
      <c r="B156" s="27">
        <v>2473465.9999999972</v>
      </c>
      <c r="C156" s="27">
        <v>67850.000000000044</v>
      </c>
      <c r="D156" s="27">
        <v>103946.9999999999</v>
      </c>
      <c r="E156" s="27">
        <v>481438.00000000087</v>
      </c>
      <c r="F156" s="27">
        <v>646681.99999999965</v>
      </c>
      <c r="G156" s="27">
        <v>599972.00000000023</v>
      </c>
      <c r="H156" s="27">
        <v>361716.99999999965</v>
      </c>
      <c r="I156" s="27">
        <v>161166.99999999991</v>
      </c>
      <c r="J156" s="27">
        <v>42509.000000000015</v>
      </c>
      <c r="K156" s="27">
        <v>8183.9999999999982</v>
      </c>
      <c r="L156" s="28"/>
      <c r="M156" s="29"/>
    </row>
    <row r="157" spans="1:13" ht="9.75" customHeight="1" x14ac:dyDescent="0.2">
      <c r="A157" s="26" t="s">
        <v>17</v>
      </c>
      <c r="B157" s="27">
        <v>190124.00000000023</v>
      </c>
      <c r="C157" s="27">
        <v>7783</v>
      </c>
      <c r="D157" s="27">
        <v>11894.000000000005</v>
      </c>
      <c r="E157" s="27">
        <v>26383.000000000015</v>
      </c>
      <c r="F157" s="27">
        <v>40233.000000000007</v>
      </c>
      <c r="G157" s="27">
        <v>39026.999999999978</v>
      </c>
      <c r="H157" s="27">
        <v>31790</v>
      </c>
      <c r="I157" s="27">
        <v>21041.999999999989</v>
      </c>
      <c r="J157" s="27">
        <v>9457.9999999999982</v>
      </c>
      <c r="K157" s="27">
        <v>2513.9999999999991</v>
      </c>
      <c r="L157" s="28"/>
      <c r="M157" s="29"/>
    </row>
    <row r="158" spans="1:13" ht="9.75" customHeight="1" x14ac:dyDescent="0.2">
      <c r="A158" s="32" t="s">
        <v>18</v>
      </c>
      <c r="B158" s="27">
        <v>702.99999999999977</v>
      </c>
      <c r="C158" s="27">
        <v>29.999999999999993</v>
      </c>
      <c r="D158" s="27">
        <v>47.999999999999993</v>
      </c>
      <c r="E158" s="27">
        <v>110.99999999999999</v>
      </c>
      <c r="F158" s="27">
        <v>142</v>
      </c>
      <c r="G158" s="27">
        <v>170.99999999999997</v>
      </c>
      <c r="H158" s="27">
        <v>133.99999999999997</v>
      </c>
      <c r="I158" s="27">
        <v>49</v>
      </c>
      <c r="J158" s="27">
        <v>14</v>
      </c>
      <c r="K158" s="27">
        <v>4</v>
      </c>
      <c r="L158" s="28"/>
      <c r="M158" s="29"/>
    </row>
    <row r="159" spans="1:13" ht="9.75" customHeight="1" x14ac:dyDescent="0.2">
      <c r="A159" s="32" t="s">
        <v>19</v>
      </c>
      <c r="B159" s="27">
        <v>30</v>
      </c>
      <c r="C159" s="27">
        <v>2</v>
      </c>
      <c r="D159" s="27" t="s">
        <v>24</v>
      </c>
      <c r="E159" s="27">
        <v>3</v>
      </c>
      <c r="F159" s="27">
        <v>6</v>
      </c>
      <c r="G159" s="27">
        <v>10</v>
      </c>
      <c r="H159" s="27">
        <v>4</v>
      </c>
      <c r="I159" s="27">
        <v>4</v>
      </c>
      <c r="J159" s="27">
        <v>1</v>
      </c>
      <c r="K159" s="33" t="s">
        <v>24</v>
      </c>
      <c r="L159" s="28"/>
      <c r="M159" s="29"/>
    </row>
    <row r="160" spans="1:13" ht="9.75" customHeight="1" x14ac:dyDescent="0.2">
      <c r="A160" s="32" t="s">
        <v>20</v>
      </c>
      <c r="B160" s="27">
        <v>101.99999999999996</v>
      </c>
      <c r="C160" s="27">
        <v>5</v>
      </c>
      <c r="D160" s="27">
        <v>8</v>
      </c>
      <c r="E160" s="27">
        <v>20.999999999999996</v>
      </c>
      <c r="F160" s="27">
        <v>36</v>
      </c>
      <c r="G160" s="27">
        <v>11</v>
      </c>
      <c r="H160" s="27">
        <v>5</v>
      </c>
      <c r="I160" s="27">
        <v>12</v>
      </c>
      <c r="J160" s="27">
        <v>4</v>
      </c>
      <c r="K160" s="33" t="s">
        <v>24</v>
      </c>
      <c r="L160" s="28"/>
      <c r="M160" s="29"/>
    </row>
    <row r="161" spans="1:13" ht="9.75" customHeight="1" x14ac:dyDescent="0.2">
      <c r="A161" s="32" t="s">
        <v>21</v>
      </c>
      <c r="B161" s="27">
        <v>914.00000000000068</v>
      </c>
      <c r="C161" s="27" t="s">
        <v>24</v>
      </c>
      <c r="D161" s="27">
        <v>4</v>
      </c>
      <c r="E161" s="27">
        <v>172</v>
      </c>
      <c r="F161" s="27">
        <v>315</v>
      </c>
      <c r="G161" s="27">
        <v>251.99999999999997</v>
      </c>
      <c r="H161" s="27">
        <v>117.00000000000001</v>
      </c>
      <c r="I161" s="27">
        <v>50</v>
      </c>
      <c r="J161" s="27">
        <v>4</v>
      </c>
      <c r="K161" s="33" t="s">
        <v>24</v>
      </c>
      <c r="L161" s="28"/>
      <c r="M161" s="29"/>
    </row>
    <row r="162" spans="1:13" ht="8.25" customHeight="1" x14ac:dyDescent="0.2">
      <c r="A162" s="32"/>
      <c r="B162" s="27"/>
      <c r="C162" s="27"/>
      <c r="D162" s="27"/>
      <c r="E162" s="27"/>
      <c r="F162" s="27"/>
      <c r="G162" s="27"/>
      <c r="H162" s="27"/>
      <c r="I162" s="27"/>
      <c r="J162" s="27"/>
      <c r="K162" s="33"/>
      <c r="L162" s="28"/>
      <c r="M162" s="29"/>
    </row>
    <row r="163" spans="1:13" ht="9.75" customHeight="1" x14ac:dyDescent="0.2">
      <c r="A163" s="18">
        <v>2017</v>
      </c>
      <c r="B163" s="19">
        <f>+SUM(B165,B169:B173)</f>
        <v>3480670</v>
      </c>
      <c r="C163" s="19">
        <f>+SUM(C165,C169:C173)</f>
        <v>108012</v>
      </c>
      <c r="D163" s="19">
        <f t="shared" ref="D163:K163" si="27">+SUM(D165,D169:D173)</f>
        <v>170450</v>
      </c>
      <c r="E163" s="19">
        <f t="shared" si="27"/>
        <v>617515</v>
      </c>
      <c r="F163" s="19">
        <f t="shared" si="27"/>
        <v>849986</v>
      </c>
      <c r="G163" s="19">
        <f t="shared" si="27"/>
        <v>804226</v>
      </c>
      <c r="H163" s="19">
        <f t="shared" si="27"/>
        <v>530671</v>
      </c>
      <c r="I163" s="19">
        <f t="shared" si="27"/>
        <v>277262</v>
      </c>
      <c r="J163" s="19">
        <f t="shared" si="27"/>
        <v>96887</v>
      </c>
      <c r="K163" s="19">
        <f t="shared" si="27"/>
        <v>25661</v>
      </c>
      <c r="L163" s="28"/>
      <c r="M163" s="29"/>
    </row>
    <row r="164" spans="1:13" ht="5.25" customHeight="1" x14ac:dyDescent="0.2">
      <c r="A164" s="39"/>
      <c r="B164" s="23"/>
      <c r="C164" s="24"/>
      <c r="D164" s="24"/>
      <c r="E164" s="24"/>
      <c r="F164" s="24"/>
      <c r="G164" s="24"/>
      <c r="H164" s="24"/>
      <c r="I164" s="24"/>
      <c r="J164" s="24"/>
      <c r="K164" s="25"/>
      <c r="L164" s="28"/>
      <c r="M164" s="29"/>
    </row>
    <row r="165" spans="1:13" ht="9.75" customHeight="1" x14ac:dyDescent="0.2">
      <c r="A165" s="26" t="s">
        <v>13</v>
      </c>
      <c r="B165" s="27">
        <f>+SUM(B166:B168)</f>
        <v>3259886</v>
      </c>
      <c r="C165" s="27">
        <f>+SUM(C166:C168)</f>
        <v>99818</v>
      </c>
      <c r="D165" s="27">
        <f t="shared" ref="D165:K165" si="28">+SUM(D166:D168)</f>
        <v>156711</v>
      </c>
      <c r="E165" s="27">
        <f t="shared" si="28"/>
        <v>586728</v>
      </c>
      <c r="F165" s="27">
        <f t="shared" si="28"/>
        <v>805231</v>
      </c>
      <c r="G165" s="27">
        <f t="shared" si="28"/>
        <v>760857</v>
      </c>
      <c r="H165" s="27">
        <f t="shared" si="28"/>
        <v>493395</v>
      </c>
      <c r="I165" s="27">
        <f t="shared" si="28"/>
        <v>250543</v>
      </c>
      <c r="J165" s="27">
        <f t="shared" si="28"/>
        <v>84256</v>
      </c>
      <c r="K165" s="27">
        <f t="shared" si="28"/>
        <v>22347</v>
      </c>
      <c r="L165" s="28"/>
      <c r="M165" s="29"/>
    </row>
    <row r="166" spans="1:13" ht="9.75" customHeight="1" x14ac:dyDescent="0.2">
      <c r="A166" s="30" t="s">
        <v>14</v>
      </c>
      <c r="B166" s="27">
        <f>+SUM(C166:K166)</f>
        <v>483053</v>
      </c>
      <c r="C166" s="27">
        <v>20038</v>
      </c>
      <c r="D166" s="27">
        <v>35026</v>
      </c>
      <c r="E166" s="27">
        <v>64493</v>
      </c>
      <c r="F166" s="27">
        <v>92831</v>
      </c>
      <c r="G166" s="27">
        <v>94952</v>
      </c>
      <c r="H166" s="27">
        <v>77257</v>
      </c>
      <c r="I166" s="27">
        <v>57032</v>
      </c>
      <c r="J166" s="27">
        <v>30276</v>
      </c>
      <c r="K166" s="27">
        <v>11148</v>
      </c>
      <c r="L166" s="28"/>
      <c r="M166" s="29"/>
    </row>
    <row r="167" spans="1:13" ht="9.75" customHeight="1" x14ac:dyDescent="0.2">
      <c r="A167" s="30" t="s">
        <v>15</v>
      </c>
      <c r="B167" s="27">
        <f t="shared" ref="B167:B173" si="29">+SUM(C167:K167)</f>
        <v>214259</v>
      </c>
      <c r="C167" s="27">
        <v>9479</v>
      </c>
      <c r="D167" s="27">
        <v>17736</v>
      </c>
      <c r="E167" s="27">
        <v>34771</v>
      </c>
      <c r="F167" s="27">
        <v>48586</v>
      </c>
      <c r="G167" s="27">
        <v>41718</v>
      </c>
      <c r="H167" s="27">
        <v>30671</v>
      </c>
      <c r="I167" s="27">
        <v>20357</v>
      </c>
      <c r="J167" s="27">
        <v>8427</v>
      </c>
      <c r="K167" s="27">
        <v>2514</v>
      </c>
      <c r="L167" s="28"/>
      <c r="M167" s="29"/>
    </row>
    <row r="168" spans="1:13" ht="9.75" customHeight="1" x14ac:dyDescent="0.2">
      <c r="A168" s="30" t="s">
        <v>16</v>
      </c>
      <c r="B168" s="27">
        <f t="shared" si="29"/>
        <v>2562574</v>
      </c>
      <c r="C168" s="27">
        <v>70301</v>
      </c>
      <c r="D168" s="27">
        <v>103949</v>
      </c>
      <c r="E168" s="27">
        <v>487464</v>
      </c>
      <c r="F168" s="27">
        <v>663814</v>
      </c>
      <c r="G168" s="27">
        <v>624187</v>
      </c>
      <c r="H168" s="27">
        <v>385467</v>
      </c>
      <c r="I168" s="27">
        <v>173154</v>
      </c>
      <c r="J168" s="27">
        <v>45553</v>
      </c>
      <c r="K168" s="27">
        <v>8685</v>
      </c>
      <c r="L168" s="28"/>
      <c r="M168" s="29"/>
    </row>
    <row r="169" spans="1:13" ht="9.75" customHeight="1" x14ac:dyDescent="0.2">
      <c r="A169" s="26" t="s">
        <v>17</v>
      </c>
      <c r="B169" s="27">
        <f t="shared" si="29"/>
        <v>218587</v>
      </c>
      <c r="C169" s="27">
        <v>8153</v>
      </c>
      <c r="D169" s="27">
        <v>13684</v>
      </c>
      <c r="E169" s="27">
        <v>30359</v>
      </c>
      <c r="F169" s="27">
        <v>44181</v>
      </c>
      <c r="G169" s="27">
        <v>42855</v>
      </c>
      <c r="H169" s="27">
        <v>36894</v>
      </c>
      <c r="I169" s="27">
        <v>26558</v>
      </c>
      <c r="J169" s="27">
        <v>12596</v>
      </c>
      <c r="K169" s="27">
        <v>3307</v>
      </c>
      <c r="L169" s="28"/>
      <c r="M169" s="29"/>
    </row>
    <row r="170" spans="1:13" ht="9.75" customHeight="1" x14ac:dyDescent="0.2">
      <c r="A170" s="32" t="s">
        <v>18</v>
      </c>
      <c r="B170" s="27">
        <f t="shared" si="29"/>
        <v>611</v>
      </c>
      <c r="C170" s="27">
        <v>39</v>
      </c>
      <c r="D170" s="27">
        <v>46</v>
      </c>
      <c r="E170" s="27">
        <v>81</v>
      </c>
      <c r="F170" s="27">
        <v>117</v>
      </c>
      <c r="G170" s="27">
        <v>145</v>
      </c>
      <c r="H170" s="27">
        <v>123</v>
      </c>
      <c r="I170" s="27">
        <v>42</v>
      </c>
      <c r="J170" s="27">
        <v>14</v>
      </c>
      <c r="K170" s="27">
        <v>4</v>
      </c>
      <c r="L170" s="28"/>
      <c r="M170" s="29"/>
    </row>
    <row r="171" spans="1:13" ht="9.75" customHeight="1" x14ac:dyDescent="0.2">
      <c r="A171" s="32" t="s">
        <v>19</v>
      </c>
      <c r="B171" s="27">
        <f t="shared" si="29"/>
        <v>38</v>
      </c>
      <c r="C171" s="27" t="s">
        <v>24</v>
      </c>
      <c r="D171" s="27">
        <v>2</v>
      </c>
      <c r="E171" s="27">
        <v>6</v>
      </c>
      <c r="F171" s="27">
        <v>3</v>
      </c>
      <c r="G171" s="27">
        <v>6</v>
      </c>
      <c r="H171" s="27">
        <v>7</v>
      </c>
      <c r="I171" s="27">
        <v>8</v>
      </c>
      <c r="J171" s="27">
        <v>4</v>
      </c>
      <c r="K171" s="33">
        <v>2</v>
      </c>
      <c r="L171" s="28"/>
      <c r="M171" s="29"/>
    </row>
    <row r="172" spans="1:13" ht="9.75" customHeight="1" x14ac:dyDescent="0.2">
      <c r="A172" s="32" t="s">
        <v>20</v>
      </c>
      <c r="B172" s="27">
        <f t="shared" si="29"/>
        <v>186</v>
      </c>
      <c r="C172" s="27">
        <v>2</v>
      </c>
      <c r="D172" s="27">
        <v>3</v>
      </c>
      <c r="E172" s="27">
        <v>48</v>
      </c>
      <c r="F172" s="27">
        <v>48</v>
      </c>
      <c r="G172" s="27">
        <v>36</v>
      </c>
      <c r="H172" s="27">
        <v>26</v>
      </c>
      <c r="I172" s="27">
        <v>16</v>
      </c>
      <c r="J172" s="27">
        <v>7</v>
      </c>
      <c r="K172" s="33" t="s">
        <v>24</v>
      </c>
      <c r="L172" s="28"/>
      <c r="M172" s="29"/>
    </row>
    <row r="173" spans="1:13" ht="9.75" customHeight="1" x14ac:dyDescent="0.2">
      <c r="A173" s="32" t="s">
        <v>21</v>
      </c>
      <c r="B173" s="27">
        <f t="shared" si="29"/>
        <v>1362</v>
      </c>
      <c r="C173" s="27" t="s">
        <v>24</v>
      </c>
      <c r="D173" s="27">
        <v>4</v>
      </c>
      <c r="E173" s="27">
        <v>293</v>
      </c>
      <c r="F173" s="27">
        <v>406</v>
      </c>
      <c r="G173" s="27">
        <v>327</v>
      </c>
      <c r="H173" s="27">
        <v>226</v>
      </c>
      <c r="I173" s="27">
        <v>95</v>
      </c>
      <c r="J173" s="27">
        <v>10</v>
      </c>
      <c r="K173" s="33">
        <v>1</v>
      </c>
      <c r="L173" s="28"/>
      <c r="M173" s="29"/>
    </row>
    <row r="174" spans="1:13" ht="9.75" customHeight="1" x14ac:dyDescent="0.2">
      <c r="A174" s="32"/>
      <c r="B174" s="27"/>
      <c r="C174" s="27"/>
      <c r="D174" s="27"/>
      <c r="E174" s="27"/>
      <c r="F174" s="27"/>
      <c r="G174" s="27"/>
      <c r="H174" s="27"/>
      <c r="I174" s="27"/>
      <c r="J174" s="27"/>
      <c r="K174" s="33"/>
      <c r="L174" s="28"/>
      <c r="M174" s="29"/>
    </row>
    <row r="175" spans="1:13" ht="9.75" customHeight="1" x14ac:dyDescent="0.2">
      <c r="A175" s="18">
        <v>2018</v>
      </c>
      <c r="B175" s="19">
        <f>+SUM(B177,B181:B185)</f>
        <v>3691894</v>
      </c>
      <c r="C175" s="19">
        <f>+SUM(C177,C181:C185)</f>
        <v>104784</v>
      </c>
      <c r="D175" s="19">
        <f t="shared" ref="D175:K175" si="30">+SUM(D177,D181:D185)</f>
        <v>167185</v>
      </c>
      <c r="E175" s="19">
        <f t="shared" si="30"/>
        <v>587944</v>
      </c>
      <c r="F175" s="19">
        <f t="shared" si="30"/>
        <v>892925</v>
      </c>
      <c r="G175" s="19">
        <f t="shared" si="30"/>
        <v>869968</v>
      </c>
      <c r="H175" s="19">
        <f t="shared" si="30"/>
        <v>595500</v>
      </c>
      <c r="I175" s="19">
        <f t="shared" si="30"/>
        <v>322661</v>
      </c>
      <c r="J175" s="19">
        <f t="shared" si="30"/>
        <v>117835</v>
      </c>
      <c r="K175" s="19">
        <f t="shared" si="30"/>
        <v>33092</v>
      </c>
      <c r="L175" s="28"/>
      <c r="M175" s="29"/>
    </row>
    <row r="176" spans="1:13" ht="9.75" customHeight="1" x14ac:dyDescent="0.2">
      <c r="A176" s="39"/>
      <c r="B176" s="27"/>
      <c r="C176" s="27"/>
      <c r="D176" s="27"/>
      <c r="E176" s="27"/>
      <c r="F176" s="27"/>
      <c r="G176" s="27"/>
      <c r="H176" s="27"/>
      <c r="I176" s="27"/>
      <c r="J176" s="27"/>
      <c r="K176" s="33"/>
      <c r="L176" s="28"/>
      <c r="M176" s="29"/>
    </row>
    <row r="177" spans="1:13" ht="9.75" customHeight="1" x14ac:dyDescent="0.2">
      <c r="A177" s="26" t="s">
        <v>13</v>
      </c>
      <c r="B177" s="27">
        <f>+SUM(B178:B180)</f>
        <v>3462484</v>
      </c>
      <c r="C177" s="27">
        <f>+SUM(C178:C180)</f>
        <v>97487</v>
      </c>
      <c r="D177" s="27">
        <f t="shared" ref="D177:K177" si="31">+SUM(D178:D180)</f>
        <v>153668</v>
      </c>
      <c r="E177" s="27">
        <f t="shared" si="31"/>
        <v>558118</v>
      </c>
      <c r="F177" s="27">
        <f t="shared" si="31"/>
        <v>846945</v>
      </c>
      <c r="G177" s="27">
        <f t="shared" si="31"/>
        <v>825171</v>
      </c>
      <c r="H177" s="27">
        <f t="shared" si="31"/>
        <v>555927</v>
      </c>
      <c r="I177" s="27">
        <f t="shared" si="31"/>
        <v>293159</v>
      </c>
      <c r="J177" s="27">
        <f t="shared" si="31"/>
        <v>103243</v>
      </c>
      <c r="K177" s="27">
        <f t="shared" si="31"/>
        <v>28766</v>
      </c>
      <c r="L177" s="28"/>
      <c r="M177" s="29"/>
    </row>
    <row r="178" spans="1:13" ht="9.75" customHeight="1" x14ac:dyDescent="0.2">
      <c r="A178" s="30" t="s">
        <v>14</v>
      </c>
      <c r="B178" s="27">
        <f>+SUM(C178:K178)</f>
        <v>513635</v>
      </c>
      <c r="C178" s="27">
        <v>19500</v>
      </c>
      <c r="D178" s="27">
        <v>37298</v>
      </c>
      <c r="E178" s="27">
        <v>63391</v>
      </c>
      <c r="F178" s="27">
        <v>99970</v>
      </c>
      <c r="G178" s="27">
        <v>99704</v>
      </c>
      <c r="H178" s="27">
        <v>83958</v>
      </c>
      <c r="I178" s="27">
        <v>62430</v>
      </c>
      <c r="J178" s="27">
        <v>33982</v>
      </c>
      <c r="K178" s="33">
        <v>13402</v>
      </c>
      <c r="L178" s="28"/>
      <c r="M178" s="29"/>
    </row>
    <row r="179" spans="1:13" ht="9.75" customHeight="1" x14ac:dyDescent="0.2">
      <c r="A179" s="30" t="s">
        <v>15</v>
      </c>
      <c r="B179" s="27">
        <f t="shared" ref="B179:B185" si="32">+SUM(C179:K179)</f>
        <v>231764</v>
      </c>
      <c r="C179" s="27">
        <v>9419</v>
      </c>
      <c r="D179" s="27">
        <v>18200</v>
      </c>
      <c r="E179" s="27">
        <v>31005</v>
      </c>
      <c r="F179" s="27">
        <v>53311</v>
      </c>
      <c r="G179" s="27">
        <v>46404</v>
      </c>
      <c r="H179" s="27">
        <v>35196</v>
      </c>
      <c r="I179" s="27">
        <v>23965</v>
      </c>
      <c r="J179" s="27">
        <v>10728</v>
      </c>
      <c r="K179" s="33">
        <v>3536</v>
      </c>
      <c r="L179" s="28"/>
      <c r="M179" s="29"/>
    </row>
    <row r="180" spans="1:13" ht="9.75" customHeight="1" x14ac:dyDescent="0.2">
      <c r="A180" s="30" t="s">
        <v>16</v>
      </c>
      <c r="B180" s="27">
        <f t="shared" si="32"/>
        <v>2717085</v>
      </c>
      <c r="C180" s="27">
        <v>68568</v>
      </c>
      <c r="D180" s="27">
        <v>98170</v>
      </c>
      <c r="E180" s="27">
        <v>463722</v>
      </c>
      <c r="F180" s="27">
        <v>693664</v>
      </c>
      <c r="G180" s="27">
        <v>679063</v>
      </c>
      <c r="H180" s="27">
        <v>436773</v>
      </c>
      <c r="I180" s="27">
        <v>206764</v>
      </c>
      <c r="J180" s="27">
        <v>58533</v>
      </c>
      <c r="K180" s="33">
        <v>11828</v>
      </c>
      <c r="L180" s="28"/>
      <c r="M180" s="29"/>
    </row>
    <row r="181" spans="1:13" ht="9.75" customHeight="1" x14ac:dyDescent="0.2">
      <c r="A181" s="26" t="s">
        <v>17</v>
      </c>
      <c r="B181" s="27">
        <f t="shared" si="32"/>
        <v>227825</v>
      </c>
      <c r="C181" s="27">
        <v>7285</v>
      </c>
      <c r="D181" s="27">
        <v>13487</v>
      </c>
      <c r="E181" s="27">
        <v>29561</v>
      </c>
      <c r="F181" s="27">
        <v>45559</v>
      </c>
      <c r="G181" s="27">
        <v>44339</v>
      </c>
      <c r="H181" s="27">
        <v>39308</v>
      </c>
      <c r="I181" s="27">
        <v>29385</v>
      </c>
      <c r="J181" s="27">
        <v>14576</v>
      </c>
      <c r="K181" s="33">
        <v>4325</v>
      </c>
      <c r="L181" s="28"/>
      <c r="M181" s="29"/>
    </row>
    <row r="182" spans="1:13" ht="9.75" customHeight="1" x14ac:dyDescent="0.2">
      <c r="A182" s="32" t="s">
        <v>18</v>
      </c>
      <c r="B182" s="27">
        <f t="shared" si="32"/>
        <v>295</v>
      </c>
      <c r="C182" s="27">
        <v>11</v>
      </c>
      <c r="D182" s="27">
        <v>29</v>
      </c>
      <c r="E182" s="27">
        <v>40</v>
      </c>
      <c r="F182" s="27">
        <v>45</v>
      </c>
      <c r="G182" s="27">
        <v>62</v>
      </c>
      <c r="H182" s="27">
        <v>70</v>
      </c>
      <c r="I182" s="27">
        <v>32</v>
      </c>
      <c r="J182" s="27">
        <v>5</v>
      </c>
      <c r="K182" s="33">
        <v>1</v>
      </c>
      <c r="L182" s="28"/>
      <c r="M182" s="29"/>
    </row>
    <row r="183" spans="1:13" ht="9.75" customHeight="1" x14ac:dyDescent="0.2">
      <c r="A183" s="32" t="s">
        <v>19</v>
      </c>
      <c r="B183" s="27">
        <f t="shared" si="32"/>
        <v>185</v>
      </c>
      <c r="C183" s="27">
        <v>1</v>
      </c>
      <c r="D183" s="27" t="s">
        <v>24</v>
      </c>
      <c r="E183" s="27">
        <v>48</v>
      </c>
      <c r="F183" s="27">
        <v>49</v>
      </c>
      <c r="G183" s="27">
        <v>74</v>
      </c>
      <c r="H183" s="27">
        <v>13</v>
      </c>
      <c r="I183" s="27" t="s">
        <v>24</v>
      </c>
      <c r="J183" s="27" t="s">
        <v>24</v>
      </c>
      <c r="K183" s="33" t="s">
        <v>24</v>
      </c>
      <c r="L183" s="28"/>
      <c r="M183" s="29"/>
    </row>
    <row r="184" spans="1:13" ht="9.75" customHeight="1" x14ac:dyDescent="0.2">
      <c r="A184" s="32" t="s">
        <v>20</v>
      </c>
      <c r="B184" s="27">
        <f t="shared" si="32"/>
        <v>12</v>
      </c>
      <c r="C184" s="27" t="s">
        <v>24</v>
      </c>
      <c r="D184" s="27" t="s">
        <v>24</v>
      </c>
      <c r="E184" s="27" t="s">
        <v>24</v>
      </c>
      <c r="F184" s="27">
        <v>2</v>
      </c>
      <c r="G184" s="27">
        <v>4</v>
      </c>
      <c r="H184" s="27">
        <v>1</v>
      </c>
      <c r="I184" s="27">
        <v>3</v>
      </c>
      <c r="J184" s="27">
        <v>2</v>
      </c>
      <c r="K184" s="33" t="s">
        <v>24</v>
      </c>
      <c r="L184" s="28"/>
      <c r="M184" s="29"/>
    </row>
    <row r="185" spans="1:13" ht="9.75" customHeight="1" x14ac:dyDescent="0.2">
      <c r="A185" s="32" t="s">
        <v>21</v>
      </c>
      <c r="B185" s="27">
        <f t="shared" si="32"/>
        <v>1093</v>
      </c>
      <c r="C185" s="27" t="s">
        <v>24</v>
      </c>
      <c r="D185" s="27">
        <v>1</v>
      </c>
      <c r="E185" s="27">
        <v>177</v>
      </c>
      <c r="F185" s="27">
        <v>325</v>
      </c>
      <c r="G185" s="27">
        <v>318</v>
      </c>
      <c r="H185" s="27">
        <v>181</v>
      </c>
      <c r="I185" s="27">
        <v>82</v>
      </c>
      <c r="J185" s="27">
        <v>9</v>
      </c>
      <c r="K185" s="33" t="s">
        <v>24</v>
      </c>
      <c r="L185" s="28"/>
      <c r="M185" s="29"/>
    </row>
    <row r="186" spans="1:13" ht="9.75" customHeight="1" x14ac:dyDescent="0.2">
      <c r="A186" s="32"/>
      <c r="B186" s="27"/>
      <c r="C186" s="27"/>
      <c r="D186" s="27"/>
      <c r="E186" s="27"/>
      <c r="F186" s="27"/>
      <c r="G186" s="27"/>
      <c r="H186" s="27"/>
      <c r="I186" s="27"/>
      <c r="J186" s="27"/>
      <c r="K186" s="33"/>
      <c r="L186" s="28"/>
      <c r="M186" s="29"/>
    </row>
    <row r="187" spans="1:13" ht="9.75" customHeight="1" x14ac:dyDescent="0.2">
      <c r="A187" s="18">
        <v>2019</v>
      </c>
      <c r="B187" s="19">
        <f>+SUM(B189,B193:B197)</f>
        <v>3888676</v>
      </c>
      <c r="C187" s="19">
        <f>+SUM(C189,C193:C197)</f>
        <v>111838</v>
      </c>
      <c r="D187" s="19">
        <f t="shared" ref="D187:K187" si="33">+SUM(D189,D193:D197)</f>
        <v>182096</v>
      </c>
      <c r="E187" s="19">
        <f t="shared" si="33"/>
        <v>613529</v>
      </c>
      <c r="F187" s="19">
        <f t="shared" si="33"/>
        <v>925344</v>
      </c>
      <c r="G187" s="19">
        <f t="shared" si="33"/>
        <v>902630</v>
      </c>
      <c r="H187" s="19">
        <f t="shared" si="33"/>
        <v>637075</v>
      </c>
      <c r="I187" s="19">
        <f t="shared" si="33"/>
        <v>350467</v>
      </c>
      <c r="J187" s="19">
        <f t="shared" si="33"/>
        <v>129762</v>
      </c>
      <c r="K187" s="19">
        <f t="shared" si="33"/>
        <v>35935</v>
      </c>
      <c r="L187" s="28"/>
      <c r="M187" s="29"/>
    </row>
    <row r="188" spans="1:13" ht="9.75" customHeight="1" x14ac:dyDescent="0.2">
      <c r="A188" s="39"/>
      <c r="B188" s="27"/>
      <c r="C188" s="27"/>
      <c r="D188" s="27"/>
      <c r="E188" s="27"/>
      <c r="F188" s="27"/>
      <c r="G188" s="27"/>
      <c r="H188" s="27"/>
      <c r="I188" s="27"/>
      <c r="J188" s="27"/>
      <c r="K188" s="33"/>
      <c r="M188" s="29"/>
    </row>
    <row r="189" spans="1:13" ht="9.75" customHeight="1" x14ac:dyDescent="0.2">
      <c r="A189" s="26" t="s">
        <v>13</v>
      </c>
      <c r="B189" s="27">
        <f>+SUM(B190:B192)</f>
        <v>3637466</v>
      </c>
      <c r="C189" s="27">
        <f>+SUM(C190:C192)</f>
        <v>103758</v>
      </c>
      <c r="D189" s="27">
        <f t="shared" ref="D189:K189" si="34">+SUM(D190:D192)</f>
        <v>167182</v>
      </c>
      <c r="E189" s="27">
        <f t="shared" si="34"/>
        <v>580604</v>
      </c>
      <c r="F189" s="27">
        <f t="shared" si="34"/>
        <v>875782</v>
      </c>
      <c r="G189" s="27">
        <f t="shared" si="34"/>
        <v>853854</v>
      </c>
      <c r="H189" s="27">
        <f t="shared" si="34"/>
        <v>593398</v>
      </c>
      <c r="I189" s="27">
        <f t="shared" si="34"/>
        <v>318086</v>
      </c>
      <c r="J189" s="27">
        <f t="shared" si="34"/>
        <v>113570</v>
      </c>
      <c r="K189" s="27">
        <f t="shared" si="34"/>
        <v>31232</v>
      </c>
      <c r="L189" s="28"/>
      <c r="M189" s="29"/>
    </row>
    <row r="190" spans="1:13" ht="9.75" customHeight="1" x14ac:dyDescent="0.2">
      <c r="A190" s="30" t="s">
        <v>14</v>
      </c>
      <c r="B190" s="27">
        <f>+SUM(C190:K190)</f>
        <v>556459</v>
      </c>
      <c r="C190" s="27">
        <v>22132</v>
      </c>
      <c r="D190" s="27">
        <v>42150</v>
      </c>
      <c r="E190" s="27">
        <v>70823</v>
      </c>
      <c r="F190" s="27">
        <v>105917</v>
      </c>
      <c r="G190" s="27">
        <v>104727</v>
      </c>
      <c r="H190" s="27">
        <v>90608</v>
      </c>
      <c r="I190" s="27">
        <v>67748</v>
      </c>
      <c r="J190" s="27">
        <v>37746</v>
      </c>
      <c r="K190" s="33">
        <v>14608</v>
      </c>
      <c r="L190" s="28"/>
      <c r="M190" s="29"/>
    </row>
    <row r="191" spans="1:13" ht="9.75" customHeight="1" x14ac:dyDescent="0.2">
      <c r="A191" s="30" t="s">
        <v>15</v>
      </c>
      <c r="B191" s="27">
        <f t="shared" ref="B191:B197" si="35">+SUM(C191:K191)</f>
        <v>253291</v>
      </c>
      <c r="C191" s="27">
        <v>10834</v>
      </c>
      <c r="D191" s="27">
        <v>21960</v>
      </c>
      <c r="E191" s="27">
        <v>34575</v>
      </c>
      <c r="F191" s="27">
        <v>56131</v>
      </c>
      <c r="G191" s="27">
        <v>48732</v>
      </c>
      <c r="H191" s="27">
        <v>38298</v>
      </c>
      <c r="I191" s="27">
        <v>26431</v>
      </c>
      <c r="J191" s="27">
        <v>12247</v>
      </c>
      <c r="K191" s="33">
        <v>4083</v>
      </c>
      <c r="L191" s="28"/>
      <c r="M191" s="29"/>
    </row>
    <row r="192" spans="1:13" ht="9.75" customHeight="1" x14ac:dyDescent="0.2">
      <c r="A192" s="30" t="s">
        <v>16</v>
      </c>
      <c r="B192" s="27">
        <f t="shared" si="35"/>
        <v>2827716</v>
      </c>
      <c r="C192" s="27">
        <v>70792</v>
      </c>
      <c r="D192" s="27">
        <v>103072</v>
      </c>
      <c r="E192" s="27">
        <v>475206</v>
      </c>
      <c r="F192" s="27">
        <v>713734</v>
      </c>
      <c r="G192" s="27">
        <v>700395</v>
      </c>
      <c r="H192" s="27">
        <v>464492</v>
      </c>
      <c r="I192" s="27">
        <v>223907</v>
      </c>
      <c r="J192" s="27">
        <v>63577</v>
      </c>
      <c r="K192" s="33">
        <v>12541</v>
      </c>
      <c r="L192" s="28"/>
      <c r="M192" s="29"/>
    </row>
    <row r="193" spans="1:13" ht="9.75" customHeight="1" x14ac:dyDescent="0.2">
      <c r="A193" s="26" t="s">
        <v>17</v>
      </c>
      <c r="B193" s="27">
        <f t="shared" si="35"/>
        <v>249674</v>
      </c>
      <c r="C193" s="27">
        <v>8060</v>
      </c>
      <c r="D193" s="27">
        <v>14884</v>
      </c>
      <c r="E193" s="27">
        <v>32666</v>
      </c>
      <c r="F193" s="27">
        <v>49133</v>
      </c>
      <c r="G193" s="27">
        <v>48367</v>
      </c>
      <c r="H193" s="27">
        <v>43419</v>
      </c>
      <c r="I193" s="27">
        <v>32269</v>
      </c>
      <c r="J193" s="27">
        <v>16176</v>
      </c>
      <c r="K193" s="33">
        <v>4700</v>
      </c>
      <c r="L193" s="28"/>
      <c r="M193" s="29"/>
    </row>
    <row r="194" spans="1:13" ht="9.75" customHeight="1" x14ac:dyDescent="0.2">
      <c r="A194" s="32" t="s">
        <v>18</v>
      </c>
      <c r="B194" s="27">
        <f t="shared" si="35"/>
        <v>259</v>
      </c>
      <c r="C194" s="27">
        <v>17</v>
      </c>
      <c r="D194" s="27">
        <v>26</v>
      </c>
      <c r="E194" s="27">
        <v>34</v>
      </c>
      <c r="F194" s="27">
        <v>46</v>
      </c>
      <c r="G194" s="27">
        <v>50</v>
      </c>
      <c r="H194" s="27">
        <v>55</v>
      </c>
      <c r="I194" s="27">
        <v>21</v>
      </c>
      <c r="J194" s="27">
        <v>9</v>
      </c>
      <c r="K194" s="33">
        <v>1</v>
      </c>
      <c r="L194" s="28"/>
      <c r="M194" s="29"/>
    </row>
    <row r="195" spans="1:13" ht="9.75" customHeight="1" x14ac:dyDescent="0.2">
      <c r="A195" s="32" t="s">
        <v>19</v>
      </c>
      <c r="B195" s="27">
        <f t="shared" si="35"/>
        <v>181</v>
      </c>
      <c r="C195" s="27">
        <v>1</v>
      </c>
      <c r="D195" s="27">
        <v>1</v>
      </c>
      <c r="E195" s="27">
        <v>34</v>
      </c>
      <c r="F195" s="27">
        <v>59</v>
      </c>
      <c r="G195" s="27">
        <v>69</v>
      </c>
      <c r="H195" s="27">
        <v>16</v>
      </c>
      <c r="I195" s="27">
        <v>1</v>
      </c>
      <c r="J195" s="27" t="s">
        <v>24</v>
      </c>
      <c r="K195" s="33" t="s">
        <v>24</v>
      </c>
      <c r="L195" s="28"/>
      <c r="M195" s="29"/>
    </row>
    <row r="196" spans="1:13" ht="9.75" customHeight="1" x14ac:dyDescent="0.2">
      <c r="A196" s="32" t="s">
        <v>20</v>
      </c>
      <c r="B196" s="27">
        <f t="shared" si="35"/>
        <v>28</v>
      </c>
      <c r="C196" s="27">
        <v>2</v>
      </c>
      <c r="D196" s="27">
        <v>1</v>
      </c>
      <c r="E196" s="27">
        <v>8</v>
      </c>
      <c r="F196" s="27">
        <v>7</v>
      </c>
      <c r="G196" s="27">
        <v>3</v>
      </c>
      <c r="H196" s="27">
        <v>3</v>
      </c>
      <c r="I196" s="27">
        <v>4</v>
      </c>
      <c r="J196" s="27" t="s">
        <v>24</v>
      </c>
      <c r="K196" s="33" t="s">
        <v>24</v>
      </c>
      <c r="L196" s="28"/>
      <c r="M196" s="29"/>
    </row>
    <row r="197" spans="1:13" ht="9.75" customHeight="1" x14ac:dyDescent="0.2">
      <c r="A197" s="32" t="s">
        <v>21</v>
      </c>
      <c r="B197" s="27">
        <f t="shared" si="35"/>
        <v>1068</v>
      </c>
      <c r="C197" s="27" t="s">
        <v>24</v>
      </c>
      <c r="D197" s="27">
        <v>2</v>
      </c>
      <c r="E197" s="27">
        <v>183</v>
      </c>
      <c r="F197" s="27">
        <v>317</v>
      </c>
      <c r="G197" s="27">
        <v>287</v>
      </c>
      <c r="H197" s="27">
        <v>184</v>
      </c>
      <c r="I197" s="27">
        <v>86</v>
      </c>
      <c r="J197" s="27">
        <v>7</v>
      </c>
      <c r="K197" s="33">
        <v>2</v>
      </c>
      <c r="L197" s="28"/>
      <c r="M197" s="29"/>
    </row>
    <row r="198" spans="1:13" ht="5.25" customHeight="1" x14ac:dyDescent="0.2">
      <c r="A198" s="45"/>
      <c r="B198" s="46"/>
      <c r="C198" s="47"/>
      <c r="D198" s="47"/>
      <c r="E198" s="47"/>
      <c r="F198" s="47"/>
      <c r="G198" s="47"/>
      <c r="H198" s="47"/>
      <c r="I198" s="47"/>
      <c r="J198" s="47"/>
      <c r="K198" s="47"/>
      <c r="L198" s="20"/>
      <c r="M198" s="21"/>
    </row>
    <row r="199" spans="1:13" ht="21.6" customHeight="1" x14ac:dyDescent="0.2">
      <c r="A199" s="48" t="s">
        <v>25</v>
      </c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9"/>
      <c r="M199" s="49"/>
    </row>
    <row r="200" spans="1:13" ht="9.75" customHeight="1" x14ac:dyDescent="0.2">
      <c r="A200" s="50" t="s">
        <v>26</v>
      </c>
      <c r="B200" s="51"/>
      <c r="C200" s="51"/>
      <c r="D200" s="51"/>
      <c r="E200" s="51"/>
      <c r="F200" s="51"/>
      <c r="G200" s="51"/>
      <c r="H200" s="51"/>
      <c r="I200" s="51"/>
      <c r="J200" s="52"/>
      <c r="K200" s="53"/>
      <c r="L200" s="20"/>
      <c r="M200" s="21"/>
    </row>
    <row r="201" spans="1:13" ht="9.75" customHeight="1" x14ac:dyDescent="0.2">
      <c r="A201" s="54" t="s">
        <v>27</v>
      </c>
      <c r="B201" s="51"/>
      <c r="C201" s="51"/>
      <c r="D201" s="51"/>
      <c r="E201" s="51"/>
      <c r="F201" s="51"/>
      <c r="G201" s="51"/>
      <c r="H201" s="51"/>
      <c r="I201" s="51"/>
      <c r="J201" s="55"/>
      <c r="K201" s="56"/>
      <c r="L201" s="20"/>
      <c r="M201" s="21"/>
    </row>
    <row r="202" spans="1:13" ht="9.75" customHeight="1" x14ac:dyDescent="0.2">
      <c r="A202" s="54" t="s">
        <v>28</v>
      </c>
      <c r="B202" s="52"/>
      <c r="C202" s="55"/>
      <c r="D202" s="55"/>
      <c r="E202" s="55"/>
      <c r="F202" s="55"/>
      <c r="G202" s="57"/>
      <c r="H202" s="57"/>
      <c r="I202" s="57"/>
      <c r="J202" s="55"/>
      <c r="K202" s="56"/>
      <c r="L202" s="20"/>
      <c r="M202" s="21"/>
    </row>
    <row r="203" spans="1:13" ht="9.75" customHeight="1" x14ac:dyDescent="0.2">
      <c r="A203" s="58" t="s">
        <v>29</v>
      </c>
      <c r="B203" s="55"/>
      <c r="C203" s="55"/>
      <c r="D203" s="55"/>
      <c r="E203" s="55"/>
      <c r="F203" s="55"/>
      <c r="G203" s="57"/>
      <c r="H203" s="57"/>
      <c r="I203" s="57"/>
      <c r="J203" s="59"/>
      <c r="K203" s="60"/>
      <c r="L203" s="20"/>
      <c r="M203" s="21"/>
    </row>
    <row r="204" spans="1:13" ht="9.75" customHeight="1" x14ac:dyDescent="0.2">
      <c r="A204" s="58" t="s">
        <v>30</v>
      </c>
      <c r="B204" s="55"/>
      <c r="C204" s="55"/>
      <c r="D204" s="55"/>
      <c r="E204" s="55"/>
      <c r="F204" s="55"/>
      <c r="G204" s="57"/>
      <c r="H204" s="57"/>
      <c r="I204" s="57"/>
      <c r="J204" s="59"/>
      <c r="K204" s="60"/>
      <c r="L204" s="20"/>
      <c r="M204" s="21"/>
    </row>
    <row r="205" spans="1:13" ht="14.25" customHeight="1" x14ac:dyDescent="0.2">
      <c r="A205" s="5"/>
      <c r="L205" s="20"/>
      <c r="M205" s="21"/>
    </row>
  </sheetData>
  <mergeCells count="4">
    <mergeCell ref="A3:A4"/>
    <mergeCell ref="B3:B4"/>
    <mergeCell ref="C3:K3"/>
    <mergeCell ref="A199:K1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2021-11-23T00:13:19Z</dcterms:created>
  <dcterms:modified xsi:type="dcterms:W3CDTF">2021-11-23T00:13:21Z</dcterms:modified>
</cp:coreProperties>
</file>