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<sst xmlns="http://schemas.openxmlformats.org/spreadsheetml/2006/main" count="28" uniqueCount="28">
  <si>
    <t>3.45    ENTRADA DE PERUANAS/OS, SEGÚN CONTINENTE DE PROCEDENCIA, 2012 - 2019</t>
  </si>
  <si>
    <t>HAITI</t>
  </si>
  <si>
    <t>Continente</t>
  </si>
  <si>
    <t>2004 P/</t>
  </si>
  <si>
    <t>2010 R/</t>
  </si>
  <si>
    <t>2011 P/</t>
  </si>
  <si>
    <t>HONDURAS</t>
  </si>
  <si>
    <t>JAMAICA</t>
  </si>
  <si>
    <t>Total</t>
  </si>
  <si>
    <t>MEXICO</t>
  </si>
  <si>
    <t>América</t>
  </si>
  <si>
    <t>NICARAGUA</t>
  </si>
  <si>
    <t>América del Norte</t>
  </si>
  <si>
    <t>PANAMA</t>
  </si>
  <si>
    <t>América del Centro</t>
  </si>
  <si>
    <t>América del Sur</t>
  </si>
  <si>
    <t>PTO.RICO</t>
  </si>
  <si>
    <t>Europa</t>
  </si>
  <si>
    <t>REP. DOMINICANA</t>
  </si>
  <si>
    <t>Asia</t>
  </si>
  <si>
    <t>TRINI.TOBAG</t>
  </si>
  <si>
    <t>África</t>
  </si>
  <si>
    <t>Oceanía</t>
  </si>
  <si>
    <t>Otros 1/</t>
  </si>
  <si>
    <r>
      <rPr>
        <b/>
        <sz val="6"/>
        <color theme="1"/>
        <rFont val="Arial Narrow"/>
        <family val="2"/>
      </rPr>
      <t>Nota:</t>
    </r>
    <r>
      <rPr>
        <sz val="6"/>
        <color theme="1"/>
        <rFont val="Arial Narrow"/>
        <family val="2"/>
      </rPr>
      <t xml:space="preserve"> Información al 31 de Diciembre de 2019 que considera la totalidad de movimientos migratorios registrados por los distintos puestos de control fronterizos y puestos de control migratorios que se encuentran interconectados a nivel nacional.</t>
    </r>
  </si>
  <si>
    <t>1/ Comprende: Aguas internacionales y  datos de países de procedencia no registrados.</t>
  </si>
  <si>
    <t>Fuente: Superintendencia Nacional de Migraciones.</t>
  </si>
  <si>
    <t>Elaboración: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</si>
</sst>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"/>
    <numFmt numFmtId="165" formatCode="#\ ##0"/>
  </numFmts>
  <fonts count="12" x14ac:knownFonts="1">
    <font>
      <sz val="10"/>
      <color theme="1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7"/>
      <color indexed="8"/>
      <name val="Arial Narrow"/>
      <family val="2"/>
    </font>
    <font>
      <b/>
      <sz val="7"/>
      <name val="Arial Narrow"/>
      <family val="2"/>
    </font>
    <font>
      <sz val="7"/>
      <color indexed="8"/>
      <name val="Arial Narrow"/>
      <family val="2"/>
    </font>
    <font>
      <sz val="7"/>
      <name val="Arial Narrow"/>
      <family val="2"/>
    </font>
    <font>
      <sz val="6"/>
      <color theme="1"/>
      <name val="Arial Narrow"/>
      <family val="2"/>
    </font>
    <font>
      <b/>
      <sz val="6"/>
      <color theme="1"/>
      <name val="Arial Narrow"/>
      <family val="2"/>
    </font>
    <font>
      <sz val="6"/>
      <color indexed="8"/>
      <name val="Arial Narrow"/>
      <family val="2"/>
    </font>
    <font>
      <sz val="8"/>
      <color indexed="8"/>
      <name val="Arial Narrow"/>
      <family val="2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left" inden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right" vertical="center"/>
    </xf>
    <xf numFmtId="0" fontId="3" fillId="2" borderId="3" xfId="0" applyFont="1" applyFill="1" applyBorder="1" applyAlignment="1" applyProtection="1">
      <alignment horizontal="right" vertical="center"/>
    </xf>
    <xf numFmtId="0" fontId="3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4" xfId="0" applyFont="1" applyFill="1" applyBorder="1" applyAlignment="1" applyProtection="1">
      <alignment horizontal="left" vertical="center"/>
    </xf>
    <xf numFmtId="164" fontId="4" fillId="2" borderId="0" xfId="0" applyNumberFormat="1" applyFont="1" applyFill="1" applyBorder="1" applyAlignment="1" applyProtection="1">
      <alignment horizontal="right" vertical="center"/>
    </xf>
    <xf numFmtId="164" fontId="2" fillId="0" borderId="0" xfId="0" applyNumberFormat="1" applyFont="1" applyFill="1" applyAlignment="1">
      <alignment vertical="center"/>
    </xf>
    <xf numFmtId="0" fontId="5" fillId="2" borderId="4" xfId="0" applyFont="1" applyFill="1" applyBorder="1" applyAlignment="1" applyProtection="1">
      <alignment vertical="center"/>
    </xf>
    <xf numFmtId="164" fontId="6" fillId="2" borderId="0" xfId="0" applyNumberFormat="1" applyFont="1" applyFill="1" applyBorder="1" applyAlignment="1" applyProtection="1">
      <alignment horizontal="right" vertical="center"/>
    </xf>
    <xf numFmtId="0" fontId="5" fillId="2" borderId="4" xfId="0" applyFont="1" applyFill="1" applyBorder="1" applyAlignment="1" applyProtection="1">
      <alignment horizontal="left" vertical="center" indent="1"/>
    </xf>
    <xf numFmtId="0" fontId="3" fillId="2" borderId="5" xfId="0" applyFont="1" applyFill="1" applyBorder="1" applyAlignment="1" applyProtection="1">
      <alignment vertical="center"/>
    </xf>
    <xf numFmtId="165" fontId="4" fillId="2" borderId="6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9" fillId="2" borderId="0" xfId="0" applyFont="1" applyFill="1" applyBorder="1" applyAlignment="1" applyProtection="1">
      <alignment vertical="top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vertical="top"/>
    </xf>
    <xf numFmtId="165" fontId="10" fillId="0" borderId="0" xfId="0" applyNumberFormat="1" applyFont="1" applyFill="1" applyBorder="1" applyAlignment="1" applyProtection="1">
      <alignment horizontal="right" vertical="center"/>
    </xf>
    <xf numFmtId="164" fontId="6" fillId="2" borderId="0" xfId="0" applyNumberFormat="1" applyFont="1" applyFill="1" applyAlignment="1" applyProtection="1">
      <alignment horizontal="right" vertical="center"/>
    </xf>
    <xf numFmtId="0" fontId="11" fillId="2" borderId="0" xfId="0" applyFont="1" applyFill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A20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12.75" x14ac:dyDescent="0.2"/>
  <cols>
    <col min="1" max="1" width="14.42578125" style="4" customWidth="1"/>
    <col min="2" max="2" width="8" style="4" hidden="1" customWidth="1"/>
    <col min="3" max="9" width="7.7109375" style="4" hidden="1" customWidth="1"/>
    <col min="10" max="12" width="8.42578125" style="4" customWidth="1"/>
    <col min="13" max="13" width="7.7109375" style="4" customWidth="1"/>
    <col min="14" max="17" width="9.5703125" style="4" customWidth="1"/>
    <col min="18" max="16384" width="11.42578125" style="4"/>
  </cols>
  <sheetData>
    <row r="1" spans="1:27" ht="13.5" x14ac:dyDescent="0.2">
      <c r="A1" s="1" t="s">
        <v>0</v>
      </c>
      <c r="B1" s="2"/>
      <c r="C1" s="2"/>
      <c r="D1" s="2"/>
      <c r="E1" s="2"/>
      <c r="F1" s="3"/>
    </row>
    <row r="2" spans="1:27" x14ac:dyDescent="0.2">
      <c r="A2" s="2"/>
      <c r="B2" s="2"/>
      <c r="C2" s="2"/>
      <c r="D2" s="2"/>
      <c r="E2" s="2"/>
      <c r="F2" s="3"/>
      <c r="Z2" s="5" t="s">
        <v>1</v>
      </c>
      <c r="AA2">
        <v>86</v>
      </c>
    </row>
    <row r="3" spans="1:27" x14ac:dyDescent="0.2">
      <c r="A3" s="6" t="s">
        <v>2</v>
      </c>
      <c r="B3" s="7" t="s">
        <v>3</v>
      </c>
      <c r="C3" s="7">
        <v>2005</v>
      </c>
      <c r="D3" s="7">
        <v>2006</v>
      </c>
      <c r="E3" s="7">
        <v>2007</v>
      </c>
      <c r="F3" s="7">
        <v>2008</v>
      </c>
      <c r="G3" s="7">
        <v>2009</v>
      </c>
      <c r="H3" s="7" t="s">
        <v>4</v>
      </c>
      <c r="I3" s="7" t="s">
        <v>5</v>
      </c>
      <c r="J3" s="8">
        <v>2012</v>
      </c>
      <c r="K3" s="8">
        <v>2013</v>
      </c>
      <c r="L3" s="8">
        <v>2014</v>
      </c>
      <c r="M3" s="8">
        <v>2015</v>
      </c>
      <c r="N3" s="8">
        <v>2016</v>
      </c>
      <c r="O3" s="8">
        <v>2017</v>
      </c>
      <c r="P3" s="8">
        <v>2018</v>
      </c>
      <c r="Q3" s="8">
        <v>2019</v>
      </c>
      <c r="Z3" s="5" t="s">
        <v>6</v>
      </c>
      <c r="AA3">
        <v>40</v>
      </c>
    </row>
    <row r="4" spans="1:27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  <c r="M4" s="11"/>
      <c r="N4" s="11"/>
      <c r="O4" s="11"/>
      <c r="Z4" s="5" t="s">
        <v>7</v>
      </c>
      <c r="AA4">
        <v>47</v>
      </c>
    </row>
    <row r="5" spans="1:27" x14ac:dyDescent="0.2">
      <c r="A5" s="12" t="s">
        <v>8</v>
      </c>
      <c r="B5" s="13">
        <f>++B6+B10+B11+B12+B13+B14</f>
        <v>1357292</v>
      </c>
      <c r="C5" s="13">
        <f>++C6+C10+C11+C12+C13+C14</f>
        <v>1579195</v>
      </c>
      <c r="D5" s="13">
        <f>++D6+D10+D11+D12+D13+D14</f>
        <v>1751043</v>
      </c>
      <c r="E5" s="13">
        <f>++E6+E10+E11+E12+E13+E14</f>
        <v>1885212</v>
      </c>
      <c r="F5" s="13">
        <f>++F6+F10+F11+F12+F13+F14</f>
        <v>1991241</v>
      </c>
      <c r="G5" s="13">
        <f>+G6+G10+G11+G12+G13+G14</f>
        <v>2023569</v>
      </c>
      <c r="H5" s="13">
        <f>+H6+H10+H11+H12+H13+H14</f>
        <v>2221017</v>
      </c>
      <c r="I5" s="13">
        <f>+I6+I10+I11+I12+I13+I14</f>
        <v>2407417</v>
      </c>
      <c r="J5" s="13">
        <f>+SUM(J6,J10:J14)</f>
        <v>2548403</v>
      </c>
      <c r="K5" s="13">
        <f t="shared" ref="K5:Q5" si="0">+SUM(K6,K10:K14)</f>
        <v>2744795</v>
      </c>
      <c r="L5" s="13">
        <f t="shared" si="0"/>
        <v>2882829</v>
      </c>
      <c r="M5" s="13">
        <f t="shared" si="0"/>
        <v>3121039</v>
      </c>
      <c r="N5" s="13">
        <f t="shared" si="0"/>
        <v>3354275</v>
      </c>
      <c r="O5" s="13">
        <f t="shared" si="0"/>
        <v>3480670</v>
      </c>
      <c r="P5" s="13">
        <f t="shared" si="0"/>
        <v>3691894</v>
      </c>
      <c r="Q5" s="13">
        <f t="shared" si="0"/>
        <v>3888676</v>
      </c>
      <c r="W5" s="14"/>
      <c r="X5" s="14"/>
      <c r="Y5" s="14"/>
      <c r="Z5" s="5" t="s">
        <v>9</v>
      </c>
      <c r="AA5">
        <v>169235</v>
      </c>
    </row>
    <row r="6" spans="1:27" x14ac:dyDescent="0.2">
      <c r="A6" s="15" t="s">
        <v>10</v>
      </c>
      <c r="B6" s="16">
        <f t="shared" ref="B6:I6" si="1">+B7+B8+B9</f>
        <v>1290078</v>
      </c>
      <c r="C6" s="16">
        <f t="shared" si="1"/>
        <v>1499691</v>
      </c>
      <c r="D6" s="16">
        <f t="shared" si="1"/>
        <v>1658031</v>
      </c>
      <c r="E6" s="16">
        <f t="shared" si="1"/>
        <v>1793783</v>
      </c>
      <c r="F6" s="16">
        <f t="shared" si="1"/>
        <v>1884454</v>
      </c>
      <c r="G6" s="16">
        <f t="shared" si="1"/>
        <v>1896315</v>
      </c>
      <c r="H6" s="16">
        <f t="shared" si="1"/>
        <v>2086756</v>
      </c>
      <c r="I6" s="16">
        <f t="shared" si="1"/>
        <v>2255763</v>
      </c>
      <c r="J6" s="16">
        <f>+SUM(J7:J9)</f>
        <v>2386771</v>
      </c>
      <c r="K6" s="16">
        <f t="shared" ref="K6:Q6" si="2">+SUM(K7:K9)</f>
        <v>2582005</v>
      </c>
      <c r="L6" s="16">
        <f t="shared" si="2"/>
        <v>2723733</v>
      </c>
      <c r="M6" s="16">
        <f t="shared" si="2"/>
        <v>2954173</v>
      </c>
      <c r="N6" s="16">
        <f t="shared" si="2"/>
        <v>3162402</v>
      </c>
      <c r="O6" s="16">
        <f t="shared" si="2"/>
        <v>3259886</v>
      </c>
      <c r="P6" s="16">
        <f t="shared" si="2"/>
        <v>3462484</v>
      </c>
      <c r="Q6" s="16">
        <f t="shared" si="2"/>
        <v>3637466</v>
      </c>
      <c r="S6" s="14"/>
      <c r="W6" s="14"/>
      <c r="X6" s="14"/>
      <c r="Y6" s="14"/>
      <c r="Z6" s="5" t="s">
        <v>11</v>
      </c>
      <c r="AA6">
        <v>38</v>
      </c>
    </row>
    <row r="7" spans="1:27" x14ac:dyDescent="0.2">
      <c r="A7" s="17" t="s">
        <v>12</v>
      </c>
      <c r="B7" s="16">
        <v>255381</v>
      </c>
      <c r="C7" s="16">
        <v>262572</v>
      </c>
      <c r="D7" s="16">
        <v>236343</v>
      </c>
      <c r="E7" s="16">
        <v>243809</v>
      </c>
      <c r="F7" s="16">
        <v>280071</v>
      </c>
      <c r="G7" s="16">
        <v>274994</v>
      </c>
      <c r="H7" s="16">
        <v>295677</v>
      </c>
      <c r="I7" s="16">
        <v>300090</v>
      </c>
      <c r="J7" s="16">
        <v>316436</v>
      </c>
      <c r="K7" s="16">
        <v>381562</v>
      </c>
      <c r="L7" s="16">
        <v>405471</v>
      </c>
      <c r="M7" s="16">
        <v>442828</v>
      </c>
      <c r="N7" s="16">
        <v>480116</v>
      </c>
      <c r="O7" s="16">
        <v>483053</v>
      </c>
      <c r="P7" s="16">
        <v>513635</v>
      </c>
      <c r="Q7" s="16">
        <v>556459</v>
      </c>
      <c r="S7" s="14"/>
      <c r="T7" s="14"/>
      <c r="W7" s="14"/>
      <c r="X7" s="14"/>
      <c r="Y7" s="14"/>
      <c r="Z7" s="5" t="s">
        <v>13</v>
      </c>
      <c r="AA7">
        <v>141581</v>
      </c>
    </row>
    <row r="8" spans="1:27" x14ac:dyDescent="0.2">
      <c r="A8" s="17" t="s">
        <v>14</v>
      </c>
      <c r="B8" s="16">
        <v>48346</v>
      </c>
      <c r="C8" s="16">
        <v>46532</v>
      </c>
      <c r="D8" s="16">
        <v>56302</v>
      </c>
      <c r="E8" s="16">
        <v>68443</v>
      </c>
      <c r="F8" s="16">
        <v>86147</v>
      </c>
      <c r="G8" s="16">
        <v>107273</v>
      </c>
      <c r="H8" s="16">
        <v>117936</v>
      </c>
      <c r="I8" s="16">
        <v>130177</v>
      </c>
      <c r="J8" s="16">
        <v>161021</v>
      </c>
      <c r="K8" s="16">
        <v>165736</v>
      </c>
      <c r="L8" s="16">
        <v>178558</v>
      </c>
      <c r="M8" s="16">
        <v>194202</v>
      </c>
      <c r="N8" s="16">
        <v>208820</v>
      </c>
      <c r="O8" s="16">
        <v>214259</v>
      </c>
      <c r="P8" s="16">
        <v>231764</v>
      </c>
      <c r="Q8" s="16">
        <v>253291</v>
      </c>
      <c r="S8" s="14"/>
      <c r="T8" s="14"/>
      <c r="W8" s="14"/>
      <c r="X8" s="14"/>
      <c r="Y8" s="14"/>
    </row>
    <row r="9" spans="1:27" x14ac:dyDescent="0.2">
      <c r="A9" s="17" t="s">
        <v>15</v>
      </c>
      <c r="B9" s="16">
        <v>986351</v>
      </c>
      <c r="C9" s="16">
        <v>1190587</v>
      </c>
      <c r="D9" s="16">
        <v>1365386</v>
      </c>
      <c r="E9" s="16">
        <v>1481531</v>
      </c>
      <c r="F9" s="16">
        <v>1518236</v>
      </c>
      <c r="G9" s="16">
        <v>1514048</v>
      </c>
      <c r="H9" s="16">
        <v>1673143</v>
      </c>
      <c r="I9" s="16">
        <v>1825496</v>
      </c>
      <c r="J9" s="16">
        <v>1909314</v>
      </c>
      <c r="K9" s="16">
        <v>2034707</v>
      </c>
      <c r="L9" s="16">
        <v>2139704</v>
      </c>
      <c r="M9" s="16">
        <v>2317143</v>
      </c>
      <c r="N9" s="16">
        <v>2473466</v>
      </c>
      <c r="O9" s="16">
        <v>2562574</v>
      </c>
      <c r="P9" s="16">
        <v>2717085</v>
      </c>
      <c r="Q9" s="16">
        <v>2827716</v>
      </c>
      <c r="S9" s="14"/>
      <c r="T9" s="14"/>
      <c r="W9" s="14"/>
      <c r="X9" s="14"/>
      <c r="Y9" s="14"/>
      <c r="Z9" s="5" t="s">
        <v>16</v>
      </c>
      <c r="AA9">
        <v>49</v>
      </c>
    </row>
    <row r="10" spans="1:27" x14ac:dyDescent="0.2">
      <c r="A10" s="15" t="s">
        <v>17</v>
      </c>
      <c r="B10" s="16">
        <v>61536</v>
      </c>
      <c r="C10" s="16">
        <v>75528</v>
      </c>
      <c r="D10" s="16">
        <v>88314</v>
      </c>
      <c r="E10" s="16">
        <v>87661</v>
      </c>
      <c r="F10" s="16">
        <v>103474</v>
      </c>
      <c r="G10" s="16">
        <v>124031</v>
      </c>
      <c r="H10" s="16">
        <v>130770</v>
      </c>
      <c r="I10" s="16">
        <v>149463</v>
      </c>
      <c r="J10" s="16">
        <v>158900</v>
      </c>
      <c r="K10" s="16">
        <v>160166</v>
      </c>
      <c r="L10" s="16">
        <v>156624</v>
      </c>
      <c r="M10" s="16">
        <v>165073</v>
      </c>
      <c r="N10" s="16">
        <v>190124</v>
      </c>
      <c r="O10" s="16">
        <v>218587</v>
      </c>
      <c r="P10" s="16">
        <v>227825</v>
      </c>
      <c r="Q10" s="16">
        <v>249674</v>
      </c>
      <c r="S10" s="14"/>
      <c r="W10" s="14"/>
      <c r="X10" s="14"/>
      <c r="Y10" s="14"/>
      <c r="Z10" s="5" t="s">
        <v>18</v>
      </c>
      <c r="AA10">
        <v>25675</v>
      </c>
    </row>
    <row r="11" spans="1:27" x14ac:dyDescent="0.2">
      <c r="A11" s="15" t="s">
        <v>19</v>
      </c>
      <c r="B11" s="16">
        <v>4070</v>
      </c>
      <c r="C11" s="16">
        <v>2500</v>
      </c>
      <c r="D11" s="16">
        <v>3025</v>
      </c>
      <c r="E11" s="16">
        <v>2786</v>
      </c>
      <c r="F11" s="16">
        <v>2579</v>
      </c>
      <c r="G11" s="16">
        <v>2190</v>
      </c>
      <c r="H11" s="16">
        <v>2791</v>
      </c>
      <c r="I11" s="16">
        <v>1637</v>
      </c>
      <c r="J11" s="16">
        <v>1534</v>
      </c>
      <c r="K11" s="16">
        <v>1094</v>
      </c>
      <c r="L11" s="16">
        <v>763</v>
      </c>
      <c r="M11" s="16">
        <v>746</v>
      </c>
      <c r="N11" s="16">
        <v>703</v>
      </c>
      <c r="O11" s="16">
        <v>611</v>
      </c>
      <c r="P11" s="16">
        <v>295</v>
      </c>
      <c r="Q11" s="16">
        <v>259</v>
      </c>
      <c r="S11" s="14"/>
      <c r="W11" s="14"/>
      <c r="X11" s="14"/>
      <c r="Y11" s="14"/>
      <c r="Z11" s="5" t="s">
        <v>20</v>
      </c>
      <c r="AA11">
        <v>4</v>
      </c>
    </row>
    <row r="12" spans="1:27" x14ac:dyDescent="0.2">
      <c r="A12" s="15" t="s">
        <v>21</v>
      </c>
      <c r="B12" s="16">
        <v>167</v>
      </c>
      <c r="C12" s="16">
        <v>112</v>
      </c>
      <c r="D12" s="16">
        <v>326</v>
      </c>
      <c r="E12" s="16">
        <v>104</v>
      </c>
      <c r="F12" s="16">
        <v>82</v>
      </c>
      <c r="G12" s="16">
        <v>155</v>
      </c>
      <c r="H12" s="16">
        <v>165</v>
      </c>
      <c r="I12" s="16">
        <v>155</v>
      </c>
      <c r="J12" s="16">
        <v>128</v>
      </c>
      <c r="K12" s="16">
        <v>86</v>
      </c>
      <c r="L12" s="16">
        <v>72</v>
      </c>
      <c r="M12" s="16">
        <v>42</v>
      </c>
      <c r="N12" s="16">
        <v>30</v>
      </c>
      <c r="O12" s="16">
        <v>38</v>
      </c>
      <c r="P12" s="16">
        <v>185</v>
      </c>
      <c r="Q12" s="16">
        <v>181</v>
      </c>
      <c r="S12" s="14"/>
      <c r="W12" s="14"/>
      <c r="X12" s="14"/>
      <c r="Y12" s="14"/>
    </row>
    <row r="13" spans="1:27" x14ac:dyDescent="0.2">
      <c r="A13" s="15" t="s">
        <v>22</v>
      </c>
      <c r="B13" s="16">
        <v>165</v>
      </c>
      <c r="C13" s="16">
        <v>99</v>
      </c>
      <c r="D13" s="16">
        <v>106</v>
      </c>
      <c r="E13" s="16">
        <v>108</v>
      </c>
      <c r="F13" s="16">
        <v>64</v>
      </c>
      <c r="G13" s="16">
        <v>173</v>
      </c>
      <c r="H13" s="16">
        <v>163</v>
      </c>
      <c r="I13" s="16">
        <v>135</v>
      </c>
      <c r="J13" s="16">
        <v>140</v>
      </c>
      <c r="K13" s="16">
        <v>88</v>
      </c>
      <c r="L13" s="16">
        <v>73</v>
      </c>
      <c r="M13" s="16">
        <v>53</v>
      </c>
      <c r="N13" s="16">
        <v>102</v>
      </c>
      <c r="O13" s="16">
        <v>186</v>
      </c>
      <c r="P13" s="16">
        <v>12</v>
      </c>
      <c r="Q13" s="16">
        <v>28</v>
      </c>
      <c r="S13" s="14"/>
      <c r="W13" s="14"/>
      <c r="X13" s="14"/>
      <c r="Y13" s="14"/>
    </row>
    <row r="14" spans="1:27" x14ac:dyDescent="0.2">
      <c r="A14" s="15" t="s">
        <v>23</v>
      </c>
      <c r="B14" s="16">
        <v>1276</v>
      </c>
      <c r="C14" s="16">
        <v>1265</v>
      </c>
      <c r="D14" s="16">
        <v>1241</v>
      </c>
      <c r="E14" s="16">
        <v>770</v>
      </c>
      <c r="F14" s="16">
        <v>588</v>
      </c>
      <c r="G14" s="16">
        <v>705</v>
      </c>
      <c r="H14" s="16">
        <v>372</v>
      </c>
      <c r="I14" s="16">
        <v>264</v>
      </c>
      <c r="J14" s="16">
        <v>930</v>
      </c>
      <c r="K14" s="16">
        <v>1356</v>
      </c>
      <c r="L14" s="16">
        <v>1564</v>
      </c>
      <c r="M14" s="16">
        <v>952</v>
      </c>
      <c r="N14" s="16">
        <v>914</v>
      </c>
      <c r="O14" s="16">
        <v>1362</v>
      </c>
      <c r="P14" s="16">
        <v>1093</v>
      </c>
      <c r="Q14" s="16">
        <v>1068</v>
      </c>
      <c r="S14" s="14"/>
      <c r="W14" s="14"/>
      <c r="X14" s="14"/>
      <c r="Y14" s="14"/>
      <c r="Z14" s="14"/>
      <c r="AA14" s="14"/>
    </row>
    <row r="15" spans="1:27" x14ac:dyDescent="0.2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20"/>
      <c r="N15" s="20"/>
      <c r="O15" s="20"/>
      <c r="P15" s="20"/>
      <c r="Q15" s="20"/>
      <c r="W15" s="14"/>
      <c r="X15" s="14"/>
      <c r="Y15" s="14"/>
      <c r="Z15" s="14"/>
      <c r="AA15" s="14"/>
    </row>
    <row r="16" spans="1:27" x14ac:dyDescent="0.2">
      <c r="A16" s="21" t="s">
        <v>24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/>
      <c r="O16" s="22"/>
      <c r="P16" s="22"/>
      <c r="Q16" s="22"/>
    </row>
    <row r="17" spans="1:15" x14ac:dyDescent="0.2">
      <c r="A17" s="23" t="s">
        <v>25</v>
      </c>
      <c r="B17" s="24"/>
      <c r="C17" s="25"/>
      <c r="D17" s="25"/>
      <c r="E17" s="25"/>
      <c r="F17" s="25"/>
      <c r="G17" s="26"/>
      <c r="H17" s="26"/>
      <c r="I17" s="26"/>
      <c r="J17" s="26"/>
      <c r="K17" s="26"/>
      <c r="N17" s="27"/>
      <c r="O17" s="27"/>
    </row>
    <row r="18" spans="1:15" x14ac:dyDescent="0.2">
      <c r="A18" s="28" t="s">
        <v>26</v>
      </c>
      <c r="B18" s="25"/>
      <c r="C18" s="25"/>
      <c r="D18" s="25"/>
      <c r="E18" s="25"/>
      <c r="F18" s="25"/>
      <c r="G18" s="26"/>
      <c r="H18" s="26"/>
      <c r="I18" s="26"/>
      <c r="J18" s="26"/>
      <c r="K18" s="26"/>
      <c r="N18" s="27"/>
      <c r="O18" s="27"/>
    </row>
    <row r="19" spans="1:15" x14ac:dyDescent="0.2">
      <c r="A19" s="28" t="s">
        <v>27</v>
      </c>
      <c r="B19" s="25"/>
      <c r="C19" s="25"/>
      <c r="D19" s="25"/>
      <c r="E19" s="25"/>
      <c r="F19" s="25"/>
      <c r="G19" s="26"/>
      <c r="H19" s="26"/>
      <c r="I19" s="26"/>
      <c r="J19" s="26"/>
      <c r="K19" s="26"/>
      <c r="N19" s="27"/>
      <c r="O19" s="27"/>
    </row>
    <row r="20" spans="1:15" x14ac:dyDescent="0.2">
      <c r="N20" s="27"/>
      <c r="O20" s="27"/>
    </row>
  </sheetData>
  <mergeCells count="1">
    <mergeCell ref="A16:Q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2021-11-23T00:13:04Z</dcterms:created>
  <dcterms:modified xsi:type="dcterms:W3CDTF">2021-11-23T00:13:06Z</dcterms:modified>
</cp:coreProperties>
</file>