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0" windowWidth="10290" windowHeight="7905"/>
  </bookViews>
  <sheets>
    <sheet name="7" sheetId="1" r:id="rId1"/>
  </sheets>
  <externalReferences>
    <externalReference r:id="rId2"/>
    <externalReference r:id="rId3"/>
  </externalReferences>
  <definedNames>
    <definedName name="__123Graph_ABONNY" hidden="1">[1]C1!#REF!</definedName>
    <definedName name="__123Graph_B" hidden="1">[1]C1!#REF!</definedName>
    <definedName name="__123Graph_X" hidden="1">[1]C1!#REF!</definedName>
    <definedName name="__123Graph_XBONNY" hidden="1">[1]C1!#REF!</definedName>
    <definedName name="_Fill" hidden="1">[2]C22!#REF!</definedName>
    <definedName name="_Parse_Out" hidden="1">[1]C1!$A$79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" i="1" l="1"/>
  <c r="U23" i="1"/>
  <c r="U8" i="1"/>
  <c r="S7" i="1" l="1"/>
  <c r="M8" i="1"/>
  <c r="M7" i="1" s="1"/>
  <c r="N8" i="1"/>
  <c r="N7" i="1" s="1"/>
  <c r="O8" i="1"/>
  <c r="O7" i="1" s="1"/>
  <c r="P8" i="1"/>
  <c r="P7" i="1" s="1"/>
  <c r="Q8" i="1"/>
  <c r="Q7" i="1" s="1"/>
  <c r="Q1048576" i="1" s="1"/>
  <c r="R8" i="1"/>
  <c r="R7" i="1" s="1"/>
  <c r="S8" i="1"/>
  <c r="T8" i="1"/>
  <c r="T7" i="1" s="1"/>
  <c r="L23" i="1"/>
  <c r="M23" i="1"/>
  <c r="N23" i="1"/>
  <c r="O23" i="1"/>
  <c r="P23" i="1"/>
  <c r="Q23" i="1"/>
  <c r="R23" i="1"/>
  <c r="S23" i="1"/>
  <c r="T23" i="1"/>
</calcChain>
</file>

<file path=xl/sharedStrings.xml><?xml version="1.0" encoding="utf-8"?>
<sst xmlns="http://schemas.openxmlformats.org/spreadsheetml/2006/main" count="117" uniqueCount="35">
  <si>
    <t>Fuente: Ministerio de la Producción - Oficina General de Evaluación de Impacto y Estudios Económicos.</t>
  </si>
  <si>
    <t>2/ No incluye la captura de las embarcaciones Calamareras de Bandera Extranjera.</t>
  </si>
  <si>
    <t>1/ Incluye lo procedente de la Acuicultura.</t>
  </si>
  <si>
    <t>Equinodermos</t>
  </si>
  <si>
    <t xml:space="preserve">      Otros mariscos</t>
  </si>
  <si>
    <t xml:space="preserve">      Pota 2/</t>
  </si>
  <si>
    <t xml:space="preserve">      Langostinos</t>
  </si>
  <si>
    <t xml:space="preserve">      Conchas de Abanico 1/</t>
  </si>
  <si>
    <t>-</t>
  </si>
  <si>
    <t xml:space="preserve">      Caracol</t>
  </si>
  <si>
    <t xml:space="preserve">      Calamar</t>
  </si>
  <si>
    <t>Mariscos</t>
  </si>
  <si>
    <t xml:space="preserve">     Otros Pescados</t>
  </si>
  <si>
    <t xml:space="preserve">     Tiburón</t>
  </si>
  <si>
    <t xml:space="preserve">     Tollo</t>
  </si>
  <si>
    <t xml:space="preserve">     Sardina</t>
  </si>
  <si>
    <t xml:space="preserve">     Perico</t>
  </si>
  <si>
    <t xml:space="preserve">     Merluza</t>
  </si>
  <si>
    <t xml:space="preserve">     Lorna</t>
  </si>
  <si>
    <t xml:space="preserve">     Jurel</t>
  </si>
  <si>
    <t xml:space="preserve">     Congrio</t>
  </si>
  <si>
    <t xml:space="preserve">     Cabrilla</t>
  </si>
  <si>
    <t xml:space="preserve">     Caballa</t>
  </si>
  <si>
    <t xml:space="preserve">     Barrilete</t>
  </si>
  <si>
    <t xml:space="preserve">     Ayanque</t>
  </si>
  <si>
    <t xml:space="preserve">     Atún</t>
  </si>
  <si>
    <t>Pescados</t>
  </si>
  <si>
    <t>Total</t>
  </si>
  <si>
    <t>2018 P/</t>
  </si>
  <si>
    <t>Especie</t>
  </si>
  <si>
    <t xml:space="preserve">             (Toneladas métricas brutas)</t>
  </si>
  <si>
    <t>14.7   DESEMBARQUE DE RECURSOS MARÍTIMOS PARA CONGELADO,</t>
  </si>
  <si>
    <t xml:space="preserve">           SEGÚN ESPECIE,  2012-2019</t>
  </si>
  <si>
    <t>2019 P/</t>
  </si>
  <si>
    <r>
      <rPr>
        <b/>
        <sz val="6.5"/>
        <rFont val="Arial Narrow"/>
        <family val="2"/>
      </rPr>
      <t>Nota</t>
    </r>
    <r>
      <rPr>
        <sz val="6.5"/>
        <rFont val="Arial Narrow"/>
        <family val="2"/>
      </rPr>
      <t>:  Los datos del año 2018 y 2019 son cifras preliminares. Información disponible al 11-05-2020.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</si>
</sst>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\ ##0"/>
  </numFmts>
  <fonts count="14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sz val="7"/>
      <name val="Arial Narrow"/>
      <family val="2"/>
    </font>
    <font>
      <b/>
      <i/>
      <sz val="7"/>
      <name val="Arial Narrow"/>
      <family val="2"/>
    </font>
    <font>
      <b/>
      <sz val="7"/>
      <name val="Arial Narrow"/>
      <family val="2"/>
    </font>
    <font>
      <sz val="6.5"/>
      <name val="Arial Narrow"/>
      <family val="2"/>
    </font>
    <font>
      <b/>
      <sz val="6.5"/>
      <name val="Arial Narrow"/>
      <family val="2"/>
    </font>
    <font>
      <b/>
      <sz val="7.5"/>
      <name val="Arial Narrow"/>
      <family val="2"/>
    </font>
    <font>
      <sz val="7.5"/>
      <name val="Arial Narrow"/>
      <family val="2"/>
    </font>
    <font>
      <i/>
      <sz val="8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i/>
      <sz val="10"/>
      <name val="Arial Narrow"/>
      <family val="2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49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37" fontId="1" fillId="0" borderId="0"/>
    <xf numFmtId="37" fontId="1" fillId="0" borderId="0"/>
  </cellStyleXfs>
  <cellXfs count="36">
    <xf numFmtId="0" fontId="0" fillId="0" borderId="0" xfId="0"/>
    <xf numFmtId="0" fontId="2" fillId="0" borderId="0" xfId="1" applyFont="1" applyBorder="1" applyAlignment="1">
      <alignment vertical="center"/>
    </xf>
    <xf numFmtId="37" fontId="2" fillId="0" borderId="0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" fontId="2" fillId="0" borderId="0" xfId="1" applyNumberFormat="1" applyFont="1" applyBorder="1" applyAlignment="1">
      <alignment vertical="center"/>
    </xf>
    <xf numFmtId="37" fontId="3" fillId="0" borderId="0" xfId="2" applyFont="1" applyBorder="1" applyAlignment="1">
      <alignment vertical="center"/>
    </xf>
    <xf numFmtId="37" fontId="4" fillId="0" borderId="0" xfId="3" applyFont="1" applyBorder="1" applyAlignment="1" applyProtection="1">
      <alignment horizontal="left" vertical="center"/>
    </xf>
    <xf numFmtId="37" fontId="2" fillId="0" borderId="0" xfId="2" applyFont="1" applyBorder="1" applyAlignment="1">
      <alignment vertical="center"/>
    </xf>
    <xf numFmtId="1" fontId="2" fillId="0" borderId="0" xfId="2" applyNumberFormat="1" applyFont="1" applyBorder="1" applyAlignment="1">
      <alignment vertical="center"/>
    </xf>
    <xf numFmtId="37" fontId="5" fillId="0" borderId="0" xfId="2" applyFont="1" applyBorder="1" applyAlignment="1" applyProtection="1">
      <alignment horizontal="left" vertical="center"/>
    </xf>
    <xf numFmtId="0" fontId="5" fillId="0" borderId="0" xfId="1" applyFont="1" applyBorder="1" applyAlignment="1" applyProtection="1">
      <alignment horizontal="left" vertical="center"/>
    </xf>
    <xf numFmtId="37" fontId="2" fillId="0" borderId="1" xfId="2" applyFont="1" applyBorder="1" applyAlignment="1">
      <alignment vertical="center"/>
    </xf>
    <xf numFmtId="1" fontId="2" fillId="0" borderId="1" xfId="2" applyNumberFormat="1" applyFont="1" applyBorder="1" applyAlignment="1">
      <alignment vertical="center"/>
    </xf>
    <xf numFmtId="1" fontId="2" fillId="0" borderId="2" xfId="2" applyNumberFormat="1" applyFont="1" applyBorder="1" applyAlignment="1">
      <alignment vertical="center"/>
    </xf>
    <xf numFmtId="37" fontId="4" fillId="0" borderId="3" xfId="2" applyFont="1" applyBorder="1" applyAlignment="1" applyProtection="1">
      <alignment horizontal="left" vertical="center"/>
    </xf>
    <xf numFmtId="37" fontId="4" fillId="0" borderId="0" xfId="2" applyFont="1" applyBorder="1" applyAlignment="1">
      <alignment horizontal="right" vertical="center"/>
    </xf>
    <xf numFmtId="165" fontId="7" fillId="0" borderId="0" xfId="2" applyNumberFormat="1" applyFont="1" applyBorder="1" applyAlignment="1" applyProtection="1">
      <alignment horizontal="right" vertical="center"/>
    </xf>
    <xf numFmtId="3" fontId="7" fillId="0" borderId="0" xfId="2" applyNumberFormat="1" applyFont="1" applyBorder="1" applyAlignment="1" applyProtection="1">
      <alignment horizontal="right" vertical="center"/>
    </xf>
    <xf numFmtId="37" fontId="7" fillId="0" borderId="4" xfId="2" applyFont="1" applyBorder="1" applyAlignment="1" applyProtection="1">
      <alignment horizontal="left" vertical="center"/>
    </xf>
    <xf numFmtId="165" fontId="8" fillId="0" borderId="0" xfId="2" applyNumberFormat="1" applyFont="1" applyBorder="1" applyAlignment="1" applyProtection="1">
      <alignment horizontal="right" vertical="center"/>
    </xf>
    <xf numFmtId="3" fontId="8" fillId="0" borderId="0" xfId="2" applyNumberFormat="1" applyFont="1" applyBorder="1" applyAlignment="1" applyProtection="1">
      <alignment horizontal="right" vertical="center"/>
    </xf>
    <xf numFmtId="37" fontId="8" fillId="0" borderId="4" xfId="2" applyFont="1" applyBorder="1" applyAlignment="1" applyProtection="1">
      <alignment horizontal="left" vertical="center"/>
    </xf>
    <xf numFmtId="37" fontId="4" fillId="0" borderId="0" xfId="2" applyFont="1" applyBorder="1" applyAlignment="1">
      <alignment vertical="center"/>
    </xf>
    <xf numFmtId="165" fontId="8" fillId="0" borderId="0" xfId="2" applyNumberFormat="1" applyFont="1" applyFill="1" applyBorder="1" applyAlignment="1" applyProtection="1">
      <alignment horizontal="right" vertical="center"/>
    </xf>
    <xf numFmtId="1" fontId="7" fillId="0" borderId="0" xfId="2" applyNumberFormat="1" applyFont="1" applyBorder="1" applyAlignment="1" applyProtection="1">
      <alignment horizontal="right" vertical="center"/>
    </xf>
    <xf numFmtId="37" fontId="7" fillId="0" borderId="4" xfId="2" applyFont="1" applyBorder="1" applyAlignment="1" applyProtection="1">
      <alignment horizontal="centerContinuous" vertical="center"/>
    </xf>
    <xf numFmtId="1" fontId="7" fillId="0" borderId="5" xfId="2" applyNumberFormat="1" applyFont="1" applyBorder="1" applyAlignment="1" applyProtection="1">
      <alignment horizontal="right" vertical="center"/>
    </xf>
    <xf numFmtId="1" fontId="7" fillId="0" borderId="2" xfId="2" applyNumberFormat="1" applyFont="1" applyBorder="1" applyAlignment="1" applyProtection="1">
      <alignment horizontal="right" vertical="center"/>
    </xf>
    <xf numFmtId="37" fontId="7" fillId="0" borderId="6" xfId="2" applyFont="1" applyBorder="1" applyAlignment="1" applyProtection="1">
      <alignment horizontal="centerContinuous" vertical="center"/>
    </xf>
    <xf numFmtId="37" fontId="9" fillId="0" borderId="0" xfId="2" applyFont="1" applyBorder="1" applyAlignment="1">
      <alignment vertical="center"/>
    </xf>
    <xf numFmtId="37" fontId="9" fillId="0" borderId="0" xfId="2" applyFont="1" applyBorder="1" applyAlignment="1">
      <alignment horizontal="centerContinuous" vertical="center"/>
    </xf>
    <xf numFmtId="37" fontId="9" fillId="0" borderId="2" xfId="2" applyFont="1" applyBorder="1" applyAlignment="1">
      <alignment horizontal="centerContinuous" vertical="center"/>
    </xf>
    <xf numFmtId="37" fontId="10" fillId="0" borderId="0" xfId="2" quotePrefix="1" applyFont="1" applyBorder="1" applyAlignment="1" applyProtection="1">
      <alignment horizontal="left" vertical="center"/>
    </xf>
    <xf numFmtId="37" fontId="11" fillId="0" borderId="0" xfId="2" quotePrefix="1" applyFont="1" applyBorder="1" applyAlignment="1" applyProtection="1">
      <alignment horizontal="left" vertical="center"/>
    </xf>
    <xf numFmtId="37" fontId="12" fillId="0" borderId="0" xfId="2" applyFont="1" applyBorder="1" applyAlignment="1">
      <alignment vertical="center"/>
    </xf>
    <xf numFmtId="37" fontId="13" fillId="0" borderId="0" xfId="2" applyFont="1" applyBorder="1" applyAlignment="1" applyProtection="1">
      <alignment horizontal="left" vertical="center"/>
    </xf>
  </cellXfs>
  <cellStyles count="4">
    <cellStyle name="Normal" xfId="0" builtinId="0"/>
    <cellStyle name="Normal_IEC11008" xfId="3"/>
    <cellStyle name="Normal_IEC11009" xfId="1"/>
    <cellStyle name="Normal_IEC110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Compendio%202006\Cap12-Pesca-2005\c01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grabar%20Cd\Correccion%20Compendio%202003\Cap12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</sheetNames>
    <sheetDataSet>
      <sheetData sheetId="0">
        <row r="1">
          <cell r="A1" t="str">
            <v>12.1   PRINCIPALES INDICADORES DEL SECTOR PESQUERO, 1994 - 2005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3A"/>
      <sheetName val="C23B"/>
      <sheetName val="C23C"/>
      <sheetName val="C24A"/>
      <sheetName val="C24B"/>
      <sheetName val="C24C"/>
      <sheetName val="C25"/>
      <sheetName val="C26"/>
      <sheetName val="C27"/>
      <sheetName val="C28"/>
      <sheetName val="C29"/>
      <sheetName val="C30"/>
      <sheetName val="C31"/>
      <sheetName val="C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8576"/>
  <sheetViews>
    <sheetView showGridLines="0" tabSelected="1" zoomScale="120" zoomScaleNormal="120" zoomScaleSheetLayoutView="160" workbookViewId="0">
      <selection activeCell="V10" sqref="V10"/>
    </sheetView>
  </sheetViews>
  <sheetFormatPr baseColWidth="10" defaultColWidth="7.85546875" defaultRowHeight="9" x14ac:dyDescent="0.25"/>
  <cols>
    <col min="1" max="1" width="14.42578125" style="1" customWidth="1"/>
    <col min="2" max="6" width="5.28515625" style="1" hidden="1" customWidth="1"/>
    <col min="7" max="7" width="5.7109375" style="1" hidden="1" customWidth="1"/>
    <col min="8" max="8" width="5.5703125" style="1" hidden="1" customWidth="1"/>
    <col min="9" max="13" width="5.140625" style="1" hidden="1" customWidth="1"/>
    <col min="14" max="21" width="5.140625" style="1" customWidth="1"/>
    <col min="22" max="16384" width="7.85546875" style="1"/>
  </cols>
  <sheetData>
    <row r="1" spans="1:21" s="34" customFormat="1" ht="12" customHeight="1" x14ac:dyDescent="0.25">
      <c r="A1" s="35" t="s">
        <v>31</v>
      </c>
    </row>
    <row r="2" spans="1:21" s="34" customFormat="1" ht="11.25" customHeight="1" x14ac:dyDescent="0.25">
      <c r="A2" s="35" t="s">
        <v>32</v>
      </c>
    </row>
    <row r="3" spans="1:21" s="29" customFormat="1" ht="12" customHeight="1" x14ac:dyDescent="0.25">
      <c r="A3" s="33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s="29" customFormat="1" ht="3.75" customHeight="1" x14ac:dyDescent="0.25">
      <c r="A4" s="32"/>
      <c r="B4" s="31"/>
      <c r="C4" s="31"/>
      <c r="D4" s="31"/>
      <c r="E4" s="31"/>
      <c r="F4" s="31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</row>
    <row r="5" spans="1:21" s="7" customFormat="1" ht="15.75" customHeight="1" x14ac:dyDescent="0.25">
      <c r="A5" s="28" t="s">
        <v>29</v>
      </c>
      <c r="B5" s="27">
        <v>2000</v>
      </c>
      <c r="C5" s="27">
        <v>2001</v>
      </c>
      <c r="D5" s="27">
        <v>2002</v>
      </c>
      <c r="E5" s="27">
        <v>2003</v>
      </c>
      <c r="F5" s="27">
        <v>2004</v>
      </c>
      <c r="G5" s="26">
        <v>2005</v>
      </c>
      <c r="H5" s="26">
        <v>2006</v>
      </c>
      <c r="I5" s="26">
        <v>2007</v>
      </c>
      <c r="J5" s="26">
        <v>2008</v>
      </c>
      <c r="K5" s="26">
        <v>2009</v>
      </c>
      <c r="L5" s="26">
        <v>2010</v>
      </c>
      <c r="M5" s="26">
        <v>2011</v>
      </c>
      <c r="N5" s="26">
        <v>2012</v>
      </c>
      <c r="O5" s="26">
        <v>2013</v>
      </c>
      <c r="P5" s="26">
        <v>2014</v>
      </c>
      <c r="Q5" s="26">
        <v>2015</v>
      </c>
      <c r="R5" s="26">
        <v>2016</v>
      </c>
      <c r="S5" s="26">
        <v>2017</v>
      </c>
      <c r="T5" s="26" t="s">
        <v>28</v>
      </c>
      <c r="U5" s="26" t="s">
        <v>33</v>
      </c>
    </row>
    <row r="6" spans="1:21" s="7" customFormat="1" ht="3" customHeight="1" x14ac:dyDescent="0.25">
      <c r="A6" s="25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s="22" customFormat="1" ht="11.1" customHeight="1" x14ac:dyDescent="0.25">
      <c r="A7" s="18" t="s">
        <v>27</v>
      </c>
      <c r="B7" s="17">
        <v>140547.81</v>
      </c>
      <c r="C7" s="17">
        <v>198824</v>
      </c>
      <c r="D7" s="16">
        <v>184049</v>
      </c>
      <c r="E7" s="16">
        <v>184260</v>
      </c>
      <c r="F7" s="16">
        <v>306977</v>
      </c>
      <c r="G7" s="16">
        <v>321221</v>
      </c>
      <c r="H7" s="16">
        <v>480381</v>
      </c>
      <c r="I7" s="16">
        <v>536319</v>
      </c>
      <c r="J7" s="16">
        <v>646682</v>
      </c>
      <c r="K7" s="16">
        <v>528356.96734999993</v>
      </c>
      <c r="L7" s="16">
        <v>475969</v>
      </c>
      <c r="M7" s="16">
        <f t="shared" ref="M7:U7" si="0">+M8+M23+M30</f>
        <v>697202</v>
      </c>
      <c r="N7" s="16">
        <f t="shared" si="0"/>
        <v>670164</v>
      </c>
      <c r="O7" s="16">
        <f t="shared" si="0"/>
        <v>631786</v>
      </c>
      <c r="P7" s="16">
        <f t="shared" si="0"/>
        <v>726374</v>
      </c>
      <c r="Q7" s="16">
        <f t="shared" si="0"/>
        <v>640742</v>
      </c>
      <c r="R7" s="16">
        <f t="shared" si="0"/>
        <v>459291</v>
      </c>
      <c r="S7" s="16">
        <f t="shared" si="0"/>
        <v>462610</v>
      </c>
      <c r="T7" s="16">
        <f t="shared" si="0"/>
        <v>552994</v>
      </c>
      <c r="U7" s="16">
        <f t="shared" si="0"/>
        <v>729401.42999999993</v>
      </c>
    </row>
    <row r="8" spans="1:21" s="22" customFormat="1" ht="11.1" customHeight="1" x14ac:dyDescent="0.25">
      <c r="A8" s="18" t="s">
        <v>26</v>
      </c>
      <c r="B8" s="17">
        <v>93489.81</v>
      </c>
      <c r="C8" s="17">
        <v>142193</v>
      </c>
      <c r="D8" s="16">
        <v>67532</v>
      </c>
      <c r="E8" s="16">
        <v>38221</v>
      </c>
      <c r="F8" s="16">
        <v>56100</v>
      </c>
      <c r="G8" s="16">
        <v>45907</v>
      </c>
      <c r="H8" s="16">
        <v>74445</v>
      </c>
      <c r="I8" s="16">
        <v>102364</v>
      </c>
      <c r="J8" s="16">
        <v>119789</v>
      </c>
      <c r="K8" s="16">
        <v>126323</v>
      </c>
      <c r="L8" s="16">
        <v>69462</v>
      </c>
      <c r="M8" s="16">
        <f t="shared" ref="M8:U8" si="1">SUM(M9:M22)</f>
        <v>205194</v>
      </c>
      <c r="N8" s="16">
        <f t="shared" si="1"/>
        <v>137114</v>
      </c>
      <c r="O8" s="16">
        <f t="shared" si="1"/>
        <v>100942</v>
      </c>
      <c r="P8" s="16">
        <f t="shared" si="1"/>
        <v>125835</v>
      </c>
      <c r="Q8" s="16">
        <f t="shared" si="1"/>
        <v>88812</v>
      </c>
      <c r="R8" s="16">
        <f t="shared" si="1"/>
        <v>145034</v>
      </c>
      <c r="S8" s="16">
        <f t="shared" si="1"/>
        <v>151936</v>
      </c>
      <c r="T8" s="16">
        <f t="shared" si="1"/>
        <v>208701</v>
      </c>
      <c r="U8" s="16">
        <f t="shared" si="1"/>
        <v>209997.6</v>
      </c>
    </row>
    <row r="9" spans="1:21" s="7" customFormat="1" ht="9.9499999999999993" customHeight="1" x14ac:dyDescent="0.25">
      <c r="A9" s="21" t="s">
        <v>25</v>
      </c>
      <c r="B9" s="20">
        <v>303</v>
      </c>
      <c r="C9" s="20">
        <v>9</v>
      </c>
      <c r="D9" s="19" t="s">
        <v>8</v>
      </c>
      <c r="E9" s="19">
        <v>445</v>
      </c>
      <c r="F9" s="19">
        <v>367</v>
      </c>
      <c r="G9" s="19">
        <v>1034</v>
      </c>
      <c r="H9" s="19">
        <v>36</v>
      </c>
      <c r="I9" s="19">
        <v>11</v>
      </c>
      <c r="J9" s="19">
        <v>553</v>
      </c>
      <c r="K9" s="19">
        <v>503</v>
      </c>
      <c r="L9" s="19">
        <v>3120</v>
      </c>
      <c r="M9" s="19">
        <v>943</v>
      </c>
      <c r="N9" s="19">
        <v>1140</v>
      </c>
      <c r="O9" s="19">
        <v>1131</v>
      </c>
      <c r="P9" s="19">
        <v>5092</v>
      </c>
      <c r="Q9" s="19">
        <v>3890</v>
      </c>
      <c r="R9" s="19">
        <v>2196</v>
      </c>
      <c r="S9" s="19">
        <v>5945</v>
      </c>
      <c r="T9" s="19">
        <v>8822</v>
      </c>
      <c r="U9" s="19">
        <v>11511.45</v>
      </c>
    </row>
    <row r="10" spans="1:21" s="7" customFormat="1" ht="9.9499999999999993" customHeight="1" x14ac:dyDescent="0.25">
      <c r="A10" s="21" t="s">
        <v>24</v>
      </c>
      <c r="B10" s="20">
        <v>41</v>
      </c>
      <c r="C10" s="20">
        <v>1</v>
      </c>
      <c r="D10" s="19" t="s">
        <v>8</v>
      </c>
      <c r="E10" s="19" t="s">
        <v>8</v>
      </c>
      <c r="F10" s="19" t="s">
        <v>8</v>
      </c>
      <c r="G10" s="19" t="s">
        <v>8</v>
      </c>
      <c r="H10" s="19" t="s">
        <v>8</v>
      </c>
      <c r="I10" s="19" t="s">
        <v>8</v>
      </c>
      <c r="J10" s="19" t="s">
        <v>8</v>
      </c>
      <c r="K10" s="19" t="s">
        <v>8</v>
      </c>
      <c r="L10" s="19" t="s">
        <v>8</v>
      </c>
      <c r="M10" s="19" t="s">
        <v>8</v>
      </c>
      <c r="N10" s="19" t="s">
        <v>8</v>
      </c>
      <c r="O10" s="19" t="s">
        <v>8</v>
      </c>
      <c r="P10" s="19" t="s">
        <v>8</v>
      </c>
      <c r="Q10" s="19" t="s">
        <v>8</v>
      </c>
      <c r="R10" s="19" t="s">
        <v>8</v>
      </c>
      <c r="S10" s="19" t="s">
        <v>8</v>
      </c>
      <c r="T10" s="19" t="s">
        <v>8</v>
      </c>
      <c r="U10" s="19" t="s">
        <v>8</v>
      </c>
    </row>
    <row r="11" spans="1:21" s="7" customFormat="1" ht="9.9499999999999993" customHeight="1" x14ac:dyDescent="0.25">
      <c r="A11" s="21" t="s">
        <v>23</v>
      </c>
      <c r="B11" s="20">
        <v>4</v>
      </c>
      <c r="C11" s="20" t="s">
        <v>8</v>
      </c>
      <c r="D11" s="19">
        <v>47</v>
      </c>
      <c r="E11" s="19">
        <v>16</v>
      </c>
      <c r="F11" s="19">
        <v>12</v>
      </c>
      <c r="G11" s="19">
        <v>837</v>
      </c>
      <c r="H11" s="19" t="s">
        <v>8</v>
      </c>
      <c r="I11" s="19" t="s">
        <v>8</v>
      </c>
      <c r="J11" s="19">
        <v>932</v>
      </c>
      <c r="K11" s="19">
        <v>2833</v>
      </c>
      <c r="L11" s="19">
        <v>861</v>
      </c>
      <c r="M11" s="19">
        <v>1220</v>
      </c>
      <c r="N11" s="19">
        <v>466</v>
      </c>
      <c r="O11" s="19">
        <v>299</v>
      </c>
      <c r="P11" s="19">
        <v>494</v>
      </c>
      <c r="Q11" s="19">
        <v>3866</v>
      </c>
      <c r="R11" s="19">
        <v>4045</v>
      </c>
      <c r="S11" s="19">
        <v>4902</v>
      </c>
      <c r="T11" s="19" t="s">
        <v>8</v>
      </c>
      <c r="U11" s="19">
        <v>11205.6</v>
      </c>
    </row>
    <row r="12" spans="1:21" s="7" customFormat="1" ht="9.9499999999999993" customHeight="1" x14ac:dyDescent="0.25">
      <c r="A12" s="21" t="s">
        <v>22</v>
      </c>
      <c r="B12" s="20">
        <v>1401</v>
      </c>
      <c r="C12" s="20">
        <v>2821</v>
      </c>
      <c r="D12" s="19">
        <v>1396</v>
      </c>
      <c r="E12" s="19">
        <v>10945</v>
      </c>
      <c r="F12" s="19">
        <v>6101</v>
      </c>
      <c r="G12" s="19">
        <v>3380</v>
      </c>
      <c r="H12" s="19">
        <v>15062</v>
      </c>
      <c r="I12" s="19">
        <v>13647</v>
      </c>
      <c r="J12" s="19">
        <v>26385</v>
      </c>
      <c r="K12" s="19">
        <v>33095</v>
      </c>
      <c r="L12" s="19">
        <v>187</v>
      </c>
      <c r="M12" s="19">
        <v>16869</v>
      </c>
      <c r="N12" s="19">
        <v>3271</v>
      </c>
      <c r="O12" s="19">
        <v>12927</v>
      </c>
      <c r="P12" s="19">
        <v>19370</v>
      </c>
      <c r="Q12" s="19">
        <v>1570</v>
      </c>
      <c r="R12" s="19">
        <v>64130</v>
      </c>
      <c r="S12" s="19">
        <v>54275</v>
      </c>
      <c r="T12" s="19">
        <v>26292</v>
      </c>
      <c r="U12" s="19">
        <v>20533.25</v>
      </c>
    </row>
    <row r="13" spans="1:21" s="7" customFormat="1" ht="9.9499999999999993" customHeight="1" x14ac:dyDescent="0.25">
      <c r="A13" s="21" t="s">
        <v>21</v>
      </c>
      <c r="B13" s="20">
        <v>104</v>
      </c>
      <c r="C13" s="20">
        <v>6</v>
      </c>
      <c r="D13" s="19" t="s">
        <v>8</v>
      </c>
      <c r="E13" s="19">
        <v>1</v>
      </c>
      <c r="F13" s="19" t="s">
        <v>8</v>
      </c>
      <c r="G13" s="19" t="s">
        <v>8</v>
      </c>
      <c r="H13" s="19" t="s">
        <v>8</v>
      </c>
      <c r="I13" s="19" t="s">
        <v>8</v>
      </c>
      <c r="J13" s="19" t="s">
        <v>8</v>
      </c>
      <c r="K13" s="19">
        <v>48</v>
      </c>
      <c r="L13" s="19" t="s">
        <v>8</v>
      </c>
      <c r="M13" s="19" t="s">
        <v>8</v>
      </c>
      <c r="N13" s="19" t="s">
        <v>8</v>
      </c>
      <c r="O13" s="19" t="s">
        <v>8</v>
      </c>
      <c r="P13" s="19" t="s">
        <v>8</v>
      </c>
      <c r="Q13" s="19">
        <v>2</v>
      </c>
      <c r="R13" s="19" t="s">
        <v>8</v>
      </c>
      <c r="S13" s="19" t="s">
        <v>8</v>
      </c>
      <c r="T13" s="19" t="s">
        <v>8</v>
      </c>
      <c r="U13" s="19" t="s">
        <v>8</v>
      </c>
    </row>
    <row r="14" spans="1:21" s="7" customFormat="1" ht="9.9499999999999993" customHeight="1" x14ac:dyDescent="0.25">
      <c r="A14" s="21" t="s">
        <v>20</v>
      </c>
      <c r="B14" s="20">
        <v>21</v>
      </c>
      <c r="C14" s="20">
        <v>9</v>
      </c>
      <c r="D14" s="19" t="s">
        <v>8</v>
      </c>
      <c r="E14" s="19">
        <v>3</v>
      </c>
      <c r="F14" s="19">
        <v>1</v>
      </c>
      <c r="G14" s="19" t="s">
        <v>8</v>
      </c>
      <c r="H14" s="23">
        <v>11</v>
      </c>
      <c r="I14" s="19">
        <v>1</v>
      </c>
      <c r="J14" s="19">
        <v>64</v>
      </c>
      <c r="K14" s="19">
        <v>45</v>
      </c>
      <c r="L14" s="19">
        <v>2</v>
      </c>
      <c r="M14" s="19">
        <v>35</v>
      </c>
      <c r="N14" s="19">
        <v>69</v>
      </c>
      <c r="O14" s="19">
        <v>66</v>
      </c>
      <c r="P14" s="19" t="s">
        <v>8</v>
      </c>
      <c r="Q14" s="19" t="s">
        <v>8</v>
      </c>
      <c r="R14" s="19" t="s">
        <v>8</v>
      </c>
      <c r="S14" s="19" t="s">
        <v>8</v>
      </c>
      <c r="T14" s="19" t="s">
        <v>8</v>
      </c>
      <c r="U14" s="19" t="s">
        <v>8</v>
      </c>
    </row>
    <row r="15" spans="1:21" s="7" customFormat="1" ht="9.9499999999999993" customHeight="1" x14ac:dyDescent="0.25">
      <c r="A15" s="21" t="s">
        <v>19</v>
      </c>
      <c r="B15" s="20">
        <v>3858</v>
      </c>
      <c r="C15" s="20">
        <v>5356</v>
      </c>
      <c r="D15" s="19">
        <v>17</v>
      </c>
      <c r="E15" s="19">
        <v>6445</v>
      </c>
      <c r="F15" s="19">
        <v>7149</v>
      </c>
      <c r="G15" s="19">
        <v>2259</v>
      </c>
      <c r="H15" s="19">
        <v>14520</v>
      </c>
      <c r="I15" s="19">
        <v>33449</v>
      </c>
      <c r="J15" s="19">
        <v>28716</v>
      </c>
      <c r="K15" s="19">
        <v>11584</v>
      </c>
      <c r="L15" s="19">
        <v>317</v>
      </c>
      <c r="M15" s="19">
        <v>97804</v>
      </c>
      <c r="N15" s="19">
        <v>67194</v>
      </c>
      <c r="O15" s="19">
        <v>18845</v>
      </c>
      <c r="P15" s="19">
        <v>23266</v>
      </c>
      <c r="Q15" s="19">
        <v>818</v>
      </c>
      <c r="R15" s="19">
        <v>1038</v>
      </c>
      <c r="S15" s="19">
        <v>996</v>
      </c>
      <c r="T15" s="19">
        <v>25315</v>
      </c>
      <c r="U15" s="19">
        <v>68257.39</v>
      </c>
    </row>
    <row r="16" spans="1:21" s="7" customFormat="1" ht="9.9499999999999993" customHeight="1" x14ac:dyDescent="0.25">
      <c r="A16" s="21" t="s">
        <v>18</v>
      </c>
      <c r="B16" s="20" t="s">
        <v>8</v>
      </c>
      <c r="C16" s="20" t="s">
        <v>8</v>
      </c>
      <c r="D16" s="19" t="s">
        <v>8</v>
      </c>
      <c r="E16" s="19" t="s">
        <v>8</v>
      </c>
      <c r="F16" s="19" t="s">
        <v>8</v>
      </c>
      <c r="G16" s="19" t="s">
        <v>8</v>
      </c>
      <c r="H16" s="19">
        <v>56</v>
      </c>
      <c r="I16" s="19">
        <v>3</v>
      </c>
      <c r="J16" s="19">
        <v>2</v>
      </c>
      <c r="K16" s="19" t="s">
        <v>8</v>
      </c>
      <c r="L16" s="19">
        <v>3</v>
      </c>
      <c r="M16" s="19" t="s">
        <v>8</v>
      </c>
      <c r="N16" s="19" t="s">
        <v>8</v>
      </c>
      <c r="O16" s="19" t="s">
        <v>8</v>
      </c>
      <c r="P16" s="19" t="s">
        <v>8</v>
      </c>
      <c r="Q16" s="19" t="s">
        <v>8</v>
      </c>
      <c r="R16" s="19" t="s">
        <v>8</v>
      </c>
      <c r="S16" s="19" t="s">
        <v>8</v>
      </c>
      <c r="T16" s="19" t="s">
        <v>8</v>
      </c>
      <c r="U16" s="19" t="s">
        <v>8</v>
      </c>
    </row>
    <row r="17" spans="1:21" s="7" customFormat="1" ht="9.9499999999999993" customHeight="1" x14ac:dyDescent="0.25">
      <c r="A17" s="21" t="s">
        <v>17</v>
      </c>
      <c r="B17" s="20">
        <v>64160</v>
      </c>
      <c r="C17" s="20">
        <v>114437</v>
      </c>
      <c r="D17" s="19">
        <v>41244</v>
      </c>
      <c r="E17" s="19">
        <v>4008</v>
      </c>
      <c r="F17" s="19">
        <v>26285</v>
      </c>
      <c r="G17" s="19">
        <v>23279</v>
      </c>
      <c r="H17" s="19">
        <v>25189</v>
      </c>
      <c r="I17" s="19">
        <v>28359</v>
      </c>
      <c r="J17" s="19">
        <v>26358</v>
      </c>
      <c r="K17" s="19">
        <v>36774</v>
      </c>
      <c r="L17" s="19">
        <v>25648</v>
      </c>
      <c r="M17" s="19">
        <v>28544</v>
      </c>
      <c r="N17" s="19">
        <v>21055</v>
      </c>
      <c r="O17" s="19">
        <v>31187</v>
      </c>
      <c r="P17" s="19">
        <v>32072</v>
      </c>
      <c r="Q17" s="19">
        <v>25786</v>
      </c>
      <c r="R17" s="19">
        <v>29709</v>
      </c>
      <c r="S17" s="19">
        <v>37266</v>
      </c>
      <c r="T17" s="19">
        <v>34780</v>
      </c>
      <c r="U17" s="19">
        <v>30353.77</v>
      </c>
    </row>
    <row r="18" spans="1:21" s="7" customFormat="1" ht="9.9499999999999993" customHeight="1" x14ac:dyDescent="0.25">
      <c r="A18" s="21" t="s">
        <v>16</v>
      </c>
      <c r="B18" s="20">
        <v>3721</v>
      </c>
      <c r="C18" s="20">
        <v>3437</v>
      </c>
      <c r="D18" s="19">
        <v>4131</v>
      </c>
      <c r="E18" s="19">
        <v>8919</v>
      </c>
      <c r="F18" s="19">
        <v>10483</v>
      </c>
      <c r="G18" s="19">
        <v>7558</v>
      </c>
      <c r="H18" s="19">
        <v>8681</v>
      </c>
      <c r="I18" s="19">
        <v>10283</v>
      </c>
      <c r="J18" s="19">
        <v>17032</v>
      </c>
      <c r="K18" s="19">
        <v>18591</v>
      </c>
      <c r="L18" s="19">
        <v>15970</v>
      </c>
      <c r="M18" s="19">
        <v>20828</v>
      </c>
      <c r="N18" s="19">
        <v>22047</v>
      </c>
      <c r="O18" s="19">
        <v>19097</v>
      </c>
      <c r="P18" s="19">
        <v>27256</v>
      </c>
      <c r="Q18" s="19">
        <v>30125</v>
      </c>
      <c r="R18" s="19">
        <v>22234</v>
      </c>
      <c r="S18" s="19">
        <v>23513</v>
      </c>
      <c r="T18" s="19">
        <v>24808</v>
      </c>
      <c r="U18" s="19">
        <v>16828.689999999999</v>
      </c>
    </row>
    <row r="19" spans="1:21" s="7" customFormat="1" ht="9.9499999999999993" customHeight="1" x14ac:dyDescent="0.25">
      <c r="A19" s="21" t="s">
        <v>15</v>
      </c>
      <c r="B19" s="20">
        <v>6350.81</v>
      </c>
      <c r="C19" s="20">
        <v>2229</v>
      </c>
      <c r="D19" s="19">
        <v>365</v>
      </c>
      <c r="E19" s="19">
        <v>68</v>
      </c>
      <c r="F19" s="19">
        <v>10</v>
      </c>
      <c r="G19" s="19">
        <v>2</v>
      </c>
      <c r="H19" s="19">
        <v>16</v>
      </c>
      <c r="I19" s="19">
        <v>17</v>
      </c>
      <c r="J19" s="19" t="s">
        <v>8</v>
      </c>
      <c r="K19" s="19">
        <v>22</v>
      </c>
      <c r="L19" s="19">
        <v>3</v>
      </c>
      <c r="M19" s="19" t="s">
        <v>8</v>
      </c>
      <c r="N19" s="19">
        <v>2</v>
      </c>
      <c r="O19" s="19" t="s">
        <v>8</v>
      </c>
      <c r="P19" s="19" t="s">
        <v>8</v>
      </c>
      <c r="Q19" s="19" t="s">
        <v>8</v>
      </c>
      <c r="R19" s="19" t="s">
        <v>8</v>
      </c>
      <c r="S19" s="19" t="s">
        <v>8</v>
      </c>
      <c r="T19" s="19" t="s">
        <v>8</v>
      </c>
      <c r="U19" s="19" t="s">
        <v>8</v>
      </c>
    </row>
    <row r="20" spans="1:21" s="7" customFormat="1" ht="9.9499999999999993" customHeight="1" x14ac:dyDescent="0.25">
      <c r="A20" s="21" t="s">
        <v>14</v>
      </c>
      <c r="B20" s="20">
        <v>14</v>
      </c>
      <c r="C20" s="20" t="s">
        <v>8</v>
      </c>
      <c r="D20" s="19" t="s">
        <v>8</v>
      </c>
      <c r="E20" s="19" t="s">
        <v>8</v>
      </c>
      <c r="F20" s="19">
        <v>1</v>
      </c>
      <c r="G20" s="19">
        <v>9</v>
      </c>
      <c r="H20" s="19" t="s">
        <v>8</v>
      </c>
      <c r="I20" s="19">
        <v>3</v>
      </c>
      <c r="J20" s="19">
        <v>10</v>
      </c>
      <c r="K20" s="19">
        <v>14</v>
      </c>
      <c r="L20" s="19">
        <v>18</v>
      </c>
      <c r="M20" s="19">
        <v>24</v>
      </c>
      <c r="N20" s="19">
        <v>73</v>
      </c>
      <c r="O20" s="19" t="s">
        <v>8</v>
      </c>
      <c r="P20" s="19">
        <v>42</v>
      </c>
      <c r="Q20" s="19" t="s">
        <v>8</v>
      </c>
      <c r="R20" s="19" t="s">
        <v>8</v>
      </c>
      <c r="S20" s="19" t="s">
        <v>8</v>
      </c>
      <c r="T20" s="19" t="s">
        <v>8</v>
      </c>
      <c r="U20" s="19" t="s">
        <v>8</v>
      </c>
    </row>
    <row r="21" spans="1:21" s="7" customFormat="1" ht="9.9499999999999993" customHeight="1" x14ac:dyDescent="0.25">
      <c r="A21" s="21" t="s">
        <v>13</v>
      </c>
      <c r="B21" s="20">
        <v>140</v>
      </c>
      <c r="C21" s="20">
        <v>201</v>
      </c>
      <c r="D21" s="19">
        <v>165</v>
      </c>
      <c r="E21" s="19">
        <v>72</v>
      </c>
      <c r="F21" s="19">
        <v>3</v>
      </c>
      <c r="G21" s="19">
        <v>4</v>
      </c>
      <c r="H21" s="19" t="s">
        <v>8</v>
      </c>
      <c r="I21" s="19">
        <v>127</v>
      </c>
      <c r="J21" s="19">
        <v>107</v>
      </c>
      <c r="K21" s="19">
        <v>188</v>
      </c>
      <c r="L21" s="19">
        <v>608</v>
      </c>
      <c r="M21" s="19">
        <v>442</v>
      </c>
      <c r="N21" s="19">
        <v>129</v>
      </c>
      <c r="O21" s="19">
        <v>414</v>
      </c>
      <c r="P21" s="19">
        <v>884</v>
      </c>
      <c r="Q21" s="19">
        <v>1805</v>
      </c>
      <c r="R21" s="19">
        <v>1383</v>
      </c>
      <c r="S21" s="19">
        <v>657</v>
      </c>
      <c r="T21" s="19">
        <v>682</v>
      </c>
      <c r="U21" s="19">
        <v>133.82</v>
      </c>
    </row>
    <row r="22" spans="1:21" s="7" customFormat="1" ht="9.9499999999999993" customHeight="1" x14ac:dyDescent="0.25">
      <c r="A22" s="21" t="s">
        <v>12</v>
      </c>
      <c r="B22" s="20">
        <v>13291</v>
      </c>
      <c r="C22" s="20">
        <v>13687</v>
      </c>
      <c r="D22" s="19">
        <v>20167</v>
      </c>
      <c r="E22" s="19">
        <v>7299</v>
      </c>
      <c r="F22" s="19">
        <v>5688</v>
      </c>
      <c r="G22" s="19">
        <v>7545</v>
      </c>
      <c r="H22" s="19">
        <v>10874</v>
      </c>
      <c r="I22" s="19">
        <v>16464</v>
      </c>
      <c r="J22" s="19">
        <v>19630</v>
      </c>
      <c r="K22" s="19">
        <v>22626</v>
      </c>
      <c r="L22" s="19">
        <v>22725</v>
      </c>
      <c r="M22" s="19">
        <v>38485</v>
      </c>
      <c r="N22" s="19">
        <v>21668</v>
      </c>
      <c r="O22" s="19">
        <v>16976</v>
      </c>
      <c r="P22" s="19">
        <v>17359</v>
      </c>
      <c r="Q22" s="19">
        <v>20950</v>
      </c>
      <c r="R22" s="19">
        <v>20299</v>
      </c>
      <c r="S22" s="19">
        <v>24382</v>
      </c>
      <c r="T22" s="19">
        <v>88002</v>
      </c>
      <c r="U22" s="19">
        <v>51173.63</v>
      </c>
    </row>
    <row r="23" spans="1:21" s="22" customFormat="1" ht="11.1" customHeight="1" x14ac:dyDescent="0.25">
      <c r="A23" s="18" t="s">
        <v>11</v>
      </c>
      <c r="B23" s="17">
        <v>45798</v>
      </c>
      <c r="C23" s="17">
        <v>54728</v>
      </c>
      <c r="D23" s="16">
        <v>114751</v>
      </c>
      <c r="E23" s="16">
        <v>144416</v>
      </c>
      <c r="F23" s="16">
        <v>249813</v>
      </c>
      <c r="G23" s="16">
        <v>272578</v>
      </c>
      <c r="H23" s="16">
        <v>405913</v>
      </c>
      <c r="I23" s="16">
        <v>433103</v>
      </c>
      <c r="J23" s="16">
        <v>526332</v>
      </c>
      <c r="K23" s="16">
        <v>401796.79804999998</v>
      </c>
      <c r="L23" s="16">
        <f t="shared" ref="L23:U23" si="2">+SUM(L24:L29)</f>
        <v>406102</v>
      </c>
      <c r="M23" s="16">
        <f t="shared" si="2"/>
        <v>491514</v>
      </c>
      <c r="N23" s="16">
        <f t="shared" si="2"/>
        <v>532264</v>
      </c>
      <c r="O23" s="16">
        <f t="shared" si="2"/>
        <v>530062</v>
      </c>
      <c r="P23" s="16">
        <f t="shared" si="2"/>
        <v>599650</v>
      </c>
      <c r="Q23" s="16">
        <f t="shared" si="2"/>
        <v>551043</v>
      </c>
      <c r="R23" s="16">
        <f t="shared" si="2"/>
        <v>313639</v>
      </c>
      <c r="S23" s="16">
        <f t="shared" si="2"/>
        <v>310395</v>
      </c>
      <c r="T23" s="16">
        <f t="shared" si="2"/>
        <v>343804</v>
      </c>
      <c r="U23" s="16">
        <f t="shared" si="2"/>
        <v>518505.99</v>
      </c>
    </row>
    <row r="24" spans="1:21" s="7" customFormat="1" ht="9.9499999999999993" customHeight="1" x14ac:dyDescent="0.25">
      <c r="A24" s="21" t="s">
        <v>10</v>
      </c>
      <c r="B24" s="20">
        <v>14731</v>
      </c>
      <c r="C24" s="20">
        <v>8833</v>
      </c>
      <c r="D24" s="19">
        <v>2908</v>
      </c>
      <c r="E24" s="19">
        <v>24162</v>
      </c>
      <c r="F24" s="19">
        <v>8756</v>
      </c>
      <c r="G24" s="19">
        <v>6272</v>
      </c>
      <c r="H24" s="19">
        <v>6250</v>
      </c>
      <c r="I24" s="19">
        <v>9918</v>
      </c>
      <c r="J24" s="19">
        <v>2962</v>
      </c>
      <c r="K24" s="19">
        <v>9064.8675999999978</v>
      </c>
      <c r="L24" s="19">
        <v>1389</v>
      </c>
      <c r="M24" s="19">
        <v>259</v>
      </c>
      <c r="N24" s="19">
        <v>11267</v>
      </c>
      <c r="O24" s="19">
        <v>9984</v>
      </c>
      <c r="P24" s="19">
        <v>5742</v>
      </c>
      <c r="Q24" s="19">
        <v>13097</v>
      </c>
      <c r="R24" s="19">
        <v>3283</v>
      </c>
      <c r="S24" s="19">
        <v>472</v>
      </c>
      <c r="T24" s="19">
        <v>36</v>
      </c>
      <c r="U24" s="19">
        <v>4694.55</v>
      </c>
    </row>
    <row r="25" spans="1:21" s="7" customFormat="1" ht="9.9499999999999993" customHeight="1" x14ac:dyDescent="0.25">
      <c r="A25" s="21" t="s">
        <v>9</v>
      </c>
      <c r="B25" s="20">
        <v>242</v>
      </c>
      <c r="C25" s="20">
        <v>1033</v>
      </c>
      <c r="D25" s="19">
        <v>697</v>
      </c>
      <c r="E25" s="19">
        <v>1137</v>
      </c>
      <c r="F25" s="19">
        <v>681</v>
      </c>
      <c r="G25" s="19">
        <v>1654</v>
      </c>
      <c r="H25" s="19">
        <v>1627</v>
      </c>
      <c r="I25" s="19">
        <v>750</v>
      </c>
      <c r="J25" s="19">
        <v>1565</v>
      </c>
      <c r="K25" s="19">
        <v>605.11336000000006</v>
      </c>
      <c r="L25" s="19">
        <v>10</v>
      </c>
      <c r="M25" s="19">
        <v>17</v>
      </c>
      <c r="N25" s="19">
        <v>30</v>
      </c>
      <c r="O25" s="19">
        <v>106</v>
      </c>
      <c r="P25" s="19">
        <v>1281</v>
      </c>
      <c r="Q25" s="19">
        <v>22.5</v>
      </c>
      <c r="R25" s="19">
        <v>18</v>
      </c>
      <c r="S25" s="19" t="s">
        <v>8</v>
      </c>
      <c r="T25" s="19">
        <v>3</v>
      </c>
      <c r="U25" s="19">
        <v>19.420000000000002</v>
      </c>
    </row>
    <row r="26" spans="1:21" s="7" customFormat="1" ht="9.9499999999999993" customHeight="1" x14ac:dyDescent="0.25">
      <c r="A26" s="21" t="s">
        <v>7</v>
      </c>
      <c r="B26" s="20">
        <v>5507</v>
      </c>
      <c r="C26" s="20">
        <v>4750</v>
      </c>
      <c r="D26" s="19">
        <v>6943</v>
      </c>
      <c r="E26" s="19">
        <v>14009</v>
      </c>
      <c r="F26" s="19">
        <v>13967</v>
      </c>
      <c r="G26" s="19">
        <v>13537</v>
      </c>
      <c r="H26" s="19">
        <v>14714</v>
      </c>
      <c r="I26" s="19">
        <v>19938</v>
      </c>
      <c r="J26" s="19">
        <v>18790</v>
      </c>
      <c r="K26" s="19">
        <v>24635.409299999999</v>
      </c>
      <c r="L26" s="19">
        <v>60003</v>
      </c>
      <c r="M26" s="19">
        <v>92028</v>
      </c>
      <c r="N26" s="19">
        <v>38933</v>
      </c>
      <c r="O26" s="19">
        <v>89293</v>
      </c>
      <c r="P26" s="19">
        <v>55036</v>
      </c>
      <c r="Q26" s="19">
        <v>28904</v>
      </c>
      <c r="R26" s="19">
        <v>12413</v>
      </c>
      <c r="S26" s="19">
        <v>15463</v>
      </c>
      <c r="T26" s="19">
        <v>16851</v>
      </c>
      <c r="U26" s="19">
        <v>19893.29</v>
      </c>
    </row>
    <row r="27" spans="1:21" s="7" customFormat="1" ht="9.9499999999999993" customHeight="1" x14ac:dyDescent="0.25">
      <c r="A27" s="21" t="s">
        <v>6</v>
      </c>
      <c r="B27" s="20">
        <v>1440</v>
      </c>
      <c r="C27" s="20">
        <v>1343</v>
      </c>
      <c r="D27" s="19">
        <v>3615</v>
      </c>
      <c r="E27" s="19">
        <v>3322</v>
      </c>
      <c r="F27" s="19">
        <v>5878</v>
      </c>
      <c r="G27" s="19">
        <v>9021</v>
      </c>
      <c r="H27" s="19">
        <v>11295</v>
      </c>
      <c r="I27" s="19">
        <v>13548</v>
      </c>
      <c r="J27" s="19">
        <v>12817</v>
      </c>
      <c r="K27" s="19">
        <v>11876.8192</v>
      </c>
      <c r="L27" s="19">
        <v>14478</v>
      </c>
      <c r="M27" s="19">
        <v>23384</v>
      </c>
      <c r="N27" s="19">
        <v>22707</v>
      </c>
      <c r="O27" s="19">
        <v>19111</v>
      </c>
      <c r="P27" s="19">
        <v>22900</v>
      </c>
      <c r="Q27" s="19">
        <v>46290.5</v>
      </c>
      <c r="R27" s="19">
        <v>26301</v>
      </c>
      <c r="S27" s="19">
        <v>38830</v>
      </c>
      <c r="T27" s="19">
        <v>46522</v>
      </c>
      <c r="U27" s="19">
        <v>42015.48</v>
      </c>
    </row>
    <row r="28" spans="1:21" s="7" customFormat="1" ht="9.9499999999999993" customHeight="1" x14ac:dyDescent="0.25">
      <c r="A28" s="21" t="s">
        <v>5</v>
      </c>
      <c r="B28" s="20">
        <v>20743</v>
      </c>
      <c r="C28" s="20">
        <v>37120</v>
      </c>
      <c r="D28" s="19">
        <v>98722</v>
      </c>
      <c r="E28" s="19">
        <v>98386</v>
      </c>
      <c r="F28" s="19">
        <v>216761</v>
      </c>
      <c r="G28" s="19">
        <v>235630</v>
      </c>
      <c r="H28" s="19">
        <v>365729</v>
      </c>
      <c r="I28" s="19">
        <v>379557</v>
      </c>
      <c r="J28" s="19">
        <v>484153</v>
      </c>
      <c r="K28" s="19">
        <v>355106.58859</v>
      </c>
      <c r="L28" s="19">
        <v>327572</v>
      </c>
      <c r="M28" s="19">
        <v>373196</v>
      </c>
      <c r="N28" s="19">
        <v>457073</v>
      </c>
      <c r="O28" s="19">
        <v>410760</v>
      </c>
      <c r="P28" s="19">
        <v>513374</v>
      </c>
      <c r="Q28" s="19">
        <v>459528</v>
      </c>
      <c r="R28" s="19">
        <v>267775</v>
      </c>
      <c r="S28" s="19">
        <v>251882</v>
      </c>
      <c r="T28" s="19">
        <v>279876</v>
      </c>
      <c r="U28" s="19">
        <v>451714.8</v>
      </c>
    </row>
    <row r="29" spans="1:21" s="7" customFormat="1" ht="9.9499999999999993" customHeight="1" x14ac:dyDescent="0.25">
      <c r="A29" s="21" t="s">
        <v>4</v>
      </c>
      <c r="B29" s="20">
        <v>3135</v>
      </c>
      <c r="C29" s="20">
        <v>1649</v>
      </c>
      <c r="D29" s="19">
        <v>1866</v>
      </c>
      <c r="E29" s="19">
        <v>3400</v>
      </c>
      <c r="F29" s="19">
        <v>3770</v>
      </c>
      <c r="G29" s="19">
        <v>6464</v>
      </c>
      <c r="H29" s="19">
        <v>6298</v>
      </c>
      <c r="I29" s="19">
        <v>9392</v>
      </c>
      <c r="J29" s="19">
        <v>6045</v>
      </c>
      <c r="K29" s="19">
        <v>508</v>
      </c>
      <c r="L29" s="19">
        <v>2650</v>
      </c>
      <c r="M29" s="19">
        <v>2630</v>
      </c>
      <c r="N29" s="19">
        <v>2254</v>
      </c>
      <c r="O29" s="19">
        <v>808</v>
      </c>
      <c r="P29" s="19">
        <v>1317</v>
      </c>
      <c r="Q29" s="19">
        <v>3201</v>
      </c>
      <c r="R29" s="19">
        <v>3849</v>
      </c>
      <c r="S29" s="19">
        <v>3748</v>
      </c>
      <c r="T29" s="19">
        <v>516</v>
      </c>
      <c r="U29" s="19">
        <v>168.45</v>
      </c>
    </row>
    <row r="30" spans="1:21" s="7" customFormat="1" ht="11.1" customHeight="1" x14ac:dyDescent="0.25">
      <c r="A30" s="18" t="s">
        <v>3</v>
      </c>
      <c r="B30" s="17">
        <v>1260</v>
      </c>
      <c r="C30" s="17">
        <v>1903</v>
      </c>
      <c r="D30" s="16">
        <v>1766</v>
      </c>
      <c r="E30" s="16">
        <v>1623</v>
      </c>
      <c r="F30" s="16">
        <v>1064</v>
      </c>
      <c r="G30" s="16">
        <v>2736</v>
      </c>
      <c r="H30" s="16">
        <v>23</v>
      </c>
      <c r="I30" s="16">
        <v>852</v>
      </c>
      <c r="J30" s="16">
        <v>561</v>
      </c>
      <c r="K30" s="16">
        <v>237.16930000000002</v>
      </c>
      <c r="L30" s="16">
        <v>405</v>
      </c>
      <c r="M30" s="16">
        <v>494</v>
      </c>
      <c r="N30" s="16">
        <v>786</v>
      </c>
      <c r="O30" s="16">
        <v>782</v>
      </c>
      <c r="P30" s="16">
        <v>889</v>
      </c>
      <c r="Q30" s="15">
        <v>887</v>
      </c>
      <c r="R30" s="15">
        <v>618</v>
      </c>
      <c r="S30" s="15">
        <v>279</v>
      </c>
      <c r="T30" s="15">
        <v>489</v>
      </c>
      <c r="U30" s="15">
        <v>897.84</v>
      </c>
    </row>
    <row r="31" spans="1:21" s="7" customFormat="1" ht="3" customHeight="1" x14ac:dyDescent="0.25">
      <c r="A31" s="14"/>
      <c r="B31" s="13"/>
      <c r="C31" s="13"/>
      <c r="D31" s="13"/>
      <c r="E31" s="13"/>
      <c r="F31" s="13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1"/>
      <c r="U31" s="11"/>
    </row>
    <row r="32" spans="1:21" s="7" customFormat="1" ht="9" customHeight="1" x14ac:dyDescent="0.25">
      <c r="A32" s="10" t="s">
        <v>34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1:19" s="7" customFormat="1" ht="9.75" customHeight="1" x14ac:dyDescent="0.25">
      <c r="A33" s="9" t="s">
        <v>2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19" s="7" customFormat="1" ht="9" customHeight="1" x14ac:dyDescent="0.25">
      <c r="A34" s="9" t="s">
        <v>1</v>
      </c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9" s="5" customFormat="1" ht="11.1" customHeight="1" x14ac:dyDescent="0.25">
      <c r="A35" s="6" t="s">
        <v>0</v>
      </c>
    </row>
    <row r="36" spans="1:19" ht="9" customHeight="1" x14ac:dyDescent="0.25">
      <c r="B36" s="4"/>
      <c r="C36" s="4"/>
      <c r="D36" s="4"/>
      <c r="E36" s="4"/>
      <c r="F36" s="4"/>
    </row>
    <row r="37" spans="1:19" x14ac:dyDescent="0.25">
      <c r="B37" s="3"/>
      <c r="C37" s="3"/>
      <c r="D37" s="3"/>
      <c r="E37" s="3"/>
      <c r="F37" s="3"/>
    </row>
    <row r="1048576" spans="17:19" x14ac:dyDescent="0.25">
      <c r="Q1048576" s="2">
        <f>SUM(Q1:Q1048575)</f>
        <v>1923354</v>
      </c>
      <c r="R1048576" s="2"/>
      <c r="S1048576" s="2"/>
    </row>
  </sheetData>
  <printOptions horizontalCentered="1"/>
  <pageMargins left="1.9685039370078741" right="1.25" top="1.3779527559055118" bottom="1.9685039370078741" header="0" footer="0"/>
  <pageSetup paperSize="9" orientation="portrait" r:id="rId1"/>
  <headerFooter alignWithMargins="0"/>
  <ignoredErrors>
    <ignoredError sqref="N23:U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Fernando</cp:lastModifiedBy>
  <dcterms:created xsi:type="dcterms:W3CDTF">2019-09-04T17:36:10Z</dcterms:created>
  <dcterms:modified xsi:type="dcterms:W3CDTF">2020-06-01T04:59:22Z</dcterms:modified>
</cp:coreProperties>
</file>