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kveliz\CE-2020_recopilado\CAP 14 PESCA\A. Desembarque\"/>
    </mc:Choice>
  </mc:AlternateContent>
  <bookViews>
    <workbookView xWindow="0" yWindow="75" windowWidth="10485" windowHeight="7860"/>
  </bookViews>
  <sheets>
    <sheet name="6" sheetId="1" r:id="rId1"/>
  </sheets>
  <externalReferences>
    <externalReference r:id="rId2"/>
    <externalReference r:id="rId3"/>
  </externalReferences>
  <definedNames>
    <definedName name="__123Graph_ABONNY" hidden="1">[1]C1!#REF!</definedName>
    <definedName name="__123Graph_B" hidden="1">[1]C1!#REF!</definedName>
    <definedName name="__123Graph_X" hidden="1">[1]C1!#REF!</definedName>
    <definedName name="__123Graph_XBONNY" hidden="1">[1]C1!#REF!</definedName>
    <definedName name="_Fill" hidden="1">[2]C22!#REF!</definedName>
    <definedName name="_Parse_Out" hidden="1">[1]C1!$A$79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8" i="1" l="1"/>
  <c r="U8" i="1"/>
  <c r="U7" i="1" l="1"/>
  <c r="W44" i="1" s="1"/>
  <c r="T7" i="1"/>
  <c r="W43" i="1" s="1"/>
  <c r="N8" i="1"/>
  <c r="N7" i="1" s="1"/>
  <c r="W37" i="1" s="1"/>
  <c r="O8" i="1"/>
  <c r="P8" i="1"/>
  <c r="P7" i="1" s="1"/>
  <c r="W39" i="1" s="1"/>
  <c r="Q8" i="1"/>
  <c r="Q7" i="1" s="1"/>
  <c r="W40" i="1" s="1"/>
  <c r="R8" i="1"/>
  <c r="S8" i="1"/>
  <c r="T8" i="1"/>
  <c r="N18" i="1"/>
  <c r="O18" i="1"/>
  <c r="P18" i="1"/>
  <c r="Q18" i="1"/>
  <c r="R18" i="1"/>
  <c r="S18" i="1"/>
  <c r="S7" i="1" s="1"/>
  <c r="W42" i="1" s="1"/>
  <c r="T18" i="1"/>
  <c r="O7" i="1" l="1"/>
  <c r="W38" i="1" s="1"/>
  <c r="R7" i="1"/>
  <c r="W41" i="1" s="1"/>
</calcChain>
</file>

<file path=xl/sharedStrings.xml><?xml version="1.0" encoding="utf-8"?>
<sst xmlns="http://schemas.openxmlformats.org/spreadsheetml/2006/main" count="68" uniqueCount="34">
  <si>
    <t>2018 P/</t>
  </si>
  <si>
    <t>2015</t>
  </si>
  <si>
    <t>2014</t>
  </si>
  <si>
    <t>2013</t>
  </si>
  <si>
    <t>2012</t>
  </si>
  <si>
    <t>2011</t>
  </si>
  <si>
    <t>2010</t>
  </si>
  <si>
    <t>2009</t>
  </si>
  <si>
    <t>c</t>
  </si>
  <si>
    <t>Fuente: Ministerio de la Producción - Oficina General de Evaluación de Impacto y Estudios Económicos.</t>
  </si>
  <si>
    <t>Otros mariscos</t>
  </si>
  <si>
    <t>Pota</t>
  </si>
  <si>
    <t>-</t>
  </si>
  <si>
    <t>Choros</t>
  </si>
  <si>
    <t>Chanque (Abalón)</t>
  </si>
  <si>
    <t>Caracol</t>
  </si>
  <si>
    <t>Mariscos</t>
  </si>
  <si>
    <t>Otros pescados</t>
  </si>
  <si>
    <t>Sardina</t>
  </si>
  <si>
    <t>Machete</t>
  </si>
  <si>
    <t>Jurel</t>
  </si>
  <si>
    <t>Caballa</t>
  </si>
  <si>
    <t>Barrilete</t>
  </si>
  <si>
    <t>Bonito</t>
  </si>
  <si>
    <t>Atún</t>
  </si>
  <si>
    <t>Anchoveta</t>
  </si>
  <si>
    <t>Pescados</t>
  </si>
  <si>
    <t>Total</t>
  </si>
  <si>
    <t>Especie</t>
  </si>
  <si>
    <t xml:space="preserve">           (Toneladas métricas brutas)</t>
  </si>
  <si>
    <t>14.6  DESEMBARQUE DE RECURSOS MARÍTIMOS PARA ENLATADO,</t>
  </si>
  <si>
    <t>2019 P/</t>
  </si>
  <si>
    <t xml:space="preserve">         SEGÚN ESPECIE, 2013-2019</t>
  </si>
  <si>
    <r>
      <rPr>
        <b/>
        <sz val="6.5"/>
        <rFont val="Arial Narrow"/>
        <family val="2"/>
      </rPr>
      <t>Nota</t>
    </r>
    <r>
      <rPr>
        <sz val="6.5"/>
        <rFont val="Arial Narrow"/>
        <family val="2"/>
      </rPr>
      <t>: Los datos del año 2018 y 2019 son cifras preliminares. Información disponible al 11-05-2020.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</si>
</sst>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,##0.00000"/>
    <numFmt numFmtId="166" formatCode="#\ ##0"/>
  </numFmts>
  <fonts count="17" x14ac:knownFonts="1">
    <font>
      <sz val="11"/>
      <color theme="1"/>
      <name val="Calibri"/>
      <family val="2"/>
      <scheme val="minor"/>
    </font>
    <font>
      <sz val="7"/>
      <name val="Times New Roman"/>
      <family val="1"/>
    </font>
    <font>
      <sz val="7"/>
      <name val="Arial Narrow"/>
      <family val="2"/>
    </font>
    <font>
      <sz val="7"/>
      <color theme="0"/>
      <name val="Arial Narrow"/>
      <family val="2"/>
    </font>
    <font>
      <b/>
      <sz val="7"/>
      <color theme="0"/>
      <name val="Arial Narrow"/>
      <family val="2"/>
    </font>
    <font>
      <b/>
      <sz val="7"/>
      <name val="Arial Narrow"/>
      <family val="2"/>
    </font>
    <font>
      <i/>
      <sz val="7"/>
      <name val="Arial Narrow"/>
      <family val="2"/>
    </font>
    <font>
      <b/>
      <i/>
      <sz val="7"/>
      <name val="Arial Narrow"/>
      <family val="2"/>
    </font>
    <font>
      <b/>
      <i/>
      <sz val="7"/>
      <color theme="0"/>
      <name val="Arial Narrow"/>
      <family val="2"/>
    </font>
    <font>
      <sz val="6.5"/>
      <name val="Arial Narrow"/>
      <family val="2"/>
    </font>
    <font>
      <b/>
      <sz val="6.5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i/>
      <sz val="10"/>
      <name val="Arial Narrow"/>
      <family val="2"/>
    </font>
    <font>
      <i/>
      <sz val="10"/>
      <color theme="0"/>
      <name val="Arial Narrow"/>
      <family val="2"/>
    </font>
    <font>
      <b/>
      <sz val="9"/>
      <name val="Arial Narrow"/>
      <family val="2"/>
    </font>
    <font>
      <i/>
      <sz val="7"/>
      <color theme="0"/>
      <name val="Arial Narrow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49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37" fontId="1" fillId="0" borderId="0"/>
  </cellStyleXfs>
  <cellXfs count="47">
    <xf numFmtId="0" fontId="0" fillId="0" borderId="0" xfId="0"/>
    <xf numFmtId="0" fontId="2" fillId="0" borderId="0" xfId="1" applyFont="1" applyBorder="1" applyAlignment="1">
      <alignment vertical="center"/>
    </xf>
    <xf numFmtId="0" fontId="3" fillId="0" borderId="0" xfId="1" applyFont="1" applyBorder="1" applyAlignment="1">
      <alignment vertical="center"/>
    </xf>
    <xf numFmtId="0" fontId="4" fillId="0" borderId="0" xfId="1" applyFont="1" applyBorder="1" applyAlignment="1">
      <alignment vertical="center"/>
    </xf>
    <xf numFmtId="0" fontId="5" fillId="0" borderId="0" xfId="1" applyFont="1" applyBorder="1" applyAlignment="1">
      <alignment vertical="center"/>
    </xf>
    <xf numFmtId="2" fontId="2" fillId="0" borderId="0" xfId="1" applyNumberFormat="1" applyFont="1" applyBorder="1" applyAlignment="1">
      <alignment vertical="center"/>
    </xf>
    <xf numFmtId="2" fontId="2" fillId="0" borderId="0" xfId="1" applyNumberFormat="1" applyFont="1" applyBorder="1" applyAlignment="1" applyProtection="1">
      <alignment horizontal="right" vertical="center"/>
    </xf>
    <xf numFmtId="164" fontId="4" fillId="0" borderId="0" xfId="1" applyNumberFormat="1" applyFont="1" applyBorder="1" applyAlignment="1">
      <alignment vertical="center"/>
    </xf>
    <xf numFmtId="49" fontId="4" fillId="0" borderId="0" xfId="1" applyNumberFormat="1" applyFont="1" applyBorder="1" applyAlignment="1" applyProtection="1">
      <alignment horizontal="right" vertical="center"/>
    </xf>
    <xf numFmtId="2" fontId="6" fillId="0" borderId="0" xfId="1" applyNumberFormat="1" applyFont="1" applyBorder="1" applyAlignment="1">
      <alignment vertical="center"/>
    </xf>
    <xf numFmtId="2" fontId="4" fillId="0" borderId="0" xfId="1" applyNumberFormat="1" applyFont="1" applyBorder="1" applyAlignment="1">
      <alignment vertical="center"/>
    </xf>
    <xf numFmtId="0" fontId="7" fillId="0" borderId="0" xfId="1" applyFont="1" applyBorder="1" applyAlignment="1">
      <alignment vertical="center"/>
    </xf>
    <xf numFmtId="0" fontId="8" fillId="0" borderId="0" xfId="1" applyFont="1" applyBorder="1" applyAlignment="1">
      <alignment vertical="center"/>
    </xf>
    <xf numFmtId="0" fontId="5" fillId="0" borderId="0" xfId="1" applyFont="1" applyBorder="1" applyAlignment="1" applyProtection="1">
      <alignment horizontal="left" vertical="center"/>
    </xf>
    <xf numFmtId="37" fontId="5" fillId="0" borderId="0" xfId="2" applyFont="1" applyBorder="1" applyAlignment="1" applyProtection="1">
      <alignment horizontal="left" vertical="center"/>
    </xf>
    <xf numFmtId="0" fontId="2" fillId="0" borderId="0" xfId="1" applyFont="1" applyBorder="1" applyAlignment="1">
      <alignment horizontal="right" vertical="center"/>
    </xf>
    <xf numFmtId="0" fontId="9" fillId="0" borderId="0" xfId="1" applyFont="1" applyBorder="1" applyAlignment="1" applyProtection="1">
      <alignment horizontal="left" vertical="center"/>
    </xf>
    <xf numFmtId="0" fontId="2" fillId="0" borderId="1" xfId="1" applyFont="1" applyBorder="1" applyAlignment="1">
      <alignment horizontal="right" vertical="center"/>
    </xf>
    <xf numFmtId="0" fontId="2" fillId="0" borderId="2" xfId="1" applyFont="1" applyBorder="1" applyAlignment="1">
      <alignment horizontal="right" vertical="center"/>
    </xf>
    <xf numFmtId="0" fontId="2" fillId="0" borderId="2" xfId="1" applyFont="1" applyBorder="1" applyAlignment="1">
      <alignment vertical="center"/>
    </xf>
    <xf numFmtId="0" fontId="2" fillId="0" borderId="3" xfId="1" applyFont="1" applyBorder="1" applyAlignment="1" applyProtection="1">
      <alignment horizontal="left" vertical="center"/>
    </xf>
    <xf numFmtId="166" fontId="11" fillId="0" borderId="0" xfId="1" applyNumberFormat="1" applyFont="1" applyBorder="1" applyAlignment="1">
      <alignment horizontal="right" vertical="center"/>
    </xf>
    <xf numFmtId="3" fontId="11" fillId="0" borderId="0" xfId="1" applyNumberFormat="1" applyFont="1" applyBorder="1" applyAlignment="1">
      <alignment horizontal="right" vertical="center"/>
    </xf>
    <xf numFmtId="0" fontId="11" fillId="0" borderId="4" xfId="1" applyFont="1" applyBorder="1" applyAlignment="1" applyProtection="1">
      <alignment horizontal="left" vertical="center" indent="1"/>
    </xf>
    <xf numFmtId="166" fontId="12" fillId="0" borderId="0" xfId="1" applyNumberFormat="1" applyFont="1" applyBorder="1" applyAlignment="1" applyProtection="1">
      <alignment horizontal="right" vertical="center"/>
    </xf>
    <xf numFmtId="3" fontId="12" fillId="0" borderId="0" xfId="1" applyNumberFormat="1" applyFont="1" applyBorder="1" applyAlignment="1" applyProtection="1">
      <alignment horizontal="right" vertical="center"/>
    </xf>
    <xf numFmtId="0" fontId="12" fillId="0" borderId="4" xfId="1" applyFont="1" applyBorder="1" applyAlignment="1" applyProtection="1">
      <alignment horizontal="left" vertical="center"/>
    </xf>
    <xf numFmtId="165" fontId="3" fillId="0" borderId="0" xfId="1" applyNumberFormat="1" applyFont="1" applyBorder="1" applyAlignment="1">
      <alignment vertical="center"/>
    </xf>
    <xf numFmtId="166" fontId="11" fillId="0" borderId="0" xfId="1" applyNumberFormat="1" applyFont="1" applyBorder="1" applyAlignment="1" applyProtection="1">
      <alignment horizontal="right" vertical="center"/>
    </xf>
    <xf numFmtId="3" fontId="11" fillId="0" borderId="0" xfId="1" applyNumberFormat="1" applyFont="1" applyBorder="1" applyAlignment="1" applyProtection="1">
      <alignment horizontal="right" vertical="center"/>
    </xf>
    <xf numFmtId="0" fontId="12" fillId="0" borderId="0" xfId="1" applyFont="1" applyBorder="1" applyAlignment="1" applyProtection="1">
      <alignment horizontal="right" vertical="center"/>
    </xf>
    <xf numFmtId="0" fontId="12" fillId="0" borderId="4" xfId="1" applyFont="1" applyBorder="1" applyAlignment="1" applyProtection="1">
      <alignment horizontal="centerContinuous" vertical="center"/>
    </xf>
    <xf numFmtId="0" fontId="12" fillId="0" borderId="5" xfId="1" applyFont="1" applyBorder="1" applyAlignment="1" applyProtection="1">
      <alignment horizontal="right" vertical="center"/>
    </xf>
    <xf numFmtId="0" fontId="12" fillId="0" borderId="2" xfId="1" applyFont="1" applyBorder="1" applyAlignment="1" applyProtection="1">
      <alignment horizontal="right" vertical="center"/>
    </xf>
    <xf numFmtId="0" fontId="12" fillId="0" borderId="6" xfId="1" applyFont="1" applyBorder="1" applyAlignment="1" applyProtection="1">
      <alignment horizontal="centerContinuous" vertical="center"/>
    </xf>
    <xf numFmtId="0" fontId="2" fillId="0" borderId="0" xfId="1" applyFont="1" applyBorder="1" applyAlignment="1" applyProtection="1">
      <alignment vertical="center"/>
    </xf>
    <xf numFmtId="0" fontId="2" fillId="0" borderId="2" xfId="1" applyFont="1" applyBorder="1" applyAlignment="1" applyProtection="1">
      <alignment vertical="center"/>
    </xf>
    <xf numFmtId="0" fontId="2" fillId="0" borderId="0" xfId="1" applyFont="1" applyBorder="1" applyAlignment="1" applyProtection="1">
      <alignment horizontal="centerContinuous" vertical="center"/>
    </xf>
    <xf numFmtId="0" fontId="11" fillId="0" borderId="0" xfId="1" quotePrefix="1" applyFont="1" applyBorder="1" applyAlignment="1" applyProtection="1">
      <alignment horizontal="left" vertical="center"/>
    </xf>
    <xf numFmtId="0" fontId="13" fillId="0" borderId="0" xfId="1" applyFont="1" applyBorder="1" applyAlignment="1">
      <alignment vertical="center"/>
    </xf>
    <xf numFmtId="0" fontId="14" fillId="0" borderId="0" xfId="1" applyFont="1" applyBorder="1" applyAlignment="1">
      <alignment vertical="center"/>
    </xf>
    <xf numFmtId="0" fontId="15" fillId="0" borderId="0" xfId="1" applyFont="1" applyBorder="1" applyAlignment="1" applyProtection="1">
      <alignment horizontal="left" vertical="center"/>
    </xf>
    <xf numFmtId="0" fontId="13" fillId="0" borderId="0" xfId="1" applyFont="1" applyBorder="1" applyAlignment="1" applyProtection="1">
      <alignment vertical="center"/>
    </xf>
    <xf numFmtId="2" fontId="16" fillId="0" borderId="0" xfId="1" applyNumberFormat="1" applyFont="1" applyBorder="1" applyAlignment="1">
      <alignment vertical="center"/>
    </xf>
    <xf numFmtId="2" fontId="3" fillId="0" borderId="0" xfId="1" applyNumberFormat="1" applyFont="1" applyBorder="1" applyAlignment="1">
      <alignment vertical="center"/>
    </xf>
    <xf numFmtId="2" fontId="3" fillId="0" borderId="0" xfId="1" applyNumberFormat="1" applyFont="1" applyBorder="1" applyAlignment="1">
      <alignment horizontal="left" vertical="center"/>
    </xf>
    <xf numFmtId="1" fontId="3" fillId="0" borderId="0" xfId="1" applyNumberFormat="1" applyFont="1" applyBorder="1" applyAlignment="1">
      <alignment horizontal="left" vertical="center"/>
    </xf>
  </cellXfs>
  <cellStyles count="3">
    <cellStyle name="Normal" xfId="0" builtinId="0"/>
    <cellStyle name="Normal_IEC11008" xfId="2"/>
    <cellStyle name="Normal_IEC1100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5019296673350355E-2"/>
          <c:y val="9.5548973542500679E-2"/>
          <c:w val="0.93951266436523018"/>
          <c:h val="0.700251381976955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'6'!$W$32</c:f>
              <c:strCache>
                <c:ptCount val="1"/>
                <c:pt idx="0">
                  <c:v>c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 Narrow"/>
                    <a:ea typeface="Arial Narrow"/>
                    <a:cs typeface="Arial Narrow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'6'!$V$37:$V$44</c:f>
              <c:strCache>
                <c:ptCount val="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 P/</c:v>
                </c:pt>
                <c:pt idx="7">
                  <c:v>2019 P/</c:v>
                </c:pt>
              </c:strCache>
            </c:strRef>
          </c:cat>
          <c:val>
            <c:numRef>
              <c:f>'6'!$W$37:$W$44</c:f>
              <c:numCache>
                <c:formatCode>0.00</c:formatCode>
                <c:ptCount val="8"/>
                <c:pt idx="0">
                  <c:v>125.372</c:v>
                </c:pt>
                <c:pt idx="1">
                  <c:v>144.03</c:v>
                </c:pt>
                <c:pt idx="2">
                  <c:v>98.153999999999996</c:v>
                </c:pt>
                <c:pt idx="3">
                  <c:v>117.47799999999999</c:v>
                </c:pt>
                <c:pt idx="4">
                  <c:v>143.547</c:v>
                </c:pt>
                <c:pt idx="5">
                  <c:v>131.32499999999999</c:v>
                </c:pt>
                <c:pt idx="6">
                  <c:v>131.82</c:v>
                </c:pt>
                <c:pt idx="7">
                  <c:v>161.84303000000003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D1-42F1-86F5-E2E5DB1A3192}"/>
            </c:ext>
          </c:extLst>
        </c:ser>
        <c:ser>
          <c:idx val="1"/>
          <c:order val="1"/>
          <c:tx>
            <c:strRef>
              <c:f>'6'!$S$45</c:f>
              <c:strCache>
                <c:ptCount val="1"/>
              </c:strCache>
            </c:strRef>
          </c:tx>
          <c:invertIfNegative val="0"/>
          <c:cat>
            <c:strRef>
              <c:f>'6'!$V$37:$V$44</c:f>
              <c:strCache>
                <c:ptCount val="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 P/</c:v>
                </c:pt>
                <c:pt idx="7">
                  <c:v>2019 P/</c:v>
                </c:pt>
              </c:strCache>
            </c:strRef>
          </c:cat>
          <c:val>
            <c:numRef>
              <c:f>'6'!$Y$45:$AE$45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1-0DD1-42F1-86F5-E2E5DB1A31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1"/>
        <c:overlap val="100"/>
        <c:axId val="73231360"/>
        <c:axId val="73241344"/>
      </c:barChart>
      <c:catAx>
        <c:axId val="73231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es-PE"/>
          </a:p>
        </c:txPr>
        <c:crossAx val="73241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3241344"/>
        <c:scaling>
          <c:orientation val="minMax"/>
          <c:max val="240"/>
          <c:min val="80"/>
        </c:scaling>
        <c:delete val="1"/>
        <c:axPos val="l"/>
        <c:numFmt formatCode="0.00" sourceLinked="1"/>
        <c:majorTickMark val="out"/>
        <c:minorTickMark val="none"/>
        <c:tickLblPos val="nextTo"/>
        <c:crossAx val="73231360"/>
        <c:crosses val="autoZero"/>
        <c:crossBetween val="between"/>
      </c:valAx>
      <c:spPr>
        <a:noFill/>
        <a:ln w="0">
          <a:solidFill>
            <a:schemeClr val="tx1"/>
          </a:solidFill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E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209282</xdr:colOff>
      <xdr:row>30</xdr:row>
      <xdr:rowOff>54285</xdr:rowOff>
    </xdr:from>
    <xdr:to>
      <xdr:col>20</xdr:col>
      <xdr:colOff>282360</xdr:colOff>
      <xdr:row>46</xdr:row>
      <xdr:rowOff>47436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196899</xdr:colOff>
      <xdr:row>28</xdr:row>
      <xdr:rowOff>56160</xdr:rowOff>
    </xdr:from>
    <xdr:to>
      <xdr:col>20</xdr:col>
      <xdr:colOff>263160</xdr:colOff>
      <xdr:row>32</xdr:row>
      <xdr:rowOff>40657</xdr:rowOff>
    </xdr:to>
    <xdr:sp macro="" textlink="">
      <xdr:nvSpPr>
        <xdr:cNvPr id="3" name="1 CuadroTexto"/>
        <xdr:cNvSpPr txBox="1"/>
      </xdr:nvSpPr>
      <xdr:spPr>
        <a:xfrm>
          <a:off x="196899" y="4325092"/>
          <a:ext cx="3278784" cy="434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E" sz="800" b="1">
              <a:latin typeface="Arial Narrow" pitchFamily="34" charset="0"/>
            </a:rPr>
            <a:t>DESEMBARQUE</a:t>
          </a:r>
          <a:r>
            <a:rPr lang="es-PE" sz="800" b="1" baseline="0">
              <a:latin typeface="Arial Narrow" pitchFamily="34" charset="0"/>
            </a:rPr>
            <a:t> DE RECURSOS MARÍTIMOS PARA ENLATADO, 2012-2019</a:t>
          </a:r>
        </a:p>
        <a:p>
          <a:pPr algn="ctr"/>
          <a:r>
            <a:rPr lang="es-PE" sz="800" b="0" baseline="0">
              <a:latin typeface="Arial Narrow" pitchFamily="34" charset="0"/>
            </a:rPr>
            <a:t>(Miles de toneladas métricas brutas)</a:t>
          </a:r>
        </a:p>
      </xdr:txBody>
    </xdr:sp>
    <xdr:clientData/>
  </xdr:twoCellAnchor>
  <xdr:twoCellAnchor>
    <xdr:from>
      <xdr:col>0</xdr:col>
      <xdr:colOff>69167</xdr:colOff>
      <xdr:row>45</xdr:row>
      <xdr:rowOff>63579</xdr:rowOff>
    </xdr:from>
    <xdr:to>
      <xdr:col>21</xdr:col>
      <xdr:colOff>119720</xdr:colOff>
      <xdr:row>47</xdr:row>
      <xdr:rowOff>102772</xdr:rowOff>
    </xdr:to>
    <xdr:sp macro="" textlink="">
      <xdr:nvSpPr>
        <xdr:cNvPr id="4" name="5 CuadroTexto"/>
        <xdr:cNvSpPr txBox="1"/>
      </xdr:nvSpPr>
      <xdr:spPr>
        <a:xfrm>
          <a:off x="69167" y="6246170"/>
          <a:ext cx="3670053" cy="2643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ts val="7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PE" sz="700" b="1">
              <a:solidFill>
                <a:schemeClr val="dk1"/>
              </a:solidFill>
              <a:latin typeface="Arial Narrow" pitchFamily="34" charset="0"/>
              <a:ea typeface="+mn-ea"/>
              <a:cs typeface="Arial" pitchFamily="34" charset="0"/>
            </a:rPr>
            <a:t>Fuente: </a:t>
          </a:r>
          <a:r>
            <a:rPr lang="es-PE" sz="650" b="1">
              <a:solidFill>
                <a:schemeClr val="dk1"/>
              </a:solidFill>
              <a:latin typeface="Arial Narrow" pitchFamily="34" charset="0"/>
              <a:ea typeface="+mn-ea"/>
              <a:cs typeface="Arial" pitchFamily="34" charset="0"/>
            </a:rPr>
            <a:t>Ministerio</a:t>
          </a:r>
          <a:r>
            <a:rPr lang="es-PE" sz="700" b="1">
              <a:solidFill>
                <a:schemeClr val="dk1"/>
              </a:solidFill>
              <a:latin typeface="Arial Narrow" pitchFamily="34" charset="0"/>
              <a:ea typeface="+mn-ea"/>
              <a:cs typeface="Arial" pitchFamily="34" charset="0"/>
            </a:rPr>
            <a:t> de la Producción.</a:t>
          </a:r>
        </a:p>
        <a:p>
          <a:pPr>
            <a:lnSpc>
              <a:spcPts val="1000"/>
            </a:lnSpc>
          </a:pPr>
          <a:endParaRPr lang="es-PE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lvarez\COMPENDIO_2013\Compendio%202006\Cap12-Pesca-2005\c01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lvarez\COMPENDIO_2013\grabar%20Cd\Correccion%20Compendio%202003\Cap12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1"/>
    </sheetNames>
    <sheetDataSet>
      <sheetData sheetId="0">
        <row r="1">
          <cell r="A1" t="str">
            <v>12.1   PRINCIPALES INDICADORES DEL SECTOR PESQUERO, 1994 - 2005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2"/>
      <sheetName val="C3"/>
      <sheetName val="C4"/>
      <sheetName val="C5"/>
      <sheetName val="C6"/>
      <sheetName val="C7"/>
      <sheetName val="C8"/>
      <sheetName val="C9"/>
      <sheetName val="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3A"/>
      <sheetName val="C23B"/>
      <sheetName val="C23C"/>
      <sheetName val="C24A"/>
      <sheetName val="C24B"/>
      <sheetName val="C24C"/>
      <sheetName val="C25"/>
      <sheetName val="C26"/>
      <sheetName val="C27"/>
      <sheetName val="C28"/>
      <sheetName val="C29"/>
      <sheetName val="C30"/>
      <sheetName val="C31"/>
      <sheetName val="C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3"/>
  <sheetViews>
    <sheetView showGridLines="0" tabSelected="1" topLeftCell="A16" zoomScale="110" zoomScaleNormal="110" zoomScaleSheetLayoutView="145" workbookViewId="0">
      <selection activeCell="X32" sqref="X32"/>
    </sheetView>
  </sheetViews>
  <sheetFormatPr baseColWidth="10" defaultColWidth="7.85546875" defaultRowHeight="9" x14ac:dyDescent="0.25"/>
  <cols>
    <col min="1" max="1" width="11.5703125" style="1" customWidth="1"/>
    <col min="2" max="4" width="5.85546875" style="1" hidden="1" customWidth="1"/>
    <col min="5" max="6" width="5.7109375" style="1" hidden="1" customWidth="1"/>
    <col min="7" max="8" width="6" style="1" hidden="1" customWidth="1"/>
    <col min="9" max="12" width="5.42578125" style="1" hidden="1" customWidth="1"/>
    <col min="13" max="14" width="6.140625" style="1" hidden="1" customWidth="1"/>
    <col min="15" max="21" width="6.140625" style="1" customWidth="1"/>
    <col min="22" max="22" width="7.85546875" style="2"/>
    <col min="23" max="23" width="8.85546875" style="2" bestFit="1" customWidth="1"/>
    <col min="24" max="24" width="7.85546875" style="2"/>
    <col min="25" max="25" width="8.85546875" style="2" bestFit="1" customWidth="1"/>
    <col min="26" max="26" width="9.42578125" style="2" bestFit="1" customWidth="1"/>
    <col min="27" max="32" width="7.85546875" style="2"/>
    <col min="33" max="16384" width="7.85546875" style="1"/>
  </cols>
  <sheetData>
    <row r="1" spans="1:32" s="39" customFormat="1" ht="12.75" customHeight="1" x14ac:dyDescent="0.25">
      <c r="A1" s="41" t="s">
        <v>30</v>
      </c>
      <c r="B1" s="42"/>
      <c r="C1" s="42"/>
      <c r="D1" s="42"/>
      <c r="E1" s="42"/>
      <c r="F1" s="42"/>
      <c r="G1" s="42"/>
      <c r="H1" s="42"/>
      <c r="I1" s="42"/>
      <c r="J1" s="42"/>
      <c r="K1" s="42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</row>
    <row r="2" spans="1:32" s="39" customFormat="1" ht="12.75" customHeight="1" x14ac:dyDescent="0.25">
      <c r="A2" s="41" t="s">
        <v>32</v>
      </c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</row>
    <row r="3" spans="1:32" ht="12" customHeight="1" x14ac:dyDescent="0.25">
      <c r="A3" s="38" t="s">
        <v>29</v>
      </c>
      <c r="B3" s="37"/>
      <c r="C3" s="37"/>
      <c r="D3" s="37"/>
      <c r="E3" s="37"/>
      <c r="F3" s="37"/>
      <c r="G3" s="37"/>
      <c r="H3" s="37"/>
      <c r="I3" s="37"/>
      <c r="J3" s="37"/>
      <c r="K3" s="37"/>
    </row>
    <row r="4" spans="1:32" ht="6" customHeight="1" x14ac:dyDescent="0.25">
      <c r="B4" s="36"/>
      <c r="C4" s="36"/>
      <c r="D4" s="36"/>
      <c r="E4" s="36"/>
      <c r="F4" s="36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</row>
    <row r="5" spans="1:32" s="4" customFormat="1" ht="15" customHeight="1" x14ac:dyDescent="0.25">
      <c r="A5" s="34" t="s">
        <v>28</v>
      </c>
      <c r="B5" s="33">
        <v>2000</v>
      </c>
      <c r="C5" s="33">
        <v>2001</v>
      </c>
      <c r="D5" s="33">
        <v>2002</v>
      </c>
      <c r="E5" s="33">
        <v>2003</v>
      </c>
      <c r="F5" s="33">
        <v>2004</v>
      </c>
      <c r="G5" s="32">
        <v>2005</v>
      </c>
      <c r="H5" s="32">
        <v>2006</v>
      </c>
      <c r="I5" s="32">
        <v>2007</v>
      </c>
      <c r="J5" s="32">
        <v>2008</v>
      </c>
      <c r="K5" s="32">
        <v>2009</v>
      </c>
      <c r="L5" s="32">
        <v>2010</v>
      </c>
      <c r="M5" s="32">
        <v>2011</v>
      </c>
      <c r="N5" s="32">
        <v>2012</v>
      </c>
      <c r="O5" s="32">
        <v>2013</v>
      </c>
      <c r="P5" s="32">
        <v>2014</v>
      </c>
      <c r="Q5" s="32">
        <v>2015</v>
      </c>
      <c r="R5" s="32">
        <v>2016</v>
      </c>
      <c r="S5" s="32">
        <v>2017</v>
      </c>
      <c r="T5" s="32" t="s">
        <v>0</v>
      </c>
      <c r="U5" s="32" t="s">
        <v>31</v>
      </c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 s="4" customFormat="1" ht="6" customHeight="1" x14ac:dyDescent="0.25">
      <c r="A6" s="31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2" s="4" customFormat="1" ht="12.75" customHeight="1" x14ac:dyDescent="0.25">
      <c r="A7" s="26" t="s">
        <v>27</v>
      </c>
      <c r="B7" s="25">
        <v>222993.59</v>
      </c>
      <c r="C7" s="25">
        <v>174910</v>
      </c>
      <c r="D7" s="24">
        <v>60187</v>
      </c>
      <c r="E7" s="24">
        <v>168147</v>
      </c>
      <c r="F7" s="24">
        <v>82906</v>
      </c>
      <c r="G7" s="24">
        <v>89359</v>
      </c>
      <c r="H7" s="24">
        <v>233359</v>
      </c>
      <c r="I7" s="24">
        <v>182490</v>
      </c>
      <c r="J7" s="24">
        <v>200391</v>
      </c>
      <c r="K7" s="24">
        <v>162376.16449999996</v>
      </c>
      <c r="L7" s="24">
        <v>128537</v>
      </c>
      <c r="M7" s="24">
        <v>202575</v>
      </c>
      <c r="N7" s="24">
        <f t="shared" ref="N7:T7" si="0">+N8+N18</f>
        <v>125372</v>
      </c>
      <c r="O7" s="24">
        <f t="shared" si="0"/>
        <v>144030</v>
      </c>
      <c r="P7" s="24">
        <f t="shared" si="0"/>
        <v>98154</v>
      </c>
      <c r="Q7" s="24">
        <f t="shared" si="0"/>
        <v>117478</v>
      </c>
      <c r="R7" s="24">
        <f t="shared" si="0"/>
        <v>143547</v>
      </c>
      <c r="S7" s="24">
        <f t="shared" si="0"/>
        <v>131325</v>
      </c>
      <c r="T7" s="24">
        <f t="shared" si="0"/>
        <v>131820</v>
      </c>
      <c r="U7" s="24">
        <f t="shared" ref="U7" si="1">+U8+U18</f>
        <v>161843.03000000003</v>
      </c>
      <c r="V7" s="27"/>
      <c r="W7" s="27"/>
      <c r="X7" s="27"/>
      <c r="Y7" s="27"/>
      <c r="Z7" s="27"/>
      <c r="AA7" s="3"/>
      <c r="AB7" s="3"/>
      <c r="AC7" s="3"/>
      <c r="AD7" s="3"/>
      <c r="AE7" s="3"/>
      <c r="AF7" s="3"/>
    </row>
    <row r="8" spans="1:32" s="4" customFormat="1" ht="12.75" customHeight="1" x14ac:dyDescent="0.25">
      <c r="A8" s="26" t="s">
        <v>26</v>
      </c>
      <c r="B8" s="25">
        <v>221799.83</v>
      </c>
      <c r="C8" s="25">
        <v>173883</v>
      </c>
      <c r="D8" s="24">
        <v>54668</v>
      </c>
      <c r="E8" s="24">
        <v>165302</v>
      </c>
      <c r="F8" s="24">
        <v>79308</v>
      </c>
      <c r="G8" s="24">
        <v>82403</v>
      </c>
      <c r="H8" s="24">
        <v>228303</v>
      </c>
      <c r="I8" s="24">
        <v>179866</v>
      </c>
      <c r="J8" s="24">
        <v>197682</v>
      </c>
      <c r="K8" s="24">
        <v>160146.16449999996</v>
      </c>
      <c r="L8" s="24">
        <v>123500</v>
      </c>
      <c r="M8" s="24">
        <v>200479</v>
      </c>
      <c r="N8" s="24">
        <f t="shared" ref="N8:T8" si="2">SUM(N9:N17)</f>
        <v>123837</v>
      </c>
      <c r="O8" s="24">
        <f t="shared" si="2"/>
        <v>142314</v>
      </c>
      <c r="P8" s="24">
        <f t="shared" si="2"/>
        <v>95593</v>
      </c>
      <c r="Q8" s="24">
        <f t="shared" si="2"/>
        <v>115616</v>
      </c>
      <c r="R8" s="24">
        <f t="shared" si="2"/>
        <v>142595</v>
      </c>
      <c r="S8" s="24">
        <f t="shared" si="2"/>
        <v>130289</v>
      </c>
      <c r="T8" s="24">
        <f t="shared" si="2"/>
        <v>130928</v>
      </c>
      <c r="U8" s="24">
        <f t="shared" ref="U8" si="3">SUM(U9:U17)</f>
        <v>161108.96000000002</v>
      </c>
      <c r="V8" s="27"/>
      <c r="W8" s="27"/>
      <c r="X8" s="27"/>
      <c r="Y8" s="27"/>
      <c r="Z8" s="27"/>
      <c r="AA8" s="3"/>
      <c r="AB8" s="3"/>
      <c r="AC8" s="3"/>
      <c r="AD8" s="3"/>
      <c r="AE8" s="3"/>
      <c r="AF8" s="3"/>
    </row>
    <row r="9" spans="1:32" s="4" customFormat="1" ht="12.75" customHeight="1" x14ac:dyDescent="0.25">
      <c r="A9" s="23" t="s">
        <v>25</v>
      </c>
      <c r="B9" s="29">
        <v>1681</v>
      </c>
      <c r="C9" s="29">
        <v>3286</v>
      </c>
      <c r="D9" s="28">
        <v>13364</v>
      </c>
      <c r="E9" s="28">
        <v>4823</v>
      </c>
      <c r="F9" s="28">
        <v>2631</v>
      </c>
      <c r="G9" s="28">
        <v>14887</v>
      </c>
      <c r="H9" s="28">
        <v>31000</v>
      </c>
      <c r="I9" s="28">
        <v>61944</v>
      </c>
      <c r="J9" s="28">
        <v>78851</v>
      </c>
      <c r="K9" s="28">
        <v>84956.947399999932</v>
      </c>
      <c r="L9" s="28">
        <v>94234</v>
      </c>
      <c r="M9" s="28">
        <v>85214</v>
      </c>
      <c r="N9" s="28">
        <v>64814</v>
      </c>
      <c r="O9" s="28">
        <v>86785</v>
      </c>
      <c r="P9" s="28">
        <v>34825</v>
      </c>
      <c r="Q9" s="28">
        <v>66889</v>
      </c>
      <c r="R9" s="28">
        <v>57692</v>
      </c>
      <c r="S9" s="28">
        <v>68799</v>
      </c>
      <c r="T9" s="28">
        <v>59742</v>
      </c>
      <c r="U9" s="28">
        <v>61053.9</v>
      </c>
      <c r="V9" s="27"/>
      <c r="W9" s="27"/>
      <c r="X9" s="27"/>
      <c r="Y9" s="27"/>
      <c r="Z9" s="27"/>
      <c r="AA9" s="3"/>
      <c r="AB9" s="3"/>
      <c r="AC9" s="3"/>
      <c r="AD9" s="3"/>
      <c r="AE9" s="3"/>
      <c r="AF9" s="3"/>
    </row>
    <row r="10" spans="1:32" ht="12.75" customHeight="1" x14ac:dyDescent="0.25">
      <c r="A10" s="23" t="s">
        <v>24</v>
      </c>
      <c r="B10" s="29">
        <v>2050</v>
      </c>
      <c r="C10" s="29">
        <v>3964</v>
      </c>
      <c r="D10" s="28">
        <v>5648</v>
      </c>
      <c r="E10" s="28">
        <v>7437</v>
      </c>
      <c r="F10" s="28">
        <v>3431</v>
      </c>
      <c r="G10" s="28">
        <v>9877</v>
      </c>
      <c r="H10" s="28">
        <v>11336</v>
      </c>
      <c r="I10" s="28">
        <v>3713</v>
      </c>
      <c r="J10" s="28">
        <v>3284</v>
      </c>
      <c r="K10" s="28">
        <v>2017.0609999999997</v>
      </c>
      <c r="L10" s="28">
        <v>9183</v>
      </c>
      <c r="M10" s="28">
        <v>6587</v>
      </c>
      <c r="N10" s="28">
        <v>1115</v>
      </c>
      <c r="O10" s="28">
        <v>7136</v>
      </c>
      <c r="P10" s="28">
        <v>5409</v>
      </c>
      <c r="Q10" s="28">
        <v>11362</v>
      </c>
      <c r="R10" s="28">
        <v>10884</v>
      </c>
      <c r="S10" s="28">
        <v>11924</v>
      </c>
      <c r="T10" s="28">
        <v>16356</v>
      </c>
      <c r="U10" s="28">
        <v>22023.16</v>
      </c>
      <c r="V10" s="27"/>
      <c r="W10" s="27"/>
      <c r="X10" s="27"/>
      <c r="Y10" s="27"/>
      <c r="Z10" s="27"/>
    </row>
    <row r="11" spans="1:32" ht="12.75" customHeight="1" x14ac:dyDescent="0.25">
      <c r="A11" s="23" t="s">
        <v>23</v>
      </c>
      <c r="B11" s="29">
        <v>14</v>
      </c>
      <c r="C11" s="29" t="s">
        <v>12</v>
      </c>
      <c r="D11" s="28" t="s">
        <v>12</v>
      </c>
      <c r="E11" s="28">
        <v>3</v>
      </c>
      <c r="F11" s="28" t="s">
        <v>12</v>
      </c>
      <c r="G11" s="28" t="s">
        <v>12</v>
      </c>
      <c r="H11" s="28">
        <v>1011</v>
      </c>
      <c r="I11" s="28">
        <v>197</v>
      </c>
      <c r="J11" s="28">
        <v>4635</v>
      </c>
      <c r="K11" s="28">
        <v>1712.1570000000002</v>
      </c>
      <c r="L11" s="28">
        <v>83</v>
      </c>
      <c r="M11" s="28">
        <v>1796</v>
      </c>
      <c r="N11" s="28">
        <v>645</v>
      </c>
      <c r="O11" s="28">
        <v>2724</v>
      </c>
      <c r="P11" s="28">
        <v>2826</v>
      </c>
      <c r="Q11" s="28">
        <v>4503</v>
      </c>
      <c r="R11" s="28">
        <v>3848</v>
      </c>
      <c r="S11" s="28">
        <v>8364</v>
      </c>
      <c r="T11" s="28">
        <v>4611</v>
      </c>
      <c r="U11" s="28">
        <v>13639.7</v>
      </c>
      <c r="V11" s="27"/>
      <c r="W11" s="27"/>
      <c r="X11" s="27"/>
      <c r="Y11" s="27"/>
      <c r="Z11" s="27"/>
    </row>
    <row r="12" spans="1:32" ht="12.75" customHeight="1" x14ac:dyDescent="0.25">
      <c r="A12" s="23" t="s">
        <v>22</v>
      </c>
      <c r="B12" s="29">
        <v>557.16999999999996</v>
      </c>
      <c r="C12" s="29" t="s">
        <v>12</v>
      </c>
      <c r="D12" s="28">
        <v>270</v>
      </c>
      <c r="E12" s="28">
        <v>97</v>
      </c>
      <c r="F12" s="28">
        <v>12</v>
      </c>
      <c r="G12" s="28">
        <v>1460</v>
      </c>
      <c r="H12" s="28">
        <v>252</v>
      </c>
      <c r="I12" s="28">
        <v>20</v>
      </c>
      <c r="J12" s="28">
        <v>448</v>
      </c>
      <c r="K12" s="28">
        <v>147.04</v>
      </c>
      <c r="L12" s="28">
        <v>1008</v>
      </c>
      <c r="M12" s="28">
        <v>2364</v>
      </c>
      <c r="N12" s="28">
        <v>2558</v>
      </c>
      <c r="O12" s="28">
        <v>3877</v>
      </c>
      <c r="P12" s="28">
        <v>3756</v>
      </c>
      <c r="Q12" s="28">
        <v>2852</v>
      </c>
      <c r="R12" s="28">
        <v>2145</v>
      </c>
      <c r="S12" s="28">
        <v>3217</v>
      </c>
      <c r="T12" s="28">
        <v>4456</v>
      </c>
      <c r="U12" s="28">
        <v>8916.41</v>
      </c>
      <c r="V12" s="27"/>
      <c r="W12" s="27"/>
      <c r="X12" s="27"/>
      <c r="Y12" s="27"/>
      <c r="Z12" s="27"/>
    </row>
    <row r="13" spans="1:32" ht="12.75" customHeight="1" x14ac:dyDescent="0.25">
      <c r="A13" s="23" t="s">
        <v>21</v>
      </c>
      <c r="B13" s="22">
        <v>19158.71</v>
      </c>
      <c r="C13" s="22">
        <v>23073</v>
      </c>
      <c r="D13" s="21">
        <v>5382</v>
      </c>
      <c r="E13" s="21">
        <v>43588</v>
      </c>
      <c r="F13" s="21">
        <v>24023</v>
      </c>
      <c r="G13" s="21">
        <v>25711</v>
      </c>
      <c r="H13" s="21">
        <v>58245</v>
      </c>
      <c r="I13" s="21">
        <v>26249</v>
      </c>
      <c r="J13" s="21">
        <v>47694</v>
      </c>
      <c r="K13" s="21">
        <v>51355.907699999989</v>
      </c>
      <c r="L13" s="21">
        <v>9730</v>
      </c>
      <c r="M13" s="21">
        <v>20479</v>
      </c>
      <c r="N13" s="21">
        <v>9979</v>
      </c>
      <c r="O13" s="21">
        <v>27601</v>
      </c>
      <c r="P13" s="21">
        <v>36715</v>
      </c>
      <c r="Q13" s="21">
        <v>21169</v>
      </c>
      <c r="R13" s="21">
        <v>64930</v>
      </c>
      <c r="S13" s="21">
        <v>35327</v>
      </c>
      <c r="T13" s="21">
        <v>23208</v>
      </c>
      <c r="U13" s="21">
        <v>21196.67</v>
      </c>
      <c r="V13" s="27"/>
      <c r="W13" s="27"/>
      <c r="X13" s="27"/>
      <c r="Y13" s="27"/>
      <c r="Z13" s="27"/>
    </row>
    <row r="14" spans="1:32" ht="12.75" customHeight="1" x14ac:dyDescent="0.25">
      <c r="A14" s="23" t="s">
        <v>20</v>
      </c>
      <c r="B14" s="22">
        <v>66281.77</v>
      </c>
      <c r="C14" s="22">
        <v>93147</v>
      </c>
      <c r="D14" s="21">
        <v>17506</v>
      </c>
      <c r="E14" s="21">
        <v>98970</v>
      </c>
      <c r="F14" s="21">
        <v>45954</v>
      </c>
      <c r="G14" s="21">
        <v>20481</v>
      </c>
      <c r="H14" s="21">
        <v>122904</v>
      </c>
      <c r="I14" s="21">
        <v>82910</v>
      </c>
      <c r="J14" s="21">
        <v>58864</v>
      </c>
      <c r="K14" s="21">
        <v>14289.041400000002</v>
      </c>
      <c r="L14" s="21">
        <v>5774</v>
      </c>
      <c r="M14" s="21">
        <v>83278</v>
      </c>
      <c r="N14" s="21">
        <v>43694</v>
      </c>
      <c r="O14" s="21">
        <v>7198</v>
      </c>
      <c r="P14" s="21">
        <v>9820</v>
      </c>
      <c r="Q14" s="21">
        <v>3360</v>
      </c>
      <c r="R14" s="21">
        <v>412</v>
      </c>
      <c r="S14" s="21">
        <v>1457</v>
      </c>
      <c r="T14" s="21">
        <v>15396</v>
      </c>
      <c r="U14" s="21">
        <v>29422.880000000001</v>
      </c>
      <c r="V14" s="27"/>
      <c r="W14" s="27"/>
      <c r="X14" s="27"/>
      <c r="Y14" s="27"/>
      <c r="Z14" s="27"/>
    </row>
    <row r="15" spans="1:32" ht="12.75" customHeight="1" x14ac:dyDescent="0.25">
      <c r="A15" s="23" t="s">
        <v>19</v>
      </c>
      <c r="B15" s="22">
        <v>3233.17</v>
      </c>
      <c r="C15" s="22">
        <v>2783</v>
      </c>
      <c r="D15" s="21">
        <v>4851</v>
      </c>
      <c r="E15" s="21">
        <v>958</v>
      </c>
      <c r="F15" s="21">
        <v>1439</v>
      </c>
      <c r="G15" s="21">
        <v>6883</v>
      </c>
      <c r="H15" s="21">
        <v>1089</v>
      </c>
      <c r="I15" s="21">
        <v>1866</v>
      </c>
      <c r="J15" s="21">
        <v>3120</v>
      </c>
      <c r="K15" s="21">
        <v>5231.01</v>
      </c>
      <c r="L15" s="21">
        <v>2037</v>
      </c>
      <c r="M15" s="21">
        <v>368</v>
      </c>
      <c r="N15" s="21">
        <v>572</v>
      </c>
      <c r="O15" s="21">
        <v>1194</v>
      </c>
      <c r="P15" s="21">
        <v>951</v>
      </c>
      <c r="Q15" s="21">
        <v>2100</v>
      </c>
      <c r="R15" s="21">
        <v>1460</v>
      </c>
      <c r="S15" s="21">
        <v>540</v>
      </c>
      <c r="T15" s="21">
        <v>1310</v>
      </c>
      <c r="U15" s="21">
        <v>777.14</v>
      </c>
      <c r="V15" s="27"/>
      <c r="W15" s="27"/>
      <c r="X15" s="27"/>
      <c r="Y15" s="27"/>
      <c r="Z15" s="27"/>
    </row>
    <row r="16" spans="1:32" ht="12.75" customHeight="1" x14ac:dyDescent="0.25">
      <c r="A16" s="23" t="s">
        <v>18</v>
      </c>
      <c r="B16" s="22">
        <v>128766.01</v>
      </c>
      <c r="C16" s="22">
        <v>46936</v>
      </c>
      <c r="D16" s="21">
        <v>4055</v>
      </c>
      <c r="E16" s="21">
        <v>7127</v>
      </c>
      <c r="F16" s="21">
        <v>732</v>
      </c>
      <c r="G16" s="21">
        <v>165</v>
      </c>
      <c r="H16" s="21">
        <v>48</v>
      </c>
      <c r="I16" s="21">
        <v>1</v>
      </c>
      <c r="J16" s="21" t="s">
        <v>12</v>
      </c>
      <c r="K16" s="21" t="s">
        <v>12</v>
      </c>
      <c r="L16" s="21" t="s">
        <v>12</v>
      </c>
      <c r="M16" s="21">
        <v>55</v>
      </c>
      <c r="N16" s="21">
        <v>88</v>
      </c>
      <c r="O16" s="21" t="s">
        <v>12</v>
      </c>
      <c r="P16" s="21">
        <v>788</v>
      </c>
      <c r="Q16" s="21" t="s">
        <v>12</v>
      </c>
      <c r="R16" s="21" t="s">
        <v>12</v>
      </c>
      <c r="S16" s="21">
        <v>2</v>
      </c>
      <c r="T16" s="21" t="s">
        <v>12</v>
      </c>
      <c r="U16" s="21" t="s">
        <v>12</v>
      </c>
      <c r="V16" s="27"/>
      <c r="W16" s="27"/>
      <c r="X16" s="27"/>
      <c r="Y16" s="27"/>
      <c r="Z16" s="27"/>
    </row>
    <row r="17" spans="1:32" ht="12.75" customHeight="1" x14ac:dyDescent="0.25">
      <c r="A17" s="23" t="s">
        <v>17</v>
      </c>
      <c r="B17" s="22">
        <v>58</v>
      </c>
      <c r="C17" s="22">
        <v>694</v>
      </c>
      <c r="D17" s="21">
        <v>3592</v>
      </c>
      <c r="E17" s="21">
        <v>2299</v>
      </c>
      <c r="F17" s="21">
        <v>1086</v>
      </c>
      <c r="G17" s="21">
        <v>2939</v>
      </c>
      <c r="H17" s="21">
        <v>2418</v>
      </c>
      <c r="I17" s="21">
        <v>2966</v>
      </c>
      <c r="J17" s="21">
        <v>786</v>
      </c>
      <c r="K17" s="21">
        <v>437</v>
      </c>
      <c r="L17" s="21">
        <v>1451</v>
      </c>
      <c r="M17" s="21">
        <v>338</v>
      </c>
      <c r="N17" s="21">
        <v>372</v>
      </c>
      <c r="O17" s="21">
        <v>5799</v>
      </c>
      <c r="P17" s="21">
        <v>503</v>
      </c>
      <c r="Q17" s="21">
        <v>3381</v>
      </c>
      <c r="R17" s="21">
        <v>1224</v>
      </c>
      <c r="S17" s="21">
        <v>659</v>
      </c>
      <c r="T17" s="21">
        <v>5849</v>
      </c>
      <c r="U17" s="21">
        <v>4079.1</v>
      </c>
      <c r="V17" s="27"/>
      <c r="W17" s="27"/>
      <c r="X17" s="27"/>
      <c r="Y17" s="27"/>
      <c r="Z17" s="27"/>
    </row>
    <row r="18" spans="1:32" s="4" customFormat="1" ht="12.75" customHeight="1" x14ac:dyDescent="0.25">
      <c r="A18" s="26" t="s">
        <v>16</v>
      </c>
      <c r="B18" s="25">
        <v>1193.76</v>
      </c>
      <c r="C18" s="25">
        <v>1027</v>
      </c>
      <c r="D18" s="24">
        <v>5519</v>
      </c>
      <c r="E18" s="24">
        <v>2845</v>
      </c>
      <c r="F18" s="24">
        <v>3598</v>
      </c>
      <c r="G18" s="24">
        <v>6956</v>
      </c>
      <c r="H18" s="24">
        <v>5056</v>
      </c>
      <c r="I18" s="24">
        <v>2624</v>
      </c>
      <c r="J18" s="24">
        <v>2709</v>
      </c>
      <c r="K18" s="24">
        <v>2230</v>
      </c>
      <c r="L18" s="24">
        <v>5037</v>
      </c>
      <c r="M18" s="24">
        <v>2096</v>
      </c>
      <c r="N18" s="24">
        <f t="shared" ref="N18:T18" si="4">SUM(N19:N23)</f>
        <v>1535</v>
      </c>
      <c r="O18" s="24">
        <f t="shared" si="4"/>
        <v>1716</v>
      </c>
      <c r="P18" s="24">
        <f t="shared" si="4"/>
        <v>2561</v>
      </c>
      <c r="Q18" s="24">
        <f t="shared" si="4"/>
        <v>1862</v>
      </c>
      <c r="R18" s="24">
        <f t="shared" si="4"/>
        <v>952</v>
      </c>
      <c r="S18" s="24">
        <f t="shared" si="4"/>
        <v>1036</v>
      </c>
      <c r="T18" s="24">
        <f t="shared" si="4"/>
        <v>892</v>
      </c>
      <c r="U18" s="24">
        <f t="shared" ref="U18" si="5">SUM(U19:U23)</f>
        <v>734.06999999999994</v>
      </c>
      <c r="V18" s="12"/>
      <c r="W18" s="3"/>
      <c r="Z18" s="12"/>
      <c r="AA18" s="12"/>
      <c r="AB18" s="12"/>
      <c r="AC18" s="3"/>
      <c r="AD18" s="3"/>
      <c r="AE18" s="3"/>
      <c r="AF18" s="3"/>
    </row>
    <row r="19" spans="1:32" ht="12.75" customHeight="1" x14ac:dyDescent="0.25">
      <c r="A19" s="23" t="s">
        <v>15</v>
      </c>
      <c r="B19" s="22">
        <v>10</v>
      </c>
      <c r="C19" s="22">
        <v>33</v>
      </c>
      <c r="D19" s="21">
        <v>22</v>
      </c>
      <c r="E19" s="21" t="s">
        <v>12</v>
      </c>
      <c r="F19" s="21" t="s">
        <v>12</v>
      </c>
      <c r="G19" s="21">
        <v>96</v>
      </c>
      <c r="H19" s="21">
        <v>6</v>
      </c>
      <c r="I19" s="21">
        <v>41</v>
      </c>
      <c r="J19" s="21">
        <v>13</v>
      </c>
      <c r="K19" s="21">
        <v>18</v>
      </c>
      <c r="L19" s="21">
        <v>3</v>
      </c>
      <c r="M19" s="21">
        <v>1</v>
      </c>
      <c r="N19" s="21">
        <v>4</v>
      </c>
      <c r="O19" s="21" t="s">
        <v>12</v>
      </c>
      <c r="P19" s="21" t="s">
        <v>12</v>
      </c>
      <c r="Q19" s="21">
        <v>8</v>
      </c>
      <c r="R19" s="21">
        <v>4</v>
      </c>
      <c r="S19" s="21">
        <v>17</v>
      </c>
      <c r="T19" s="21">
        <v>8</v>
      </c>
      <c r="U19" s="21">
        <v>2</v>
      </c>
    </row>
    <row r="20" spans="1:32" ht="12.75" customHeight="1" x14ac:dyDescent="0.25">
      <c r="A20" s="23" t="s">
        <v>14</v>
      </c>
      <c r="B20" s="22">
        <v>894.94</v>
      </c>
      <c r="C20" s="22">
        <v>204</v>
      </c>
      <c r="D20" s="21">
        <v>287</v>
      </c>
      <c r="E20" s="21">
        <v>393</v>
      </c>
      <c r="F20" s="21">
        <v>1606</v>
      </c>
      <c r="G20" s="21">
        <v>2078</v>
      </c>
      <c r="H20" s="21">
        <v>1546</v>
      </c>
      <c r="I20" s="21">
        <v>1007</v>
      </c>
      <c r="J20" s="21">
        <v>1539</v>
      </c>
      <c r="K20" s="21">
        <v>165</v>
      </c>
      <c r="L20" s="21">
        <v>1188</v>
      </c>
      <c r="M20" s="21">
        <v>484</v>
      </c>
      <c r="N20" s="21">
        <v>759</v>
      </c>
      <c r="O20" s="21">
        <v>265</v>
      </c>
      <c r="P20" s="21">
        <v>469</v>
      </c>
      <c r="Q20" s="21">
        <v>203</v>
      </c>
      <c r="R20" s="21">
        <v>158</v>
      </c>
      <c r="S20" s="21">
        <v>273</v>
      </c>
      <c r="T20" s="21">
        <v>49</v>
      </c>
      <c r="U20" s="21">
        <v>122.76</v>
      </c>
    </row>
    <row r="21" spans="1:32" ht="12.75" customHeight="1" x14ac:dyDescent="0.25">
      <c r="A21" s="23" t="s">
        <v>13</v>
      </c>
      <c r="B21" s="22">
        <v>68.27</v>
      </c>
      <c r="C21" s="22" t="s">
        <v>12</v>
      </c>
      <c r="D21" s="21" t="s">
        <v>12</v>
      </c>
      <c r="E21" s="21" t="s">
        <v>12</v>
      </c>
      <c r="F21" s="21" t="s">
        <v>12</v>
      </c>
      <c r="G21" s="21" t="s">
        <v>12</v>
      </c>
      <c r="H21" s="21">
        <v>2</v>
      </c>
      <c r="I21" s="21">
        <v>3</v>
      </c>
      <c r="J21" s="21" t="s">
        <v>12</v>
      </c>
      <c r="K21" s="21" t="s">
        <v>12</v>
      </c>
      <c r="L21" s="21" t="s">
        <v>12</v>
      </c>
      <c r="M21" s="21">
        <v>9</v>
      </c>
      <c r="N21" s="21" t="s">
        <v>12</v>
      </c>
      <c r="O21" s="21" t="s">
        <v>12</v>
      </c>
      <c r="P21" s="21" t="s">
        <v>12</v>
      </c>
      <c r="Q21" s="21" t="s">
        <v>12</v>
      </c>
      <c r="R21" s="21" t="s">
        <v>12</v>
      </c>
      <c r="S21" s="21" t="s">
        <v>12</v>
      </c>
      <c r="T21" s="21" t="s">
        <v>12</v>
      </c>
      <c r="U21" s="21" t="s">
        <v>12</v>
      </c>
    </row>
    <row r="22" spans="1:32" ht="12.75" customHeight="1" x14ac:dyDescent="0.25">
      <c r="A22" s="23" t="s">
        <v>11</v>
      </c>
      <c r="B22" s="22">
        <v>82</v>
      </c>
      <c r="C22" s="22">
        <v>443</v>
      </c>
      <c r="D22" s="21">
        <v>4999</v>
      </c>
      <c r="E22" s="21">
        <v>1880</v>
      </c>
      <c r="F22" s="21">
        <v>1236</v>
      </c>
      <c r="G22" s="21">
        <v>3183</v>
      </c>
      <c r="H22" s="21">
        <v>2005</v>
      </c>
      <c r="I22" s="21">
        <v>664</v>
      </c>
      <c r="J22" s="21">
        <v>59</v>
      </c>
      <c r="K22" s="21">
        <v>1497</v>
      </c>
      <c r="L22" s="21">
        <v>3320</v>
      </c>
      <c r="M22" s="21">
        <v>855</v>
      </c>
      <c r="N22" s="21">
        <v>480</v>
      </c>
      <c r="O22" s="21">
        <v>825</v>
      </c>
      <c r="P22" s="21">
        <v>559</v>
      </c>
      <c r="Q22" s="21">
        <v>863</v>
      </c>
      <c r="R22" s="21">
        <v>492</v>
      </c>
      <c r="S22" s="21">
        <v>735</v>
      </c>
      <c r="T22" s="21">
        <v>797</v>
      </c>
      <c r="U22" s="21">
        <v>609.25</v>
      </c>
    </row>
    <row r="23" spans="1:32" ht="12.75" customHeight="1" x14ac:dyDescent="0.25">
      <c r="A23" s="23" t="s">
        <v>10</v>
      </c>
      <c r="B23" s="22">
        <v>139</v>
      </c>
      <c r="C23" s="22">
        <v>347</v>
      </c>
      <c r="D23" s="21">
        <v>211</v>
      </c>
      <c r="E23" s="21">
        <v>572</v>
      </c>
      <c r="F23" s="21">
        <v>756</v>
      </c>
      <c r="G23" s="21">
        <v>1599</v>
      </c>
      <c r="H23" s="21">
        <v>1497</v>
      </c>
      <c r="I23" s="21">
        <v>909</v>
      </c>
      <c r="J23" s="21">
        <v>1098</v>
      </c>
      <c r="K23" s="21">
        <v>550</v>
      </c>
      <c r="L23" s="21">
        <v>526</v>
      </c>
      <c r="M23" s="21">
        <v>747</v>
      </c>
      <c r="N23" s="21">
        <v>292</v>
      </c>
      <c r="O23" s="21">
        <v>626</v>
      </c>
      <c r="P23" s="21">
        <v>1533</v>
      </c>
      <c r="Q23" s="21">
        <v>788</v>
      </c>
      <c r="R23" s="21">
        <v>298</v>
      </c>
      <c r="S23" s="21">
        <v>11</v>
      </c>
      <c r="T23" s="21">
        <v>38</v>
      </c>
      <c r="U23" s="21">
        <v>0.06</v>
      </c>
      <c r="V23" s="3"/>
      <c r="Z23" s="3"/>
      <c r="AA23" s="3"/>
      <c r="AB23" s="3"/>
    </row>
    <row r="24" spans="1:32" ht="6.75" customHeight="1" x14ac:dyDescent="0.25">
      <c r="A24" s="20"/>
      <c r="B24" s="19"/>
      <c r="C24" s="18"/>
      <c r="D24" s="18"/>
      <c r="E24" s="18"/>
      <c r="F24" s="18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3"/>
      <c r="Z24" s="3"/>
      <c r="AA24" s="3"/>
      <c r="AB24" s="3"/>
    </row>
    <row r="25" spans="1:32" ht="9" customHeight="1" x14ac:dyDescent="0.25">
      <c r="A25" s="16" t="s">
        <v>33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3"/>
      <c r="Z25" s="3"/>
      <c r="AA25" s="3"/>
      <c r="AB25" s="3"/>
    </row>
    <row r="26" spans="1:32" s="11" customFormat="1" ht="12.95" customHeight="1" x14ac:dyDescent="0.25">
      <c r="A26" s="14" t="s">
        <v>9</v>
      </c>
      <c r="V26" s="3"/>
      <c r="W26" s="12"/>
      <c r="Z26" s="3"/>
      <c r="AA26" s="3"/>
      <c r="AB26" s="3"/>
      <c r="AC26" s="12"/>
      <c r="AD26" s="12"/>
      <c r="AE26" s="12"/>
      <c r="AF26" s="12"/>
    </row>
    <row r="27" spans="1:32" s="11" customFormat="1" ht="12.95" customHeight="1" x14ac:dyDescent="0.25">
      <c r="A27" s="13"/>
      <c r="V27" s="3"/>
      <c r="W27" s="12"/>
      <c r="Z27" s="3"/>
      <c r="AA27" s="3"/>
      <c r="AB27" s="3"/>
      <c r="AC27" s="12"/>
      <c r="AD27" s="12"/>
      <c r="AE27" s="12"/>
      <c r="AF27" s="12"/>
    </row>
    <row r="28" spans="1:32" x14ac:dyDescent="0.25">
      <c r="V28" s="3"/>
      <c r="Z28" s="3"/>
      <c r="AA28" s="3"/>
      <c r="AB28" s="3"/>
    </row>
    <row r="29" spans="1:32" x14ac:dyDescent="0.25">
      <c r="V29" s="3"/>
      <c r="Z29" s="3"/>
      <c r="AA29" s="3"/>
      <c r="AB29" s="3"/>
    </row>
    <row r="30" spans="1:32" x14ac:dyDescent="0.25">
      <c r="V30" s="4"/>
      <c r="W30" s="1"/>
      <c r="Z30" s="3"/>
      <c r="AA30" s="3"/>
      <c r="AB30" s="3"/>
    </row>
    <row r="31" spans="1:32" x14ac:dyDescent="0.25">
      <c r="V31" s="4"/>
      <c r="W31" s="1"/>
      <c r="Z31" s="3"/>
      <c r="AA31" s="3"/>
      <c r="AB31" s="3"/>
    </row>
    <row r="32" spans="1:32" x14ac:dyDescent="0.25">
      <c r="V32" s="43"/>
      <c r="W32" s="43" t="s">
        <v>8</v>
      </c>
      <c r="X32" s="9"/>
      <c r="Z32" s="3"/>
      <c r="AA32" s="3"/>
      <c r="AB32" s="3"/>
      <c r="AC32" s="3"/>
      <c r="AD32" s="3"/>
      <c r="AE32" s="3"/>
    </row>
    <row r="33" spans="22:32" x14ac:dyDescent="0.25">
      <c r="V33" s="46">
        <v>2008</v>
      </c>
      <c r="W33" s="45">
        <v>200.39099999999999</v>
      </c>
      <c r="X33" s="5"/>
      <c r="Z33" s="3"/>
      <c r="AA33" s="3"/>
      <c r="AB33" s="3"/>
      <c r="AC33" s="3"/>
      <c r="AD33" s="3"/>
      <c r="AE33" s="3"/>
    </row>
    <row r="34" spans="22:32" x14ac:dyDescent="0.25">
      <c r="V34" s="44" t="s">
        <v>7</v>
      </c>
      <c r="W34" s="45">
        <v>162.37616449999996</v>
      </c>
      <c r="X34" s="5"/>
      <c r="Z34" s="8"/>
      <c r="AA34" s="8"/>
      <c r="AB34" s="8"/>
      <c r="AC34" s="3"/>
      <c r="AD34" s="3"/>
      <c r="AE34" s="3"/>
    </row>
    <row r="35" spans="22:32" x14ac:dyDescent="0.25">
      <c r="V35" s="44" t="s">
        <v>6</v>
      </c>
      <c r="W35" s="45">
        <v>128.53700000000001</v>
      </c>
      <c r="X35" s="5"/>
      <c r="Z35" s="7"/>
      <c r="AA35" s="7"/>
      <c r="AB35" s="10"/>
      <c r="AC35" s="3"/>
      <c r="AD35" s="3"/>
      <c r="AE35" s="3"/>
    </row>
    <row r="36" spans="22:32" x14ac:dyDescent="0.25">
      <c r="V36" s="44" t="s">
        <v>5</v>
      </c>
      <c r="W36" s="45">
        <v>202.57499999999999</v>
      </c>
      <c r="X36" s="5"/>
      <c r="Y36" s="3"/>
      <c r="Z36" s="3"/>
      <c r="AA36" s="3"/>
      <c r="AB36" s="3"/>
      <c r="AC36" s="3"/>
      <c r="AD36" s="3"/>
      <c r="AE36" s="3"/>
    </row>
    <row r="37" spans="22:32" x14ac:dyDescent="0.25">
      <c r="V37" s="44" t="s">
        <v>4</v>
      </c>
      <c r="W37" s="45">
        <f>+N7/1000</f>
        <v>125.372</v>
      </c>
      <c r="X37" s="5"/>
      <c r="Y37" s="3"/>
      <c r="Z37" s="3"/>
      <c r="AA37" s="3"/>
      <c r="AB37" s="3"/>
      <c r="AC37" s="3"/>
      <c r="AD37" s="3"/>
      <c r="AE37" s="3"/>
    </row>
    <row r="38" spans="22:32" x14ac:dyDescent="0.25">
      <c r="V38" s="44" t="s">
        <v>3</v>
      </c>
      <c r="W38" s="45">
        <f>+O7/1000</f>
        <v>144.03</v>
      </c>
      <c r="X38" s="5"/>
      <c r="Y38" s="7"/>
      <c r="Z38" s="7"/>
      <c r="AA38" s="7"/>
      <c r="AB38" s="7"/>
      <c r="AC38" s="3"/>
      <c r="AD38" s="3"/>
      <c r="AE38" s="3"/>
    </row>
    <row r="39" spans="22:32" x14ac:dyDescent="0.25">
      <c r="V39" s="44" t="s">
        <v>2</v>
      </c>
      <c r="W39" s="45">
        <f>+P7/1000</f>
        <v>98.153999999999996</v>
      </c>
      <c r="X39" s="5"/>
      <c r="AC39" s="3"/>
      <c r="AD39" s="3"/>
      <c r="AE39" s="3"/>
    </row>
    <row r="40" spans="22:32" x14ac:dyDescent="0.25">
      <c r="V40" s="44" t="s">
        <v>1</v>
      </c>
      <c r="W40" s="45">
        <f>+Q7/1000</f>
        <v>117.47799999999999</v>
      </c>
      <c r="X40" s="9"/>
      <c r="AC40" s="3"/>
      <c r="AD40" s="3"/>
      <c r="AE40" s="3"/>
    </row>
    <row r="41" spans="22:32" x14ac:dyDescent="0.25">
      <c r="V41" s="46">
        <v>2016</v>
      </c>
      <c r="W41" s="45">
        <f>+R7/1000</f>
        <v>143.547</v>
      </c>
      <c r="X41" s="9"/>
      <c r="AC41" s="3"/>
      <c r="AD41" s="3"/>
      <c r="AE41" s="3"/>
    </row>
    <row r="42" spans="22:32" x14ac:dyDescent="0.25">
      <c r="V42" s="46">
        <v>2017</v>
      </c>
      <c r="W42" s="45">
        <f>+S7/1000</f>
        <v>131.32499999999999</v>
      </c>
      <c r="X42" s="5"/>
      <c r="AC42" s="3"/>
      <c r="AD42" s="3"/>
      <c r="AE42" s="3"/>
    </row>
    <row r="43" spans="22:32" x14ac:dyDescent="0.25">
      <c r="V43" s="44" t="s">
        <v>0</v>
      </c>
      <c r="W43" s="45">
        <f>+T7/1000</f>
        <v>131.82</v>
      </c>
      <c r="X43" s="5"/>
      <c r="AC43" s="8"/>
      <c r="AD43" s="8"/>
      <c r="AE43" s="3"/>
      <c r="AF43" s="3"/>
    </row>
    <row r="44" spans="22:32" x14ac:dyDescent="0.25">
      <c r="V44" s="44" t="s">
        <v>31</v>
      </c>
      <c r="W44" s="45">
        <f>+U7/1000</f>
        <v>161.84303000000003</v>
      </c>
      <c r="X44" s="5"/>
      <c r="AC44" s="7"/>
      <c r="AD44" s="7"/>
      <c r="AE44" s="7"/>
      <c r="AF44" s="7"/>
    </row>
    <row r="45" spans="22:32" x14ac:dyDescent="0.25">
      <c r="V45" s="5"/>
      <c r="W45" s="5"/>
      <c r="X45" s="5"/>
      <c r="AC45" s="3"/>
      <c r="AD45" s="3"/>
      <c r="AE45" s="3"/>
      <c r="AF45" s="3"/>
    </row>
    <row r="46" spans="22:32" x14ac:dyDescent="0.25">
      <c r="V46" s="5"/>
      <c r="W46" s="5"/>
      <c r="X46" s="5"/>
      <c r="AC46" s="3"/>
      <c r="AD46" s="3"/>
      <c r="AE46" s="3"/>
      <c r="AF46" s="3"/>
    </row>
    <row r="47" spans="22:32" x14ac:dyDescent="0.25">
      <c r="V47" s="5"/>
      <c r="W47" s="5"/>
      <c r="X47" s="5"/>
      <c r="AC47" s="7"/>
      <c r="AD47" s="7"/>
      <c r="AE47" s="7"/>
      <c r="AF47" s="7"/>
    </row>
    <row r="48" spans="22:32" x14ac:dyDescent="0.25">
      <c r="V48" s="6"/>
      <c r="W48" s="6"/>
      <c r="X48" s="6"/>
      <c r="Y48" s="3"/>
      <c r="Z48" s="3"/>
      <c r="AA48" s="3"/>
      <c r="AB48" s="3"/>
      <c r="AC48" s="3"/>
      <c r="AD48" s="3"/>
      <c r="AE48" s="3"/>
    </row>
    <row r="49" spans="22:31" x14ac:dyDescent="0.25">
      <c r="V49" s="44"/>
      <c r="W49" s="44"/>
      <c r="X49" s="5"/>
      <c r="Y49" s="3"/>
      <c r="Z49" s="3"/>
      <c r="AA49" s="3"/>
      <c r="AB49" s="3"/>
      <c r="AC49" s="3"/>
      <c r="AD49" s="3"/>
      <c r="AE49" s="3"/>
    </row>
    <row r="50" spans="22:31" x14ac:dyDescent="0.25">
      <c r="V50" s="3"/>
      <c r="W50" s="3"/>
      <c r="X50" s="3"/>
      <c r="Y50" s="3"/>
      <c r="Z50" s="3"/>
      <c r="AA50" s="3"/>
      <c r="AB50" s="3"/>
      <c r="AC50" s="3"/>
      <c r="AD50" s="3"/>
      <c r="AE50" s="3"/>
    </row>
    <row r="51" spans="22:31" x14ac:dyDescent="0.25">
      <c r="V51" s="3"/>
      <c r="W51" s="3"/>
      <c r="X51" s="3"/>
      <c r="Y51" s="3"/>
      <c r="Z51" s="3"/>
      <c r="AA51" s="3"/>
      <c r="AB51" s="3"/>
      <c r="AC51" s="3"/>
      <c r="AD51" s="3"/>
      <c r="AE51" s="3"/>
    </row>
    <row r="52" spans="22:31" x14ac:dyDescent="0.25">
      <c r="V52" s="3"/>
      <c r="W52" s="3"/>
      <c r="X52" s="3"/>
      <c r="Y52" s="3"/>
      <c r="Z52" s="3"/>
      <c r="AA52" s="3"/>
      <c r="AB52" s="3"/>
      <c r="AC52" s="3"/>
      <c r="AD52" s="3"/>
      <c r="AE52" s="3"/>
    </row>
    <row r="53" spans="22:31" x14ac:dyDescent="0.25">
      <c r="V53" s="3"/>
      <c r="W53" s="3"/>
      <c r="X53" s="3"/>
      <c r="Y53" s="3"/>
      <c r="Z53" s="3"/>
      <c r="AA53" s="3"/>
      <c r="AB53" s="3"/>
      <c r="AC53" s="3"/>
      <c r="AD53" s="3"/>
      <c r="AE53" s="3"/>
    </row>
  </sheetData>
  <printOptions horizontalCentered="1"/>
  <pageMargins left="1.9685039370078741" right="1.9685039370078741" top="1.9685039370078741" bottom="1.9685039370078741" header="0" footer="0"/>
  <pageSetup paperSize="9" orientation="portrait" r:id="rId1"/>
  <headerFooter alignWithMargins="0"/>
  <ignoredErrors>
    <ignoredError sqref="V34:V40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Guido Trujillo Valdiviezo</dc:creator>
  <cp:lastModifiedBy>Ruben Jacobi Zanabria</cp:lastModifiedBy>
  <dcterms:created xsi:type="dcterms:W3CDTF">2019-09-04T17:35:14Z</dcterms:created>
  <dcterms:modified xsi:type="dcterms:W3CDTF">2020-08-27T20:50:37Z</dcterms:modified>
</cp:coreProperties>
</file>