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10830" windowHeight="7860"/>
  </bookViews>
  <sheets>
    <sheet name="5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U70" i="1"/>
  <c r="U68" i="1"/>
  <c r="U60" i="1"/>
  <c r="U55" i="1"/>
  <c r="U43" i="1"/>
  <c r="U36" i="1"/>
  <c r="U32" i="1"/>
  <c r="U28" i="1"/>
  <c r="U16" i="1"/>
  <c r="U8" i="1"/>
  <c r="M8" i="1" l="1"/>
  <c r="M7" i="1" s="1"/>
  <c r="N8" i="1"/>
  <c r="N7" i="1" s="1"/>
  <c r="O8" i="1"/>
  <c r="O7" i="1" s="1"/>
  <c r="P8" i="1"/>
  <c r="P7" i="1" s="1"/>
  <c r="Q8" i="1"/>
  <c r="Q7" i="1" s="1"/>
  <c r="R8" i="1"/>
  <c r="R7" i="1" s="1"/>
  <c r="S8" i="1"/>
  <c r="S7" i="1" s="1"/>
  <c r="T8" i="1"/>
  <c r="T7" i="1" s="1"/>
  <c r="M16" i="1"/>
  <c r="N16" i="1"/>
  <c r="O16" i="1"/>
  <c r="P16" i="1"/>
  <c r="Q16" i="1"/>
  <c r="R16" i="1"/>
  <c r="S16" i="1"/>
  <c r="T16" i="1"/>
  <c r="M28" i="1"/>
  <c r="N28" i="1"/>
  <c r="O28" i="1"/>
  <c r="P28" i="1"/>
  <c r="Q28" i="1"/>
  <c r="R28" i="1"/>
  <c r="S28" i="1"/>
  <c r="T28" i="1"/>
  <c r="M32" i="1"/>
  <c r="N32" i="1"/>
  <c r="O32" i="1"/>
  <c r="P32" i="1"/>
  <c r="Q32" i="1"/>
  <c r="R32" i="1"/>
  <c r="S32" i="1"/>
  <c r="T32" i="1"/>
  <c r="M36" i="1"/>
  <c r="N36" i="1"/>
  <c r="O36" i="1"/>
  <c r="P36" i="1"/>
  <c r="Q36" i="1"/>
  <c r="R36" i="1"/>
  <c r="S36" i="1"/>
  <c r="T36" i="1"/>
  <c r="M43" i="1"/>
  <c r="N43" i="1"/>
  <c r="O43" i="1"/>
  <c r="P43" i="1"/>
  <c r="Q43" i="1"/>
  <c r="R43" i="1"/>
  <c r="S43" i="1"/>
  <c r="T43" i="1"/>
  <c r="M55" i="1"/>
  <c r="N55" i="1"/>
  <c r="O55" i="1"/>
  <c r="P55" i="1"/>
  <c r="Q55" i="1"/>
  <c r="R55" i="1"/>
  <c r="S55" i="1"/>
  <c r="T55" i="1"/>
  <c r="M60" i="1"/>
  <c r="N60" i="1"/>
  <c r="O60" i="1"/>
  <c r="P60" i="1"/>
  <c r="Q60" i="1"/>
  <c r="R60" i="1"/>
  <c r="S60" i="1"/>
  <c r="T60" i="1"/>
  <c r="M68" i="1"/>
  <c r="N68" i="1"/>
  <c r="O68" i="1"/>
  <c r="P68" i="1"/>
  <c r="Q68" i="1"/>
  <c r="R68" i="1"/>
  <c r="S68" i="1"/>
  <c r="T68" i="1"/>
  <c r="M70" i="1"/>
  <c r="N70" i="1"/>
  <c r="O70" i="1"/>
  <c r="P70" i="1"/>
  <c r="Q70" i="1"/>
  <c r="R70" i="1"/>
  <c r="S70" i="1"/>
  <c r="T70" i="1"/>
  <c r="M77" i="1"/>
</calcChain>
</file>

<file path=xl/sharedStrings.xml><?xml version="1.0" encoding="utf-8"?>
<sst xmlns="http://schemas.openxmlformats.org/spreadsheetml/2006/main" count="166" uniqueCount="75">
  <si>
    <t>Fuente: Ministerio de la Producción - Oficina General de Evaluación de Impacto y Estudios Económicos.</t>
  </si>
  <si>
    <t>Otros Puertos</t>
  </si>
  <si>
    <t>-</t>
  </si>
  <si>
    <t xml:space="preserve">    Ite-Meca-Vila Vila</t>
  </si>
  <si>
    <t>Tacna</t>
  </si>
  <si>
    <t xml:space="preserve">    Ilo</t>
  </si>
  <si>
    <t>Moquegua</t>
  </si>
  <si>
    <t xml:space="preserve">    Quilca</t>
  </si>
  <si>
    <t xml:space="preserve">    Ocoña/Camaná</t>
  </si>
  <si>
    <t xml:space="preserve">    Mollendo/Matarani</t>
  </si>
  <si>
    <t xml:space="preserve">    La Planchada</t>
  </si>
  <si>
    <t xml:space="preserve">    Lomas</t>
  </si>
  <si>
    <t xml:space="preserve">    Chala</t>
  </si>
  <si>
    <t xml:space="preserve">    Atico</t>
  </si>
  <si>
    <t>Arequipa</t>
  </si>
  <si>
    <t xml:space="preserve">    Tambo de Mora</t>
  </si>
  <si>
    <t xml:space="preserve">    San Juan/San Nicolás</t>
  </si>
  <si>
    <t xml:space="preserve">    San Andrés</t>
  </si>
  <si>
    <t xml:space="preserve">    Pisco</t>
  </si>
  <si>
    <t>Ica</t>
  </si>
  <si>
    <t xml:space="preserve">    Vidal</t>
  </si>
  <si>
    <t xml:space="preserve">    Végueta</t>
  </si>
  <si>
    <t xml:space="preserve">    Supe/Puerto Chico</t>
  </si>
  <si>
    <t xml:space="preserve">    Pucusana</t>
  </si>
  <si>
    <t xml:space="preserve">    Huacho/Carquín</t>
  </si>
  <si>
    <t xml:space="preserve">    Chorrillos</t>
  </si>
  <si>
    <t xml:space="preserve">    Chilca</t>
  </si>
  <si>
    <t xml:space="preserve">    Chancay</t>
  </si>
  <si>
    <t xml:space="preserve">    Cerro Azul</t>
  </si>
  <si>
    <t xml:space="preserve">    Callao</t>
  </si>
  <si>
    <t xml:space="preserve">    Ancón</t>
  </si>
  <si>
    <t>Lima</t>
  </si>
  <si>
    <t xml:space="preserve">    Samanco</t>
  </si>
  <si>
    <t xml:space="preserve">    Huarmey</t>
  </si>
  <si>
    <t xml:space="preserve">    Chimbote</t>
  </si>
  <si>
    <t xml:space="preserve">    Culebras</t>
  </si>
  <si>
    <t xml:space="preserve">    Coishco</t>
  </si>
  <si>
    <t xml:space="preserve">    Casma</t>
  </si>
  <si>
    <t>Áncash</t>
  </si>
  <si>
    <t xml:space="preserve">    Salaverry</t>
  </si>
  <si>
    <t xml:space="preserve">    Pacasmayo</t>
  </si>
  <si>
    <t xml:space="preserve">    Chicama</t>
  </si>
  <si>
    <t>La Libertad</t>
  </si>
  <si>
    <t xml:space="preserve">    Santa Rosa</t>
  </si>
  <si>
    <t xml:space="preserve">    San José</t>
  </si>
  <si>
    <t xml:space="preserve">    Pimentel</t>
  </si>
  <si>
    <t>Lambayeque</t>
  </si>
  <si>
    <t xml:space="preserve">    Talara</t>
  </si>
  <si>
    <t xml:space="preserve">    Bayóvar</t>
  </si>
  <si>
    <t xml:space="preserve">    Puerto Rico</t>
  </si>
  <si>
    <t xml:space="preserve">    Parachique</t>
  </si>
  <si>
    <t xml:space="preserve">    Paita</t>
  </si>
  <si>
    <t xml:space="preserve">    Negritos</t>
  </si>
  <si>
    <t xml:space="preserve">    Máncora</t>
  </si>
  <si>
    <t xml:space="preserve">    Los Órganos</t>
  </si>
  <si>
    <t xml:space="preserve">    Lobitos</t>
  </si>
  <si>
    <t xml:space="preserve">    El Ñuro</t>
  </si>
  <si>
    <t xml:space="preserve">    Cabo Blanco</t>
  </si>
  <si>
    <t>Piura</t>
  </si>
  <si>
    <t xml:space="preserve">    Zorritos</t>
  </si>
  <si>
    <t xml:space="preserve">    Punta Mero</t>
  </si>
  <si>
    <t xml:space="preserve">    Puerto Pizarro</t>
  </si>
  <si>
    <t xml:space="preserve">    Cancas</t>
  </si>
  <si>
    <t xml:space="preserve">    Caleta Grau</t>
  </si>
  <si>
    <t xml:space="preserve">    Caleta Cruz</t>
  </si>
  <si>
    <t xml:space="preserve">    Acapulco</t>
  </si>
  <si>
    <t>Tumbes</t>
  </si>
  <si>
    <t>Total Nacional</t>
  </si>
  <si>
    <t>2018 P/</t>
  </si>
  <si>
    <t>Puerto</t>
  </si>
  <si>
    <t xml:space="preserve">          (Toneladas métricas brutas)</t>
  </si>
  <si>
    <t>14.5  DESEMBARQUE DE RECURSOS MARÍTIMOS PARA CONSUMO</t>
  </si>
  <si>
    <t>2019 P/</t>
  </si>
  <si>
    <t xml:space="preserve">         HUMANO DIRECTO, SEGÚN PUERTO, 2013-2019</t>
  </si>
  <si>
    <r>
      <rPr>
        <b/>
        <sz val="6.5"/>
        <rFont val="Arial Narrow"/>
        <family val="2"/>
      </rPr>
      <t>Nota:</t>
    </r>
    <r>
      <rPr>
        <sz val="6.5"/>
        <rFont val="Arial Narrow"/>
        <family val="2"/>
      </rPr>
      <t xml:space="preserve"> Los datos del año 2018 y 2019 son cifras preliminares. Información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</si>
</sst>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"/>
    <numFmt numFmtId="165" formatCode="#\ ###\ ##0"/>
    <numFmt numFmtId="166" formatCode="#\ ##0"/>
    <numFmt numFmtId="167" formatCode="#"/>
    <numFmt numFmtId="168" formatCode="#,##0.0"/>
  </numFmts>
  <fonts count="15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sz val="7"/>
      <color indexed="8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7"/>
      <color indexed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37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164" fontId="2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 applyProtection="1">
      <alignment horizontal="right" vertical="center"/>
      <protection locked="0"/>
    </xf>
    <xf numFmtId="164" fontId="4" fillId="0" borderId="0" xfId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37" fontId="5" fillId="0" borderId="0" xfId="2" applyFont="1" applyBorder="1" applyAlignment="1" applyProtection="1">
      <alignment horizontal="left" vertical="center"/>
    </xf>
    <xf numFmtId="164" fontId="3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1" fontId="2" fillId="0" borderId="0" xfId="1" applyNumberFormat="1" applyFont="1" applyBorder="1" applyAlignment="1">
      <alignment horizontal="right" vertical="center"/>
    </xf>
    <xf numFmtId="1" fontId="2" fillId="0" borderId="0" xfId="1" applyNumberFormat="1" applyFont="1" applyFill="1" applyBorder="1" applyAlignment="1">
      <alignment horizontal="right" vertical="center"/>
    </xf>
    <xf numFmtId="0" fontId="6" fillId="0" borderId="0" xfId="3" applyFont="1" applyBorder="1" applyAlignment="1" applyProtection="1">
      <alignment horizontal="left" vertical="center"/>
    </xf>
    <xf numFmtId="166" fontId="3" fillId="0" borderId="1" xfId="1" applyNumberFormat="1" applyFont="1" applyFill="1" applyBorder="1" applyAlignment="1" applyProtection="1">
      <alignment horizontal="right" vertical="center"/>
      <protection locked="0"/>
    </xf>
    <xf numFmtId="3" fontId="3" fillId="0" borderId="1" xfId="1" applyNumberFormat="1" applyFont="1" applyFill="1" applyBorder="1" applyAlignment="1" applyProtection="1">
      <alignment horizontal="right" vertical="center"/>
      <protection locked="0"/>
    </xf>
    <xf numFmtId="164" fontId="3" fillId="0" borderId="2" xfId="1" applyFont="1" applyFill="1" applyBorder="1" applyAlignment="1" applyProtection="1">
      <alignment vertical="center"/>
    </xf>
    <xf numFmtId="166" fontId="3" fillId="0" borderId="0" xfId="1" applyNumberFormat="1" applyFont="1" applyFill="1" applyBorder="1" applyAlignment="1" applyProtection="1">
      <alignment horizontal="right" vertical="center"/>
      <protection locked="0"/>
    </xf>
    <xf numFmtId="3" fontId="3" fillId="0" borderId="0" xfId="1" applyNumberFormat="1" applyFont="1" applyFill="1" applyBorder="1" applyAlignment="1" applyProtection="1">
      <alignment horizontal="right" vertical="center"/>
      <protection locked="0"/>
    </xf>
    <xf numFmtId="164" fontId="3" fillId="0" borderId="3" xfId="1" applyFont="1" applyFill="1" applyBorder="1" applyAlignment="1" applyProtection="1">
      <alignment vertical="center"/>
    </xf>
    <xf numFmtId="166" fontId="2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164" fontId="2" fillId="0" borderId="3" xfId="1" applyFont="1" applyBorder="1" applyAlignment="1" applyProtection="1">
      <alignment vertical="center"/>
    </xf>
    <xf numFmtId="164" fontId="8" fillId="0" borderId="0" xfId="1" applyFont="1" applyBorder="1" applyAlignment="1">
      <alignment vertical="center"/>
    </xf>
    <xf numFmtId="3" fontId="8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 applyProtection="1">
      <alignment horizontal="right" vertical="center"/>
      <protection locked="0"/>
    </xf>
    <xf numFmtId="167" fontId="3" fillId="0" borderId="0" xfId="1" applyNumberFormat="1" applyFont="1" applyBorder="1" applyAlignment="1" applyProtection="1">
      <alignment horizontal="right" vertical="center"/>
      <protection locked="0"/>
    </xf>
    <xf numFmtId="3" fontId="3" fillId="0" borderId="0" xfId="1" applyNumberFormat="1" applyFont="1" applyBorder="1" applyAlignment="1" applyProtection="1">
      <alignment horizontal="right" vertical="center"/>
      <protection locked="0"/>
    </xf>
    <xf numFmtId="164" fontId="3" fillId="0" borderId="3" xfId="1" applyFont="1" applyBorder="1" applyAlignment="1" applyProtection="1">
      <alignment vertical="center"/>
    </xf>
    <xf numFmtId="168" fontId="2" fillId="0" borderId="0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164" fontId="5" fillId="0" borderId="0" xfId="1" applyFont="1" applyBorder="1" applyAlignment="1">
      <alignment vertical="center"/>
    </xf>
    <xf numFmtId="166" fontId="5" fillId="0" borderId="0" xfId="1" applyNumberFormat="1" applyFont="1" applyBorder="1" applyAlignment="1" applyProtection="1">
      <alignment horizontal="right" vertical="center"/>
    </xf>
    <xf numFmtId="3" fontId="5" fillId="0" borderId="0" xfId="1" applyNumberFormat="1" applyFont="1" applyBorder="1" applyAlignment="1" applyProtection="1">
      <alignment horizontal="right" vertical="center"/>
    </xf>
    <xf numFmtId="164" fontId="5" fillId="0" borderId="3" xfId="1" applyFont="1" applyBorder="1" applyAlignment="1" applyProtection="1">
      <alignment horizontal="left" vertical="center"/>
    </xf>
    <xf numFmtId="0" fontId="5" fillId="0" borderId="0" xfId="1" applyNumberFormat="1" applyFont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164" fontId="5" fillId="0" borderId="3" xfId="1" applyFont="1" applyBorder="1" applyAlignment="1" applyProtection="1">
      <alignment horizontal="center" vertical="center"/>
    </xf>
    <xf numFmtId="0" fontId="5" fillId="0" borderId="4" xfId="1" applyNumberFormat="1" applyFont="1" applyBorder="1" applyAlignment="1">
      <alignment horizontal="right" vertical="center"/>
    </xf>
    <xf numFmtId="0" fontId="5" fillId="0" borderId="4" xfId="1" applyNumberFormat="1" applyFont="1" applyFill="1" applyBorder="1" applyAlignment="1">
      <alignment horizontal="right" vertical="center"/>
    </xf>
    <xf numFmtId="0" fontId="5" fillId="0" borderId="5" xfId="1" applyNumberFormat="1" applyFont="1" applyBorder="1" applyAlignment="1">
      <alignment horizontal="right" vertical="center"/>
    </xf>
    <xf numFmtId="164" fontId="5" fillId="0" borderId="6" xfId="1" applyFont="1" applyBorder="1" applyAlignment="1" applyProtection="1">
      <alignment horizontal="center" vertical="center"/>
    </xf>
    <xf numFmtId="164" fontId="9" fillId="0" borderId="0" xfId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164" fontId="9" fillId="0" borderId="0" xfId="1" applyFont="1" applyFill="1" applyBorder="1" applyAlignment="1">
      <alignment vertical="center"/>
    </xf>
    <xf numFmtId="0" fontId="0" fillId="0" borderId="0" xfId="0" applyBorder="1"/>
    <xf numFmtId="0" fontId="0" fillId="0" borderId="5" xfId="0" applyBorder="1"/>
    <xf numFmtId="164" fontId="10" fillId="0" borderId="0" xfId="1" quotePrefix="1" applyFont="1" applyBorder="1" applyAlignment="1" applyProtection="1">
      <alignment horizontal="left" vertical="center"/>
    </xf>
    <xf numFmtId="0" fontId="11" fillId="0" borderId="0" xfId="0" applyFont="1" applyBorder="1"/>
    <xf numFmtId="0" fontId="11" fillId="0" borderId="5" xfId="0" applyFont="1" applyBorder="1"/>
    <xf numFmtId="0" fontId="11" fillId="0" borderId="0" xfId="0" applyFont="1"/>
    <xf numFmtId="164" fontId="12" fillId="0" borderId="0" xfId="1" quotePrefix="1" applyFont="1" applyBorder="1" applyAlignment="1" applyProtection="1">
      <alignment horizontal="left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4" applyFont="1" applyBorder="1" applyAlignment="1" applyProtection="1">
      <alignment horizontal="left" vertical="center"/>
    </xf>
  </cellXfs>
  <cellStyles count="5">
    <cellStyle name="Normal" xfId="0" builtinId="0"/>
    <cellStyle name="Normal_IEC11008" xfId="2"/>
    <cellStyle name="Normal_IEC11013" xfId="3"/>
    <cellStyle name="Normal_IEC11015" xfId="4"/>
    <cellStyle name="Normal_IEC11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showGridLines="0" tabSelected="1" zoomScale="120" zoomScaleNormal="120" zoomScaleSheetLayoutView="170" workbookViewId="0">
      <selection activeCell="Z11" sqref="Z11"/>
    </sheetView>
  </sheetViews>
  <sheetFormatPr baseColWidth="10" defaultColWidth="7.140625" defaultRowHeight="9" x14ac:dyDescent="0.25"/>
  <cols>
    <col min="1" max="1" width="13.140625" style="1" customWidth="1"/>
    <col min="2" max="4" width="5.7109375" style="1" hidden="1" customWidth="1"/>
    <col min="5" max="5" width="5.5703125" style="1" hidden="1" customWidth="1"/>
    <col min="6" max="6" width="5" style="1" hidden="1" customWidth="1"/>
    <col min="7" max="8" width="5.85546875" style="1" hidden="1" customWidth="1"/>
    <col min="9" max="9" width="4" style="1" hidden="1" customWidth="1"/>
    <col min="10" max="14" width="6.140625" style="1" hidden="1" customWidth="1"/>
    <col min="15" max="16" width="6.140625" style="1" customWidth="1"/>
    <col min="17" max="17" width="6.140625" style="3" customWidth="1"/>
    <col min="18" max="21" width="6.140625" style="1" customWidth="1"/>
    <col min="22" max="24" width="7.140625" style="2"/>
    <col min="25" max="25" width="7.5703125" style="2" bestFit="1" customWidth="1"/>
    <col min="26" max="30" width="7.140625" style="2"/>
    <col min="31" max="256" width="7.140625" style="1"/>
    <col min="257" max="257" width="13.140625" style="1" customWidth="1"/>
    <col min="258" max="265" width="0" style="1" hidden="1" customWidth="1"/>
    <col min="266" max="272" width="6.140625" style="1" customWidth="1"/>
    <col min="273" max="512" width="7.140625" style="1"/>
    <col min="513" max="513" width="13.140625" style="1" customWidth="1"/>
    <col min="514" max="521" width="0" style="1" hidden="1" customWidth="1"/>
    <col min="522" max="528" width="6.140625" style="1" customWidth="1"/>
    <col min="529" max="768" width="7.140625" style="1"/>
    <col min="769" max="769" width="13.140625" style="1" customWidth="1"/>
    <col min="770" max="777" width="0" style="1" hidden="1" customWidth="1"/>
    <col min="778" max="784" width="6.140625" style="1" customWidth="1"/>
    <col min="785" max="1024" width="7.140625" style="1"/>
    <col min="1025" max="1025" width="13.140625" style="1" customWidth="1"/>
    <col min="1026" max="1033" width="0" style="1" hidden="1" customWidth="1"/>
    <col min="1034" max="1040" width="6.140625" style="1" customWidth="1"/>
    <col min="1041" max="1280" width="7.140625" style="1"/>
    <col min="1281" max="1281" width="13.140625" style="1" customWidth="1"/>
    <col min="1282" max="1289" width="0" style="1" hidden="1" customWidth="1"/>
    <col min="1290" max="1296" width="6.140625" style="1" customWidth="1"/>
    <col min="1297" max="1536" width="7.140625" style="1"/>
    <col min="1537" max="1537" width="13.140625" style="1" customWidth="1"/>
    <col min="1538" max="1545" width="0" style="1" hidden="1" customWidth="1"/>
    <col min="1546" max="1552" width="6.140625" style="1" customWidth="1"/>
    <col min="1553" max="1792" width="7.140625" style="1"/>
    <col min="1793" max="1793" width="13.140625" style="1" customWidth="1"/>
    <col min="1794" max="1801" width="0" style="1" hidden="1" customWidth="1"/>
    <col min="1802" max="1808" width="6.140625" style="1" customWidth="1"/>
    <col min="1809" max="2048" width="7.140625" style="1"/>
    <col min="2049" max="2049" width="13.140625" style="1" customWidth="1"/>
    <col min="2050" max="2057" width="0" style="1" hidden="1" customWidth="1"/>
    <col min="2058" max="2064" width="6.140625" style="1" customWidth="1"/>
    <col min="2065" max="2304" width="7.140625" style="1"/>
    <col min="2305" max="2305" width="13.140625" style="1" customWidth="1"/>
    <col min="2306" max="2313" width="0" style="1" hidden="1" customWidth="1"/>
    <col min="2314" max="2320" width="6.140625" style="1" customWidth="1"/>
    <col min="2321" max="2560" width="7.140625" style="1"/>
    <col min="2561" max="2561" width="13.140625" style="1" customWidth="1"/>
    <col min="2562" max="2569" width="0" style="1" hidden="1" customWidth="1"/>
    <col min="2570" max="2576" width="6.140625" style="1" customWidth="1"/>
    <col min="2577" max="2816" width="7.140625" style="1"/>
    <col min="2817" max="2817" width="13.140625" style="1" customWidth="1"/>
    <col min="2818" max="2825" width="0" style="1" hidden="1" customWidth="1"/>
    <col min="2826" max="2832" width="6.140625" style="1" customWidth="1"/>
    <col min="2833" max="3072" width="7.140625" style="1"/>
    <col min="3073" max="3073" width="13.140625" style="1" customWidth="1"/>
    <col min="3074" max="3081" width="0" style="1" hidden="1" customWidth="1"/>
    <col min="3082" max="3088" width="6.140625" style="1" customWidth="1"/>
    <col min="3089" max="3328" width="7.140625" style="1"/>
    <col min="3329" max="3329" width="13.140625" style="1" customWidth="1"/>
    <col min="3330" max="3337" width="0" style="1" hidden="1" customWidth="1"/>
    <col min="3338" max="3344" width="6.140625" style="1" customWidth="1"/>
    <col min="3345" max="3584" width="7.140625" style="1"/>
    <col min="3585" max="3585" width="13.140625" style="1" customWidth="1"/>
    <col min="3586" max="3593" width="0" style="1" hidden="1" customWidth="1"/>
    <col min="3594" max="3600" width="6.140625" style="1" customWidth="1"/>
    <col min="3601" max="3840" width="7.140625" style="1"/>
    <col min="3841" max="3841" width="13.140625" style="1" customWidth="1"/>
    <col min="3842" max="3849" width="0" style="1" hidden="1" customWidth="1"/>
    <col min="3850" max="3856" width="6.140625" style="1" customWidth="1"/>
    <col min="3857" max="4096" width="7.140625" style="1"/>
    <col min="4097" max="4097" width="13.140625" style="1" customWidth="1"/>
    <col min="4098" max="4105" width="0" style="1" hidden="1" customWidth="1"/>
    <col min="4106" max="4112" width="6.140625" style="1" customWidth="1"/>
    <col min="4113" max="4352" width="7.140625" style="1"/>
    <col min="4353" max="4353" width="13.140625" style="1" customWidth="1"/>
    <col min="4354" max="4361" width="0" style="1" hidden="1" customWidth="1"/>
    <col min="4362" max="4368" width="6.140625" style="1" customWidth="1"/>
    <col min="4369" max="4608" width="7.140625" style="1"/>
    <col min="4609" max="4609" width="13.140625" style="1" customWidth="1"/>
    <col min="4610" max="4617" width="0" style="1" hidden="1" customWidth="1"/>
    <col min="4618" max="4624" width="6.140625" style="1" customWidth="1"/>
    <col min="4625" max="4864" width="7.140625" style="1"/>
    <col min="4865" max="4865" width="13.140625" style="1" customWidth="1"/>
    <col min="4866" max="4873" width="0" style="1" hidden="1" customWidth="1"/>
    <col min="4874" max="4880" width="6.140625" style="1" customWidth="1"/>
    <col min="4881" max="5120" width="7.140625" style="1"/>
    <col min="5121" max="5121" width="13.140625" style="1" customWidth="1"/>
    <col min="5122" max="5129" width="0" style="1" hidden="1" customWidth="1"/>
    <col min="5130" max="5136" width="6.140625" style="1" customWidth="1"/>
    <col min="5137" max="5376" width="7.140625" style="1"/>
    <col min="5377" max="5377" width="13.140625" style="1" customWidth="1"/>
    <col min="5378" max="5385" width="0" style="1" hidden="1" customWidth="1"/>
    <col min="5386" max="5392" width="6.140625" style="1" customWidth="1"/>
    <col min="5393" max="5632" width="7.140625" style="1"/>
    <col min="5633" max="5633" width="13.140625" style="1" customWidth="1"/>
    <col min="5634" max="5641" width="0" style="1" hidden="1" customWidth="1"/>
    <col min="5642" max="5648" width="6.140625" style="1" customWidth="1"/>
    <col min="5649" max="5888" width="7.140625" style="1"/>
    <col min="5889" max="5889" width="13.140625" style="1" customWidth="1"/>
    <col min="5890" max="5897" width="0" style="1" hidden="1" customWidth="1"/>
    <col min="5898" max="5904" width="6.140625" style="1" customWidth="1"/>
    <col min="5905" max="6144" width="7.140625" style="1"/>
    <col min="6145" max="6145" width="13.140625" style="1" customWidth="1"/>
    <col min="6146" max="6153" width="0" style="1" hidden="1" customWidth="1"/>
    <col min="6154" max="6160" width="6.140625" style="1" customWidth="1"/>
    <col min="6161" max="6400" width="7.140625" style="1"/>
    <col min="6401" max="6401" width="13.140625" style="1" customWidth="1"/>
    <col min="6402" max="6409" width="0" style="1" hidden="1" customWidth="1"/>
    <col min="6410" max="6416" width="6.140625" style="1" customWidth="1"/>
    <col min="6417" max="6656" width="7.140625" style="1"/>
    <col min="6657" max="6657" width="13.140625" style="1" customWidth="1"/>
    <col min="6658" max="6665" width="0" style="1" hidden="1" customWidth="1"/>
    <col min="6666" max="6672" width="6.140625" style="1" customWidth="1"/>
    <col min="6673" max="6912" width="7.140625" style="1"/>
    <col min="6913" max="6913" width="13.140625" style="1" customWidth="1"/>
    <col min="6914" max="6921" width="0" style="1" hidden="1" customWidth="1"/>
    <col min="6922" max="6928" width="6.140625" style="1" customWidth="1"/>
    <col min="6929" max="7168" width="7.140625" style="1"/>
    <col min="7169" max="7169" width="13.140625" style="1" customWidth="1"/>
    <col min="7170" max="7177" width="0" style="1" hidden="1" customWidth="1"/>
    <col min="7178" max="7184" width="6.140625" style="1" customWidth="1"/>
    <col min="7185" max="7424" width="7.140625" style="1"/>
    <col min="7425" max="7425" width="13.140625" style="1" customWidth="1"/>
    <col min="7426" max="7433" width="0" style="1" hidden="1" customWidth="1"/>
    <col min="7434" max="7440" width="6.140625" style="1" customWidth="1"/>
    <col min="7441" max="7680" width="7.140625" style="1"/>
    <col min="7681" max="7681" width="13.140625" style="1" customWidth="1"/>
    <col min="7682" max="7689" width="0" style="1" hidden="1" customWidth="1"/>
    <col min="7690" max="7696" width="6.140625" style="1" customWidth="1"/>
    <col min="7697" max="7936" width="7.140625" style="1"/>
    <col min="7937" max="7937" width="13.140625" style="1" customWidth="1"/>
    <col min="7938" max="7945" width="0" style="1" hidden="1" customWidth="1"/>
    <col min="7946" max="7952" width="6.140625" style="1" customWidth="1"/>
    <col min="7953" max="8192" width="7.140625" style="1"/>
    <col min="8193" max="8193" width="13.140625" style="1" customWidth="1"/>
    <col min="8194" max="8201" width="0" style="1" hidden="1" customWidth="1"/>
    <col min="8202" max="8208" width="6.140625" style="1" customWidth="1"/>
    <col min="8209" max="8448" width="7.140625" style="1"/>
    <col min="8449" max="8449" width="13.140625" style="1" customWidth="1"/>
    <col min="8450" max="8457" width="0" style="1" hidden="1" customWidth="1"/>
    <col min="8458" max="8464" width="6.140625" style="1" customWidth="1"/>
    <col min="8465" max="8704" width="7.140625" style="1"/>
    <col min="8705" max="8705" width="13.140625" style="1" customWidth="1"/>
    <col min="8706" max="8713" width="0" style="1" hidden="1" customWidth="1"/>
    <col min="8714" max="8720" width="6.140625" style="1" customWidth="1"/>
    <col min="8721" max="8960" width="7.140625" style="1"/>
    <col min="8961" max="8961" width="13.140625" style="1" customWidth="1"/>
    <col min="8962" max="8969" width="0" style="1" hidden="1" customWidth="1"/>
    <col min="8970" max="8976" width="6.140625" style="1" customWidth="1"/>
    <col min="8977" max="9216" width="7.140625" style="1"/>
    <col min="9217" max="9217" width="13.140625" style="1" customWidth="1"/>
    <col min="9218" max="9225" width="0" style="1" hidden="1" customWidth="1"/>
    <col min="9226" max="9232" width="6.140625" style="1" customWidth="1"/>
    <col min="9233" max="9472" width="7.140625" style="1"/>
    <col min="9473" max="9473" width="13.140625" style="1" customWidth="1"/>
    <col min="9474" max="9481" width="0" style="1" hidden="1" customWidth="1"/>
    <col min="9482" max="9488" width="6.140625" style="1" customWidth="1"/>
    <col min="9489" max="9728" width="7.140625" style="1"/>
    <col min="9729" max="9729" width="13.140625" style="1" customWidth="1"/>
    <col min="9730" max="9737" width="0" style="1" hidden="1" customWidth="1"/>
    <col min="9738" max="9744" width="6.140625" style="1" customWidth="1"/>
    <col min="9745" max="9984" width="7.140625" style="1"/>
    <col min="9985" max="9985" width="13.140625" style="1" customWidth="1"/>
    <col min="9986" max="9993" width="0" style="1" hidden="1" customWidth="1"/>
    <col min="9994" max="10000" width="6.140625" style="1" customWidth="1"/>
    <col min="10001" max="10240" width="7.140625" style="1"/>
    <col min="10241" max="10241" width="13.140625" style="1" customWidth="1"/>
    <col min="10242" max="10249" width="0" style="1" hidden="1" customWidth="1"/>
    <col min="10250" max="10256" width="6.140625" style="1" customWidth="1"/>
    <col min="10257" max="10496" width="7.140625" style="1"/>
    <col min="10497" max="10497" width="13.140625" style="1" customWidth="1"/>
    <col min="10498" max="10505" width="0" style="1" hidden="1" customWidth="1"/>
    <col min="10506" max="10512" width="6.140625" style="1" customWidth="1"/>
    <col min="10513" max="10752" width="7.140625" style="1"/>
    <col min="10753" max="10753" width="13.140625" style="1" customWidth="1"/>
    <col min="10754" max="10761" width="0" style="1" hidden="1" customWidth="1"/>
    <col min="10762" max="10768" width="6.140625" style="1" customWidth="1"/>
    <col min="10769" max="11008" width="7.140625" style="1"/>
    <col min="11009" max="11009" width="13.140625" style="1" customWidth="1"/>
    <col min="11010" max="11017" width="0" style="1" hidden="1" customWidth="1"/>
    <col min="11018" max="11024" width="6.140625" style="1" customWidth="1"/>
    <col min="11025" max="11264" width="7.140625" style="1"/>
    <col min="11265" max="11265" width="13.140625" style="1" customWidth="1"/>
    <col min="11266" max="11273" width="0" style="1" hidden="1" customWidth="1"/>
    <col min="11274" max="11280" width="6.140625" style="1" customWidth="1"/>
    <col min="11281" max="11520" width="7.140625" style="1"/>
    <col min="11521" max="11521" width="13.140625" style="1" customWidth="1"/>
    <col min="11522" max="11529" width="0" style="1" hidden="1" customWidth="1"/>
    <col min="11530" max="11536" width="6.140625" style="1" customWidth="1"/>
    <col min="11537" max="11776" width="7.140625" style="1"/>
    <col min="11777" max="11777" width="13.140625" style="1" customWidth="1"/>
    <col min="11778" max="11785" width="0" style="1" hidden="1" customWidth="1"/>
    <col min="11786" max="11792" width="6.140625" style="1" customWidth="1"/>
    <col min="11793" max="12032" width="7.140625" style="1"/>
    <col min="12033" max="12033" width="13.140625" style="1" customWidth="1"/>
    <col min="12034" max="12041" width="0" style="1" hidden="1" customWidth="1"/>
    <col min="12042" max="12048" width="6.140625" style="1" customWidth="1"/>
    <col min="12049" max="12288" width="7.140625" style="1"/>
    <col min="12289" max="12289" width="13.140625" style="1" customWidth="1"/>
    <col min="12290" max="12297" width="0" style="1" hidden="1" customWidth="1"/>
    <col min="12298" max="12304" width="6.140625" style="1" customWidth="1"/>
    <col min="12305" max="12544" width="7.140625" style="1"/>
    <col min="12545" max="12545" width="13.140625" style="1" customWidth="1"/>
    <col min="12546" max="12553" width="0" style="1" hidden="1" customWidth="1"/>
    <col min="12554" max="12560" width="6.140625" style="1" customWidth="1"/>
    <col min="12561" max="12800" width="7.140625" style="1"/>
    <col min="12801" max="12801" width="13.140625" style="1" customWidth="1"/>
    <col min="12802" max="12809" width="0" style="1" hidden="1" customWidth="1"/>
    <col min="12810" max="12816" width="6.140625" style="1" customWidth="1"/>
    <col min="12817" max="13056" width="7.140625" style="1"/>
    <col min="13057" max="13057" width="13.140625" style="1" customWidth="1"/>
    <col min="13058" max="13065" width="0" style="1" hidden="1" customWidth="1"/>
    <col min="13066" max="13072" width="6.140625" style="1" customWidth="1"/>
    <col min="13073" max="13312" width="7.140625" style="1"/>
    <col min="13313" max="13313" width="13.140625" style="1" customWidth="1"/>
    <col min="13314" max="13321" width="0" style="1" hidden="1" customWidth="1"/>
    <col min="13322" max="13328" width="6.140625" style="1" customWidth="1"/>
    <col min="13329" max="13568" width="7.140625" style="1"/>
    <col min="13569" max="13569" width="13.140625" style="1" customWidth="1"/>
    <col min="13570" max="13577" width="0" style="1" hidden="1" customWidth="1"/>
    <col min="13578" max="13584" width="6.140625" style="1" customWidth="1"/>
    <col min="13585" max="13824" width="7.140625" style="1"/>
    <col min="13825" max="13825" width="13.140625" style="1" customWidth="1"/>
    <col min="13826" max="13833" width="0" style="1" hidden="1" customWidth="1"/>
    <col min="13834" max="13840" width="6.140625" style="1" customWidth="1"/>
    <col min="13841" max="14080" width="7.140625" style="1"/>
    <col min="14081" max="14081" width="13.140625" style="1" customWidth="1"/>
    <col min="14082" max="14089" width="0" style="1" hidden="1" customWidth="1"/>
    <col min="14090" max="14096" width="6.140625" style="1" customWidth="1"/>
    <col min="14097" max="14336" width="7.140625" style="1"/>
    <col min="14337" max="14337" width="13.140625" style="1" customWidth="1"/>
    <col min="14338" max="14345" width="0" style="1" hidden="1" customWidth="1"/>
    <col min="14346" max="14352" width="6.140625" style="1" customWidth="1"/>
    <col min="14353" max="14592" width="7.140625" style="1"/>
    <col min="14593" max="14593" width="13.140625" style="1" customWidth="1"/>
    <col min="14594" max="14601" width="0" style="1" hidden="1" customWidth="1"/>
    <col min="14602" max="14608" width="6.140625" style="1" customWidth="1"/>
    <col min="14609" max="14848" width="7.140625" style="1"/>
    <col min="14849" max="14849" width="13.140625" style="1" customWidth="1"/>
    <col min="14850" max="14857" width="0" style="1" hidden="1" customWidth="1"/>
    <col min="14858" max="14864" width="6.140625" style="1" customWidth="1"/>
    <col min="14865" max="15104" width="7.140625" style="1"/>
    <col min="15105" max="15105" width="13.140625" style="1" customWidth="1"/>
    <col min="15106" max="15113" width="0" style="1" hidden="1" customWidth="1"/>
    <col min="15114" max="15120" width="6.140625" style="1" customWidth="1"/>
    <col min="15121" max="15360" width="7.140625" style="1"/>
    <col min="15361" max="15361" width="13.140625" style="1" customWidth="1"/>
    <col min="15362" max="15369" width="0" style="1" hidden="1" customWidth="1"/>
    <col min="15370" max="15376" width="6.140625" style="1" customWidth="1"/>
    <col min="15377" max="15616" width="7.140625" style="1"/>
    <col min="15617" max="15617" width="13.140625" style="1" customWidth="1"/>
    <col min="15618" max="15625" width="0" style="1" hidden="1" customWidth="1"/>
    <col min="15626" max="15632" width="6.140625" style="1" customWidth="1"/>
    <col min="15633" max="15872" width="7.140625" style="1"/>
    <col min="15873" max="15873" width="13.140625" style="1" customWidth="1"/>
    <col min="15874" max="15881" width="0" style="1" hidden="1" customWidth="1"/>
    <col min="15882" max="15888" width="6.140625" style="1" customWidth="1"/>
    <col min="15889" max="16128" width="7.140625" style="1"/>
    <col min="16129" max="16129" width="13.140625" style="1" customWidth="1"/>
    <col min="16130" max="16137" width="0" style="1" hidden="1" customWidth="1"/>
    <col min="16138" max="16144" width="6.140625" style="1" customWidth="1"/>
    <col min="16145" max="16384" width="7.140625" style="1"/>
  </cols>
  <sheetData>
    <row r="1" spans="1:30" s="54" customFormat="1" ht="11.25" customHeight="1" x14ac:dyDescent="0.25">
      <c r="A1" s="57" t="s">
        <v>71</v>
      </c>
      <c r="B1"/>
      <c r="C1"/>
      <c r="D1"/>
      <c r="E1"/>
      <c r="F1"/>
      <c r="G1"/>
      <c r="H1"/>
      <c r="I1"/>
      <c r="J1"/>
      <c r="K1"/>
      <c r="Q1" s="56"/>
      <c r="V1" s="55"/>
      <c r="W1" s="55"/>
      <c r="X1" s="55"/>
      <c r="Y1" s="55"/>
      <c r="Z1" s="55"/>
      <c r="AA1" s="55"/>
      <c r="AB1" s="55"/>
      <c r="AC1" s="55"/>
      <c r="AD1" s="55"/>
    </row>
    <row r="2" spans="1:30" s="54" customFormat="1" ht="10.5" customHeight="1" x14ac:dyDescent="0.25">
      <c r="A2" s="57" t="s">
        <v>73</v>
      </c>
      <c r="B2"/>
      <c r="C2"/>
      <c r="D2"/>
      <c r="E2"/>
      <c r="F2"/>
      <c r="G2"/>
      <c r="H2"/>
      <c r="I2"/>
      <c r="J2"/>
      <c r="K2"/>
      <c r="Q2" s="56"/>
      <c r="V2" s="55"/>
      <c r="W2" s="55"/>
      <c r="X2" s="55"/>
      <c r="Y2" s="55"/>
      <c r="Z2" s="55"/>
      <c r="AA2" s="55"/>
      <c r="AB2" s="55"/>
      <c r="AC2" s="55"/>
      <c r="AD2" s="55"/>
    </row>
    <row r="3" spans="1:30" s="44" customFormat="1" ht="9.75" customHeight="1" x14ac:dyDescent="0.2">
      <c r="A3" s="53" t="s">
        <v>70</v>
      </c>
      <c r="B3" s="52"/>
      <c r="C3" s="52"/>
      <c r="D3" s="52"/>
      <c r="E3" s="51"/>
      <c r="F3" s="50"/>
      <c r="G3" s="50"/>
      <c r="H3" s="50"/>
      <c r="I3" s="50"/>
      <c r="J3" s="50"/>
      <c r="K3" s="50"/>
      <c r="Q3" s="46"/>
      <c r="V3" s="45"/>
      <c r="W3" s="45"/>
      <c r="X3" s="45"/>
      <c r="Y3" s="45"/>
      <c r="Z3" s="45"/>
      <c r="AA3" s="45"/>
      <c r="AB3" s="45"/>
      <c r="AC3" s="45"/>
      <c r="AD3" s="45"/>
    </row>
    <row r="4" spans="1:30" s="44" customFormat="1" ht="2.25" customHeight="1" x14ac:dyDescent="0.25">
      <c r="A4" s="49"/>
      <c r="B4"/>
      <c r="C4"/>
      <c r="D4"/>
      <c r="E4" s="48"/>
      <c r="F4" s="47"/>
      <c r="G4" s="47"/>
      <c r="H4" s="47"/>
      <c r="I4" s="47"/>
      <c r="J4" s="47"/>
      <c r="K4" s="47"/>
      <c r="Q4" s="46"/>
      <c r="V4" s="45"/>
      <c r="W4" s="45"/>
      <c r="X4" s="45"/>
      <c r="Y4" s="45"/>
      <c r="Z4" s="45"/>
      <c r="AA4" s="45"/>
      <c r="AB4" s="45"/>
      <c r="AC4" s="45"/>
      <c r="AD4" s="45"/>
    </row>
    <row r="5" spans="1:30" s="33" customFormat="1" ht="10.5" customHeight="1" x14ac:dyDescent="0.25">
      <c r="A5" s="43" t="s">
        <v>69</v>
      </c>
      <c r="B5" s="42">
        <v>2000</v>
      </c>
      <c r="C5" s="42">
        <v>2001</v>
      </c>
      <c r="D5" s="42">
        <v>2002</v>
      </c>
      <c r="E5" s="42">
        <v>2003</v>
      </c>
      <c r="F5" s="40">
        <v>2004</v>
      </c>
      <c r="G5" s="40">
        <v>2005</v>
      </c>
      <c r="H5" s="40">
        <v>2006</v>
      </c>
      <c r="I5" s="40">
        <v>2007</v>
      </c>
      <c r="J5" s="40">
        <v>2008</v>
      </c>
      <c r="K5" s="40">
        <v>2009</v>
      </c>
      <c r="L5" s="40">
        <v>2010</v>
      </c>
      <c r="M5" s="40">
        <v>2011</v>
      </c>
      <c r="N5" s="40">
        <v>2012</v>
      </c>
      <c r="O5" s="40">
        <v>2013</v>
      </c>
      <c r="P5" s="40">
        <v>2014</v>
      </c>
      <c r="Q5" s="41">
        <v>2015</v>
      </c>
      <c r="R5" s="40">
        <v>2016</v>
      </c>
      <c r="S5" s="40">
        <v>2017</v>
      </c>
      <c r="T5" s="40" t="s">
        <v>68</v>
      </c>
      <c r="U5" s="40" t="s">
        <v>72</v>
      </c>
      <c r="V5" s="32"/>
      <c r="W5" s="32"/>
      <c r="X5" s="32"/>
      <c r="Y5" s="32"/>
      <c r="Z5" s="32"/>
      <c r="AA5" s="32"/>
      <c r="AB5" s="32"/>
      <c r="AC5" s="32"/>
      <c r="AD5" s="32"/>
    </row>
    <row r="6" spans="1:30" s="33" customFormat="1" ht="4.5" customHeight="1" x14ac:dyDescent="0.25">
      <c r="A6" s="39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  <c r="R6" s="37"/>
      <c r="S6" s="37"/>
      <c r="T6" s="37"/>
      <c r="U6" s="37"/>
      <c r="V6" s="32"/>
      <c r="W6" s="32"/>
      <c r="X6" s="32"/>
      <c r="Y6" s="32"/>
      <c r="Z6" s="32"/>
      <c r="AA6" s="32"/>
      <c r="AB6" s="32"/>
      <c r="AC6" s="32"/>
      <c r="AD6" s="32"/>
    </row>
    <row r="7" spans="1:30" s="33" customFormat="1" ht="9.75" customHeight="1" x14ac:dyDescent="0.25">
      <c r="A7" s="36" t="s">
        <v>67</v>
      </c>
      <c r="B7" s="35">
        <v>713869</v>
      </c>
      <c r="C7" s="35">
        <v>747930</v>
      </c>
      <c r="D7" s="34">
        <v>584581</v>
      </c>
      <c r="E7" s="34">
        <v>713978</v>
      </c>
      <c r="F7" s="34">
        <v>763645</v>
      </c>
      <c r="G7" s="34">
        <v>724602</v>
      </c>
      <c r="H7" s="4">
        <v>1087920</v>
      </c>
      <c r="I7" s="4">
        <v>1092670</v>
      </c>
      <c r="J7" s="4">
        <v>1196432.9516269737</v>
      </c>
      <c r="K7" s="4">
        <v>1043600</v>
      </c>
      <c r="L7" s="4">
        <v>890680</v>
      </c>
      <c r="M7" s="4">
        <f>+M8+M16+M28+M32+M36+M43+M55+M60+M68+M70+M72</f>
        <v>1209465</v>
      </c>
      <c r="N7" s="4">
        <f>+N8+N16+N28+N32+N36+N43+N55+N60+N68+N72</f>
        <v>1104757</v>
      </c>
      <c r="O7" s="4">
        <f t="shared" ref="O7:U7" si="0">+O8+O16+O28+O32+O36+O43+O55+O60+O68+O70+O72</f>
        <v>1182874</v>
      </c>
      <c r="P7" s="4">
        <f t="shared" si="0"/>
        <v>1264762</v>
      </c>
      <c r="Q7" s="4">
        <f t="shared" si="0"/>
        <v>1168600.8</v>
      </c>
      <c r="R7" s="4">
        <f t="shared" si="0"/>
        <v>1020023</v>
      </c>
      <c r="S7" s="4">
        <f t="shared" si="0"/>
        <v>991828</v>
      </c>
      <c r="T7" s="4">
        <f t="shared" si="0"/>
        <v>1075688</v>
      </c>
      <c r="U7" s="4">
        <f t="shared" si="0"/>
        <v>1301285</v>
      </c>
      <c r="V7" s="32"/>
      <c r="W7" s="32"/>
      <c r="X7" s="32"/>
      <c r="Y7" s="32"/>
      <c r="Z7" s="32"/>
      <c r="AA7" s="32"/>
      <c r="AB7" s="32"/>
      <c r="AC7" s="32"/>
      <c r="AD7" s="32"/>
    </row>
    <row r="8" spans="1:30" s="9" customFormat="1" ht="9.75" customHeight="1" x14ac:dyDescent="0.25">
      <c r="A8" s="19" t="s">
        <v>66</v>
      </c>
      <c r="B8" s="18">
        <v>58362</v>
      </c>
      <c r="C8" s="18">
        <v>65312</v>
      </c>
      <c r="D8" s="17">
        <v>54254</v>
      </c>
      <c r="E8" s="17">
        <v>30970</v>
      </c>
      <c r="F8" s="17">
        <v>54568</v>
      </c>
      <c r="G8" s="17">
        <v>90640</v>
      </c>
      <c r="H8" s="17">
        <v>67529</v>
      </c>
      <c r="I8" s="17">
        <v>60371</v>
      </c>
      <c r="J8" s="17">
        <v>56581</v>
      </c>
      <c r="K8" s="17">
        <v>39459</v>
      </c>
      <c r="L8" s="17">
        <v>46371</v>
      </c>
      <c r="M8" s="17">
        <f t="shared" ref="M8:U8" si="1">SUM(M9:M15)</f>
        <v>56347</v>
      </c>
      <c r="N8" s="17">
        <f t="shared" si="1"/>
        <v>38884</v>
      </c>
      <c r="O8" s="17">
        <f t="shared" si="1"/>
        <v>70429</v>
      </c>
      <c r="P8" s="17">
        <f t="shared" si="1"/>
        <v>69475</v>
      </c>
      <c r="Q8" s="17">
        <f t="shared" si="1"/>
        <v>39913</v>
      </c>
      <c r="R8" s="17">
        <f t="shared" si="1"/>
        <v>56848</v>
      </c>
      <c r="S8" s="17">
        <f t="shared" si="1"/>
        <v>90414</v>
      </c>
      <c r="T8" s="17">
        <f t="shared" si="1"/>
        <v>58515</v>
      </c>
      <c r="U8" s="17">
        <f t="shared" si="1"/>
        <v>94685</v>
      </c>
      <c r="AA8" s="10"/>
      <c r="AB8" s="10"/>
      <c r="AC8" s="10"/>
      <c r="AD8" s="10"/>
    </row>
    <row r="9" spans="1:30" ht="9" customHeight="1" x14ac:dyDescent="0.25">
      <c r="A9" s="24" t="s">
        <v>65</v>
      </c>
      <c r="B9" s="23">
        <v>6177</v>
      </c>
      <c r="C9" s="23">
        <v>6874</v>
      </c>
      <c r="D9" s="20">
        <v>2810</v>
      </c>
      <c r="E9" s="20">
        <v>1071</v>
      </c>
      <c r="F9" s="20">
        <v>2328</v>
      </c>
      <c r="G9" s="20">
        <v>6814</v>
      </c>
      <c r="H9" s="20">
        <v>4700</v>
      </c>
      <c r="I9" s="20">
        <v>8614</v>
      </c>
      <c r="J9" s="20">
        <v>6963.4772816292534</v>
      </c>
      <c r="K9" s="20">
        <v>4882</v>
      </c>
      <c r="L9" s="20">
        <v>1659</v>
      </c>
      <c r="M9" s="20">
        <v>2673</v>
      </c>
      <c r="N9" s="20">
        <v>3147</v>
      </c>
      <c r="O9" s="20">
        <v>6809</v>
      </c>
      <c r="P9" s="20">
        <v>14026</v>
      </c>
      <c r="Q9" s="21">
        <v>8908</v>
      </c>
      <c r="R9" s="20">
        <v>7209</v>
      </c>
      <c r="S9" s="20">
        <v>17709</v>
      </c>
      <c r="T9" s="20">
        <v>11152</v>
      </c>
      <c r="U9" s="20">
        <v>9107</v>
      </c>
    </row>
    <row r="10" spans="1:30" ht="9" customHeight="1" x14ac:dyDescent="0.25">
      <c r="A10" s="24" t="s">
        <v>64</v>
      </c>
      <c r="B10" s="23">
        <v>33286</v>
      </c>
      <c r="C10" s="23">
        <v>33543</v>
      </c>
      <c r="D10" s="20">
        <v>28632</v>
      </c>
      <c r="E10" s="20">
        <v>18798</v>
      </c>
      <c r="F10" s="20">
        <v>35188</v>
      </c>
      <c r="G10" s="20">
        <v>110</v>
      </c>
      <c r="H10" s="20">
        <v>11706</v>
      </c>
      <c r="I10" s="20">
        <v>42045</v>
      </c>
      <c r="J10" s="20">
        <v>38415.099921673624</v>
      </c>
      <c r="K10" s="20">
        <v>20062</v>
      </c>
      <c r="L10" s="20">
        <v>25348</v>
      </c>
      <c r="M10" s="20">
        <v>36833</v>
      </c>
      <c r="N10" s="20">
        <v>13836</v>
      </c>
      <c r="O10" s="20">
        <v>46186</v>
      </c>
      <c r="P10" s="20">
        <v>35613</v>
      </c>
      <c r="Q10" s="21">
        <v>16855</v>
      </c>
      <c r="R10" s="20">
        <v>20773</v>
      </c>
      <c r="S10" s="20">
        <v>37146</v>
      </c>
      <c r="T10" s="20">
        <v>22314</v>
      </c>
      <c r="U10" s="20">
        <v>20627</v>
      </c>
    </row>
    <row r="11" spans="1:30" ht="9" customHeight="1" x14ac:dyDescent="0.25">
      <c r="A11" s="24" t="s">
        <v>63</v>
      </c>
      <c r="B11" s="23" t="s">
        <v>2</v>
      </c>
      <c r="C11" s="23">
        <v>810</v>
      </c>
      <c r="D11" s="20">
        <v>350</v>
      </c>
      <c r="E11" s="20">
        <v>148</v>
      </c>
      <c r="F11" s="20">
        <v>3790</v>
      </c>
      <c r="G11" s="20">
        <v>52226</v>
      </c>
      <c r="H11" s="20">
        <v>59</v>
      </c>
      <c r="I11" s="20">
        <v>197</v>
      </c>
      <c r="J11" s="20">
        <v>70.800384280307327</v>
      </c>
      <c r="K11" s="20">
        <v>45</v>
      </c>
      <c r="L11" s="20">
        <v>671</v>
      </c>
      <c r="M11" s="20">
        <v>341</v>
      </c>
      <c r="N11" s="20">
        <v>41</v>
      </c>
      <c r="O11" s="20">
        <v>399</v>
      </c>
      <c r="P11" s="20">
        <v>860</v>
      </c>
      <c r="Q11" s="21">
        <v>270</v>
      </c>
      <c r="R11" s="20">
        <v>200</v>
      </c>
      <c r="S11" s="20">
        <v>382</v>
      </c>
      <c r="T11" s="20">
        <v>286</v>
      </c>
      <c r="U11" s="20">
        <v>150</v>
      </c>
    </row>
    <row r="12" spans="1:30" ht="9" customHeight="1" x14ac:dyDescent="0.25">
      <c r="A12" s="24" t="s">
        <v>62</v>
      </c>
      <c r="B12" s="23">
        <v>10535</v>
      </c>
      <c r="C12" s="23">
        <v>11648</v>
      </c>
      <c r="D12" s="20">
        <v>9551</v>
      </c>
      <c r="E12" s="20">
        <v>4762</v>
      </c>
      <c r="F12" s="20">
        <v>5592</v>
      </c>
      <c r="G12" s="20">
        <v>8641</v>
      </c>
      <c r="H12" s="20">
        <v>4941</v>
      </c>
      <c r="I12" s="20">
        <v>3412</v>
      </c>
      <c r="J12" s="20">
        <v>3329.2198565963849</v>
      </c>
      <c r="K12" s="20">
        <v>3757</v>
      </c>
      <c r="L12" s="20">
        <v>8885</v>
      </c>
      <c r="M12" s="20">
        <v>6357</v>
      </c>
      <c r="N12" s="20">
        <v>2185</v>
      </c>
      <c r="O12" s="20">
        <v>5883</v>
      </c>
      <c r="P12" s="20">
        <v>5143</v>
      </c>
      <c r="Q12" s="21">
        <v>4068</v>
      </c>
      <c r="R12" s="20">
        <v>6598</v>
      </c>
      <c r="S12" s="20">
        <v>10075</v>
      </c>
      <c r="T12" s="20">
        <v>5875</v>
      </c>
      <c r="U12" s="20">
        <v>11636</v>
      </c>
    </row>
    <row r="13" spans="1:30" ht="9" customHeight="1" x14ac:dyDescent="0.25">
      <c r="A13" s="24" t="s">
        <v>61</v>
      </c>
      <c r="B13" s="23">
        <v>3932</v>
      </c>
      <c r="C13" s="23">
        <v>6880</v>
      </c>
      <c r="D13" s="20">
        <v>7317</v>
      </c>
      <c r="E13" s="20">
        <v>3662</v>
      </c>
      <c r="F13" s="20">
        <v>3952</v>
      </c>
      <c r="G13" s="20">
        <v>18841</v>
      </c>
      <c r="H13" s="20">
        <v>44954</v>
      </c>
      <c r="I13" s="20">
        <v>4226</v>
      </c>
      <c r="J13" s="20">
        <v>6032.4046367191049</v>
      </c>
      <c r="K13" s="20">
        <v>8079</v>
      </c>
      <c r="L13" s="20">
        <v>6672</v>
      </c>
      <c r="M13" s="20">
        <v>6059</v>
      </c>
      <c r="N13" s="20">
        <v>17387</v>
      </c>
      <c r="O13" s="20">
        <v>6130</v>
      </c>
      <c r="P13" s="20">
        <v>8256</v>
      </c>
      <c r="Q13" s="21">
        <v>4473</v>
      </c>
      <c r="R13" s="20">
        <v>19024</v>
      </c>
      <c r="S13" s="20">
        <v>19092</v>
      </c>
      <c r="T13" s="20">
        <v>12145</v>
      </c>
      <c r="U13" s="20">
        <v>48340</v>
      </c>
    </row>
    <row r="14" spans="1:30" ht="9" customHeight="1" x14ac:dyDescent="0.25">
      <c r="A14" s="24" t="s">
        <v>60</v>
      </c>
      <c r="B14" s="23">
        <v>60</v>
      </c>
      <c r="C14" s="23">
        <v>180</v>
      </c>
      <c r="D14" s="20">
        <v>131</v>
      </c>
      <c r="E14" s="20">
        <v>90</v>
      </c>
      <c r="F14" s="20">
        <v>94</v>
      </c>
      <c r="G14" s="20">
        <v>79</v>
      </c>
      <c r="H14" s="20">
        <v>41</v>
      </c>
      <c r="I14" s="20">
        <v>52</v>
      </c>
      <c r="J14" s="20">
        <v>102.66811372864781</v>
      </c>
      <c r="K14" s="20">
        <v>209</v>
      </c>
      <c r="L14" s="20">
        <v>148</v>
      </c>
      <c r="M14" s="20">
        <v>186</v>
      </c>
      <c r="N14" s="20">
        <v>76</v>
      </c>
      <c r="O14" s="20">
        <v>210</v>
      </c>
      <c r="P14" s="20">
        <v>105</v>
      </c>
      <c r="Q14" s="21">
        <v>117</v>
      </c>
      <c r="R14" s="20">
        <v>75</v>
      </c>
      <c r="S14" s="20">
        <v>298</v>
      </c>
      <c r="T14" s="20">
        <v>198</v>
      </c>
      <c r="U14" s="20">
        <v>108</v>
      </c>
    </row>
    <row r="15" spans="1:30" ht="9" customHeight="1" x14ac:dyDescent="0.25">
      <c r="A15" s="24" t="s">
        <v>59</v>
      </c>
      <c r="B15" s="23">
        <v>4372</v>
      </c>
      <c r="C15" s="23">
        <v>5377</v>
      </c>
      <c r="D15" s="20">
        <v>5463</v>
      </c>
      <c r="E15" s="20">
        <v>2439</v>
      </c>
      <c r="F15" s="20">
        <v>3624</v>
      </c>
      <c r="G15" s="20">
        <v>3929</v>
      </c>
      <c r="H15" s="20">
        <v>1128</v>
      </c>
      <c r="I15" s="20">
        <v>1825</v>
      </c>
      <c r="J15" s="20">
        <v>1667.4353914076173</v>
      </c>
      <c r="K15" s="20">
        <v>2425</v>
      </c>
      <c r="L15" s="20">
        <v>2988</v>
      </c>
      <c r="M15" s="20">
        <v>3898</v>
      </c>
      <c r="N15" s="20">
        <v>2212</v>
      </c>
      <c r="O15" s="20">
        <v>4812</v>
      </c>
      <c r="P15" s="20">
        <v>5472</v>
      </c>
      <c r="Q15" s="21">
        <v>5222</v>
      </c>
      <c r="R15" s="20">
        <v>2969</v>
      </c>
      <c r="S15" s="20">
        <v>5712</v>
      </c>
      <c r="T15" s="20">
        <v>6545</v>
      </c>
      <c r="U15" s="20">
        <v>4717</v>
      </c>
    </row>
    <row r="16" spans="1:30" s="9" customFormat="1" ht="9.75" customHeight="1" x14ac:dyDescent="0.25">
      <c r="A16" s="19" t="s">
        <v>58</v>
      </c>
      <c r="B16" s="18">
        <v>342370</v>
      </c>
      <c r="C16" s="18">
        <v>335497</v>
      </c>
      <c r="D16" s="17">
        <v>228840</v>
      </c>
      <c r="E16" s="4">
        <v>189523</v>
      </c>
      <c r="F16" s="17">
        <v>275472</v>
      </c>
      <c r="G16" s="17">
        <v>299011</v>
      </c>
      <c r="H16" s="17">
        <v>510954</v>
      </c>
      <c r="I16" s="17">
        <v>502152</v>
      </c>
      <c r="J16" s="17">
        <v>609168</v>
      </c>
      <c r="K16" s="17">
        <v>521256</v>
      </c>
      <c r="L16" s="17">
        <v>502282</v>
      </c>
      <c r="M16" s="17">
        <f t="shared" ref="M16:U16" si="2">SUM(M17:M27)</f>
        <v>564046</v>
      </c>
      <c r="N16" s="17">
        <f t="shared" si="2"/>
        <v>587259</v>
      </c>
      <c r="O16" s="17">
        <f t="shared" si="2"/>
        <v>571335</v>
      </c>
      <c r="P16" s="17">
        <f t="shared" si="2"/>
        <v>680620</v>
      </c>
      <c r="Q16" s="17">
        <f t="shared" si="2"/>
        <v>458063</v>
      </c>
      <c r="R16" s="17">
        <f t="shared" si="2"/>
        <v>324960</v>
      </c>
      <c r="S16" s="17">
        <f t="shared" si="2"/>
        <v>332598</v>
      </c>
      <c r="T16" s="17">
        <f t="shared" si="2"/>
        <v>354865</v>
      </c>
      <c r="U16" s="17">
        <f t="shared" si="2"/>
        <v>510647</v>
      </c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9" customHeight="1" x14ac:dyDescent="0.25">
      <c r="A17" s="24" t="s">
        <v>57</v>
      </c>
      <c r="B17" s="23">
        <v>2787</v>
      </c>
      <c r="C17" s="23">
        <v>3033</v>
      </c>
      <c r="D17" s="20">
        <v>3084</v>
      </c>
      <c r="E17" s="20">
        <v>627</v>
      </c>
      <c r="F17" s="20">
        <v>1638</v>
      </c>
      <c r="G17" s="20">
        <v>1518</v>
      </c>
      <c r="H17" s="20">
        <v>1824</v>
      </c>
      <c r="I17" s="20">
        <v>2499</v>
      </c>
      <c r="J17" s="20">
        <v>3072.1489995212469</v>
      </c>
      <c r="K17" s="20">
        <v>3183</v>
      </c>
      <c r="L17" s="20">
        <v>2856</v>
      </c>
      <c r="M17" s="20">
        <v>1039</v>
      </c>
      <c r="N17" s="20">
        <v>3725</v>
      </c>
      <c r="O17" s="20">
        <v>4692</v>
      </c>
      <c r="P17" s="20">
        <v>4329</v>
      </c>
      <c r="Q17" s="21">
        <v>2878</v>
      </c>
      <c r="R17" s="20">
        <v>3715</v>
      </c>
      <c r="S17" s="20">
        <v>1238</v>
      </c>
      <c r="T17" s="20">
        <v>1915</v>
      </c>
      <c r="U17" s="20">
        <v>2068</v>
      </c>
    </row>
    <row r="18" spans="1:30" ht="9" customHeight="1" x14ac:dyDescent="0.25">
      <c r="A18" s="24" t="s">
        <v>56</v>
      </c>
      <c r="B18" s="23">
        <v>11234</v>
      </c>
      <c r="C18" s="23">
        <v>812</v>
      </c>
      <c r="D18" s="20">
        <v>2381</v>
      </c>
      <c r="E18" s="20">
        <v>4660</v>
      </c>
      <c r="F18" s="20">
        <v>9206</v>
      </c>
      <c r="G18" s="20">
        <v>5536</v>
      </c>
      <c r="H18" s="20">
        <v>5084</v>
      </c>
      <c r="I18" s="20">
        <v>6060</v>
      </c>
      <c r="J18" s="20">
        <v>6173.7858546413745</v>
      </c>
      <c r="K18" s="20">
        <v>13569</v>
      </c>
      <c r="L18" s="20">
        <v>2700</v>
      </c>
      <c r="M18" s="20">
        <v>146</v>
      </c>
      <c r="N18" s="20">
        <v>7946</v>
      </c>
      <c r="O18" s="20">
        <v>8488</v>
      </c>
      <c r="P18" s="20">
        <v>11293</v>
      </c>
      <c r="Q18" s="21">
        <v>15720</v>
      </c>
      <c r="R18" s="20">
        <v>12088</v>
      </c>
      <c r="S18" s="20">
        <v>6470</v>
      </c>
      <c r="T18" s="20">
        <v>8214</v>
      </c>
      <c r="U18" s="20">
        <v>7540</v>
      </c>
    </row>
    <row r="19" spans="1:30" ht="9" customHeight="1" x14ac:dyDescent="0.25">
      <c r="A19" s="24" t="s">
        <v>55</v>
      </c>
      <c r="B19" s="23">
        <v>156</v>
      </c>
      <c r="C19" s="23">
        <v>645</v>
      </c>
      <c r="D19" s="20">
        <v>325</v>
      </c>
      <c r="E19" s="20">
        <v>935</v>
      </c>
      <c r="F19" s="20">
        <v>935</v>
      </c>
      <c r="G19" s="20">
        <v>1212</v>
      </c>
      <c r="H19" s="20">
        <v>1233</v>
      </c>
      <c r="I19" s="20">
        <v>956</v>
      </c>
      <c r="J19" s="20">
        <v>606.18164068924375</v>
      </c>
      <c r="K19" s="20">
        <v>854</v>
      </c>
      <c r="L19" s="20" t="s">
        <v>2</v>
      </c>
      <c r="M19" s="20">
        <v>1544</v>
      </c>
      <c r="N19" s="20">
        <v>622</v>
      </c>
      <c r="O19" s="20">
        <v>796</v>
      </c>
      <c r="P19" s="20">
        <v>623</v>
      </c>
      <c r="Q19" s="21">
        <v>1648</v>
      </c>
      <c r="R19" s="20">
        <v>505</v>
      </c>
      <c r="S19" s="21" t="s">
        <v>2</v>
      </c>
      <c r="T19" s="20">
        <v>975</v>
      </c>
      <c r="U19" s="20">
        <v>1651</v>
      </c>
      <c r="Y19" s="32"/>
      <c r="Z19" s="32"/>
      <c r="AA19" s="32"/>
      <c r="AB19" s="32"/>
      <c r="AC19" s="32"/>
    </row>
    <row r="20" spans="1:30" ht="9" customHeight="1" x14ac:dyDescent="0.25">
      <c r="A20" s="24" t="s">
        <v>54</v>
      </c>
      <c r="B20" s="23">
        <v>2400</v>
      </c>
      <c r="C20" s="23">
        <v>4590</v>
      </c>
      <c r="D20" s="20">
        <v>4000</v>
      </c>
      <c r="E20" s="20">
        <v>3339</v>
      </c>
      <c r="F20" s="20">
        <v>1984</v>
      </c>
      <c r="G20" s="20">
        <v>4891</v>
      </c>
      <c r="H20" s="20">
        <v>3066</v>
      </c>
      <c r="I20" s="20">
        <v>6250</v>
      </c>
      <c r="J20" s="20">
        <v>3868.3048858748284</v>
      </c>
      <c r="K20" s="20">
        <v>2224</v>
      </c>
      <c r="L20" s="20">
        <v>1261</v>
      </c>
      <c r="M20" s="20">
        <v>1199</v>
      </c>
      <c r="N20" s="20">
        <v>2210</v>
      </c>
      <c r="O20" s="20">
        <v>4417</v>
      </c>
      <c r="P20" s="20">
        <v>2868</v>
      </c>
      <c r="Q20" s="21">
        <v>2815</v>
      </c>
      <c r="R20" s="20">
        <v>4371</v>
      </c>
      <c r="S20" s="20">
        <v>8640</v>
      </c>
      <c r="T20" s="20">
        <v>6539</v>
      </c>
      <c r="U20" s="20">
        <v>6662</v>
      </c>
    </row>
    <row r="21" spans="1:30" ht="9" customHeight="1" x14ac:dyDescent="0.25">
      <c r="A21" s="24" t="s">
        <v>53</v>
      </c>
      <c r="B21" s="23">
        <v>7277</v>
      </c>
      <c r="C21" s="23">
        <v>11049</v>
      </c>
      <c r="D21" s="20">
        <v>8838</v>
      </c>
      <c r="E21" s="20">
        <v>1486</v>
      </c>
      <c r="F21" s="20">
        <v>1900</v>
      </c>
      <c r="G21" s="20">
        <v>7410</v>
      </c>
      <c r="H21" s="20">
        <v>2297</v>
      </c>
      <c r="I21" s="20">
        <v>2899</v>
      </c>
      <c r="J21" s="20">
        <v>4637.6565066907842</v>
      </c>
      <c r="K21" s="20">
        <v>3074</v>
      </c>
      <c r="L21" s="20">
        <v>13079</v>
      </c>
      <c r="M21" s="20">
        <v>9378</v>
      </c>
      <c r="N21" s="20">
        <v>3366</v>
      </c>
      <c r="O21" s="20">
        <v>15372</v>
      </c>
      <c r="P21" s="20">
        <v>11087</v>
      </c>
      <c r="Q21" s="21">
        <v>4989</v>
      </c>
      <c r="R21" s="20">
        <v>5009</v>
      </c>
      <c r="S21" s="20">
        <v>10796</v>
      </c>
      <c r="T21" s="20">
        <v>12385</v>
      </c>
      <c r="U21" s="20">
        <v>10093</v>
      </c>
    </row>
    <row r="22" spans="1:30" ht="9" customHeight="1" x14ac:dyDescent="0.25">
      <c r="A22" s="24" t="s">
        <v>52</v>
      </c>
      <c r="B22" s="23">
        <v>188</v>
      </c>
      <c r="C22" s="23">
        <v>307</v>
      </c>
      <c r="D22" s="20">
        <v>313</v>
      </c>
      <c r="E22" s="20">
        <v>1060</v>
      </c>
      <c r="F22" s="20">
        <v>1205</v>
      </c>
      <c r="G22" s="20">
        <v>1558</v>
      </c>
      <c r="H22" s="20">
        <v>1344</v>
      </c>
      <c r="I22" s="20">
        <v>1146</v>
      </c>
      <c r="J22" s="20">
        <v>762.08998917368945</v>
      </c>
      <c r="K22" s="20">
        <v>798</v>
      </c>
      <c r="L22" s="20" t="s">
        <v>2</v>
      </c>
      <c r="M22" s="20">
        <v>1011</v>
      </c>
      <c r="N22" s="20">
        <v>499</v>
      </c>
      <c r="O22" s="20">
        <v>622</v>
      </c>
      <c r="P22" s="20">
        <v>487</v>
      </c>
      <c r="Q22" s="21">
        <v>1288</v>
      </c>
      <c r="R22" s="20">
        <v>206</v>
      </c>
      <c r="S22" s="21" t="s">
        <v>2</v>
      </c>
      <c r="T22" s="20">
        <v>758</v>
      </c>
      <c r="U22" s="20">
        <v>1801</v>
      </c>
    </row>
    <row r="23" spans="1:30" ht="9" customHeight="1" x14ac:dyDescent="0.25">
      <c r="A23" s="24" t="s">
        <v>51</v>
      </c>
      <c r="B23" s="23">
        <v>260646</v>
      </c>
      <c r="C23" s="23">
        <v>269045</v>
      </c>
      <c r="D23" s="20">
        <v>161204</v>
      </c>
      <c r="E23" s="20">
        <v>135488</v>
      </c>
      <c r="F23" s="20">
        <v>199945</v>
      </c>
      <c r="G23" s="20">
        <v>213419</v>
      </c>
      <c r="H23" s="20">
        <v>406754</v>
      </c>
      <c r="I23" s="20">
        <v>411107</v>
      </c>
      <c r="J23" s="20">
        <v>511009.58172376041</v>
      </c>
      <c r="K23" s="20">
        <v>418008</v>
      </c>
      <c r="L23" s="20">
        <v>390499</v>
      </c>
      <c r="M23" s="20">
        <v>425214</v>
      </c>
      <c r="N23" s="20">
        <v>423814</v>
      </c>
      <c r="O23" s="20">
        <v>448684</v>
      </c>
      <c r="P23" s="20">
        <v>571656</v>
      </c>
      <c r="Q23" s="21">
        <v>353876</v>
      </c>
      <c r="R23" s="20">
        <v>209005</v>
      </c>
      <c r="S23" s="20">
        <v>223719</v>
      </c>
      <c r="T23" s="20">
        <v>247514</v>
      </c>
      <c r="U23" s="20">
        <v>405280</v>
      </c>
    </row>
    <row r="24" spans="1:30" ht="9" customHeight="1" x14ac:dyDescent="0.25">
      <c r="A24" s="24" t="s">
        <v>50</v>
      </c>
      <c r="B24" s="23">
        <v>20218</v>
      </c>
      <c r="C24" s="23">
        <v>9654</v>
      </c>
      <c r="D24" s="20">
        <v>13894</v>
      </c>
      <c r="E24" s="20">
        <v>8902</v>
      </c>
      <c r="F24" s="20">
        <v>6495</v>
      </c>
      <c r="G24" s="20">
        <v>5914</v>
      </c>
      <c r="H24" s="20">
        <v>15125</v>
      </c>
      <c r="I24" s="20">
        <v>13096</v>
      </c>
      <c r="J24" s="20">
        <v>12812.672322148057</v>
      </c>
      <c r="K24" s="20">
        <v>11726</v>
      </c>
      <c r="L24" s="20">
        <v>74980</v>
      </c>
      <c r="M24" s="20">
        <v>100279</v>
      </c>
      <c r="N24" s="20">
        <v>97703</v>
      </c>
      <c r="O24" s="20">
        <v>56125</v>
      </c>
      <c r="P24" s="20">
        <v>44856</v>
      </c>
      <c r="Q24" s="21">
        <v>34329</v>
      </c>
      <c r="R24" s="20">
        <v>24461</v>
      </c>
      <c r="S24" s="20">
        <v>17191</v>
      </c>
      <c r="T24" s="20">
        <v>19665</v>
      </c>
      <c r="U24" s="20">
        <v>23411</v>
      </c>
    </row>
    <row r="25" spans="1:30" ht="9" customHeight="1" x14ac:dyDescent="0.25">
      <c r="A25" s="24" t="s">
        <v>49</v>
      </c>
      <c r="B25" s="23" t="s">
        <v>2</v>
      </c>
      <c r="C25" s="23" t="s">
        <v>2</v>
      </c>
      <c r="D25" s="20" t="s">
        <v>2</v>
      </c>
      <c r="E25" s="20" t="s">
        <v>2</v>
      </c>
      <c r="F25" s="20" t="s">
        <v>2</v>
      </c>
      <c r="G25" s="20">
        <v>7888</v>
      </c>
      <c r="H25" s="20">
        <v>10181</v>
      </c>
      <c r="I25" s="20">
        <v>8948</v>
      </c>
      <c r="J25" s="20">
        <v>15516.72213748745</v>
      </c>
      <c r="K25" s="20">
        <v>12106</v>
      </c>
      <c r="L25" s="20">
        <v>9151</v>
      </c>
      <c r="M25" s="20">
        <v>6036</v>
      </c>
      <c r="N25" s="20">
        <v>14456</v>
      </c>
      <c r="O25" s="20">
        <v>14800</v>
      </c>
      <c r="P25" s="20">
        <v>15762</v>
      </c>
      <c r="Q25" s="21">
        <v>24067</v>
      </c>
      <c r="R25" s="20">
        <v>14841</v>
      </c>
      <c r="S25" s="20">
        <v>34988</v>
      </c>
      <c r="T25" s="20">
        <v>28548</v>
      </c>
      <c r="U25" s="20">
        <v>10744</v>
      </c>
      <c r="Y25" s="32"/>
      <c r="Z25" s="32"/>
      <c r="AA25" s="32"/>
      <c r="AB25" s="32"/>
      <c r="AC25" s="32"/>
    </row>
    <row r="26" spans="1:30" ht="9" customHeight="1" x14ac:dyDescent="0.25">
      <c r="A26" s="24" t="s">
        <v>48</v>
      </c>
      <c r="B26" s="23" t="s">
        <v>2</v>
      </c>
      <c r="C26" s="23" t="s">
        <v>2</v>
      </c>
      <c r="D26" s="20" t="s">
        <v>2</v>
      </c>
      <c r="E26" s="20" t="s">
        <v>2</v>
      </c>
      <c r="F26" s="20" t="s">
        <v>2</v>
      </c>
      <c r="G26" s="20">
        <v>8641</v>
      </c>
      <c r="H26" s="20" t="s">
        <v>2</v>
      </c>
      <c r="I26" s="20" t="s">
        <v>2</v>
      </c>
      <c r="J26" s="20">
        <v>620</v>
      </c>
      <c r="K26" s="20" t="s">
        <v>2</v>
      </c>
      <c r="L26" s="20">
        <v>34</v>
      </c>
      <c r="M26" s="20">
        <v>1277</v>
      </c>
      <c r="N26" s="20">
        <v>975</v>
      </c>
      <c r="O26" s="20" t="s">
        <v>2</v>
      </c>
      <c r="P26" s="20" t="s">
        <v>2</v>
      </c>
      <c r="Q26" s="21" t="s">
        <v>2</v>
      </c>
      <c r="R26" s="20">
        <v>10646</v>
      </c>
      <c r="S26" s="20">
        <v>11569</v>
      </c>
      <c r="T26" s="20">
        <v>13391</v>
      </c>
      <c r="U26" s="20">
        <v>8535</v>
      </c>
    </row>
    <row r="27" spans="1:30" ht="9" customHeight="1" x14ac:dyDescent="0.25">
      <c r="A27" s="24" t="s">
        <v>47</v>
      </c>
      <c r="B27" s="23">
        <v>37464</v>
      </c>
      <c r="C27" s="23">
        <v>36362</v>
      </c>
      <c r="D27" s="20">
        <v>34801</v>
      </c>
      <c r="E27" s="20">
        <v>33026</v>
      </c>
      <c r="F27" s="20">
        <v>52164</v>
      </c>
      <c r="G27" s="20">
        <v>41024</v>
      </c>
      <c r="H27" s="20">
        <v>64046</v>
      </c>
      <c r="I27" s="20">
        <v>49191</v>
      </c>
      <c r="J27" s="20">
        <v>50089</v>
      </c>
      <c r="K27" s="20">
        <v>55714</v>
      </c>
      <c r="L27" s="20">
        <v>7722</v>
      </c>
      <c r="M27" s="20">
        <v>16923</v>
      </c>
      <c r="N27" s="20">
        <v>31943</v>
      </c>
      <c r="O27" s="20">
        <v>17339</v>
      </c>
      <c r="P27" s="20">
        <v>17659</v>
      </c>
      <c r="Q27" s="21">
        <v>16453</v>
      </c>
      <c r="R27" s="20">
        <v>40113</v>
      </c>
      <c r="S27" s="20">
        <v>17987</v>
      </c>
      <c r="T27" s="20">
        <v>14961</v>
      </c>
      <c r="U27" s="20">
        <v>32862</v>
      </c>
      <c r="Y27" s="31"/>
      <c r="Z27" s="31"/>
      <c r="AA27" s="31"/>
      <c r="AB27" s="31"/>
      <c r="AC27" s="31"/>
    </row>
    <row r="28" spans="1:30" s="9" customFormat="1" ht="9.75" customHeight="1" x14ac:dyDescent="0.25">
      <c r="A28" s="19" t="s">
        <v>46</v>
      </c>
      <c r="B28" s="18">
        <v>26774</v>
      </c>
      <c r="C28" s="18">
        <v>32481</v>
      </c>
      <c r="D28" s="17">
        <v>33754</v>
      </c>
      <c r="E28" s="17">
        <v>19245</v>
      </c>
      <c r="F28" s="17">
        <v>13687</v>
      </c>
      <c r="G28" s="17">
        <v>15652</v>
      </c>
      <c r="H28" s="17">
        <v>15131</v>
      </c>
      <c r="I28" s="17">
        <v>11525</v>
      </c>
      <c r="J28" s="17">
        <v>16168</v>
      </c>
      <c r="K28" s="17">
        <v>10716</v>
      </c>
      <c r="L28" s="17">
        <v>8875</v>
      </c>
      <c r="M28" s="17">
        <f t="shared" ref="M28:U28" si="3">SUM(M29:M31)</f>
        <v>9060</v>
      </c>
      <c r="N28" s="17">
        <f t="shared" si="3"/>
        <v>7662</v>
      </c>
      <c r="O28" s="17">
        <f t="shared" si="3"/>
        <v>6806</v>
      </c>
      <c r="P28" s="17">
        <f t="shared" si="3"/>
        <v>13862</v>
      </c>
      <c r="Q28" s="17">
        <f t="shared" si="3"/>
        <v>31007</v>
      </c>
      <c r="R28" s="17">
        <f t="shared" si="3"/>
        <v>33724</v>
      </c>
      <c r="S28" s="17">
        <f t="shared" si="3"/>
        <v>22015</v>
      </c>
      <c r="T28" s="17">
        <f t="shared" si="3"/>
        <v>24537</v>
      </c>
      <c r="U28" s="17">
        <f t="shared" si="3"/>
        <v>15448</v>
      </c>
      <c r="V28" s="10"/>
      <c r="W28" s="10"/>
      <c r="X28" s="2"/>
      <c r="Y28" s="31"/>
      <c r="Z28" s="31"/>
      <c r="AA28" s="31"/>
      <c r="AB28" s="31"/>
      <c r="AC28" s="31"/>
      <c r="AD28" s="10"/>
    </row>
    <row r="29" spans="1:30" ht="9" customHeight="1" x14ac:dyDescent="0.25">
      <c r="A29" s="24" t="s">
        <v>45</v>
      </c>
      <c r="B29" s="23">
        <v>1844</v>
      </c>
      <c r="C29" s="23">
        <v>1789</v>
      </c>
      <c r="D29" s="20">
        <v>2204</v>
      </c>
      <c r="E29" s="20">
        <v>4126</v>
      </c>
      <c r="F29" s="20">
        <v>3942</v>
      </c>
      <c r="G29" s="20">
        <v>3297</v>
      </c>
      <c r="H29" s="20">
        <v>2876</v>
      </c>
      <c r="I29" s="20">
        <v>4953</v>
      </c>
      <c r="J29" s="20">
        <v>6057.0285743847589</v>
      </c>
      <c r="K29" s="20">
        <v>1291</v>
      </c>
      <c r="L29" s="20">
        <v>1620</v>
      </c>
      <c r="M29" s="20">
        <v>1131</v>
      </c>
      <c r="N29" s="20">
        <v>2188</v>
      </c>
      <c r="O29" s="20">
        <v>1285</v>
      </c>
      <c r="P29" s="20">
        <v>2867</v>
      </c>
      <c r="Q29" s="21">
        <v>2823</v>
      </c>
      <c r="R29" s="20">
        <v>4030</v>
      </c>
      <c r="S29" s="20">
        <v>3360</v>
      </c>
      <c r="T29" s="20">
        <v>2835</v>
      </c>
      <c r="U29" s="20">
        <v>4323</v>
      </c>
      <c r="Y29" s="31"/>
      <c r="Z29" s="31"/>
      <c r="AA29" s="31"/>
      <c r="AB29" s="31"/>
      <c r="AC29" s="31"/>
    </row>
    <row r="30" spans="1:30" ht="9" customHeight="1" x14ac:dyDescent="0.25">
      <c r="A30" s="24" t="s">
        <v>44</v>
      </c>
      <c r="B30" s="23">
        <v>8217</v>
      </c>
      <c r="C30" s="23">
        <v>8201</v>
      </c>
      <c r="D30" s="20">
        <v>12002</v>
      </c>
      <c r="E30" s="20">
        <v>3862</v>
      </c>
      <c r="F30" s="20">
        <v>2562</v>
      </c>
      <c r="G30" s="20">
        <v>7067</v>
      </c>
      <c r="H30" s="20">
        <v>5127</v>
      </c>
      <c r="I30" s="20">
        <v>3146</v>
      </c>
      <c r="J30" s="20">
        <v>7250.8735699039653</v>
      </c>
      <c r="K30" s="20">
        <v>6713</v>
      </c>
      <c r="L30" s="20">
        <v>5060</v>
      </c>
      <c r="M30" s="20">
        <v>6164</v>
      </c>
      <c r="N30" s="20">
        <v>3888</v>
      </c>
      <c r="O30" s="20">
        <v>2999</v>
      </c>
      <c r="P30" s="20">
        <v>8240</v>
      </c>
      <c r="Q30" s="21">
        <v>21795</v>
      </c>
      <c r="R30" s="20">
        <v>18848</v>
      </c>
      <c r="S30" s="20">
        <v>14356</v>
      </c>
      <c r="T30" s="20">
        <v>15825</v>
      </c>
      <c r="U30" s="20">
        <v>5328</v>
      </c>
      <c r="Y30" s="31"/>
      <c r="Z30" s="31"/>
      <c r="AA30" s="31"/>
      <c r="AB30" s="31"/>
      <c r="AC30" s="31"/>
    </row>
    <row r="31" spans="1:30" ht="9" customHeight="1" x14ac:dyDescent="0.25">
      <c r="A31" s="24" t="s">
        <v>43</v>
      </c>
      <c r="B31" s="23">
        <v>16713</v>
      </c>
      <c r="C31" s="23">
        <v>22491</v>
      </c>
      <c r="D31" s="20">
        <v>19548</v>
      </c>
      <c r="E31" s="20">
        <v>11257</v>
      </c>
      <c r="F31" s="20">
        <v>7183</v>
      </c>
      <c r="G31" s="20">
        <v>5288</v>
      </c>
      <c r="H31" s="20">
        <v>7128</v>
      </c>
      <c r="I31" s="20">
        <v>3426</v>
      </c>
      <c r="J31" s="20">
        <v>2860.3911289564903</v>
      </c>
      <c r="K31" s="20">
        <v>2712</v>
      </c>
      <c r="L31" s="20">
        <v>2195</v>
      </c>
      <c r="M31" s="20">
        <v>1765</v>
      </c>
      <c r="N31" s="20">
        <v>1586</v>
      </c>
      <c r="O31" s="20">
        <v>2522</v>
      </c>
      <c r="P31" s="20">
        <v>2755</v>
      </c>
      <c r="Q31" s="21">
        <v>6389</v>
      </c>
      <c r="R31" s="20">
        <v>10846</v>
      </c>
      <c r="S31" s="20">
        <v>4299</v>
      </c>
      <c r="T31" s="20">
        <v>5877</v>
      </c>
      <c r="U31" s="20">
        <v>5797</v>
      </c>
    </row>
    <row r="32" spans="1:30" s="9" customFormat="1" ht="9.75" customHeight="1" x14ac:dyDescent="0.25">
      <c r="A32" s="19" t="s">
        <v>42</v>
      </c>
      <c r="B32" s="18">
        <v>7324</v>
      </c>
      <c r="C32" s="18">
        <v>8314</v>
      </c>
      <c r="D32" s="17">
        <v>9583</v>
      </c>
      <c r="E32" s="17">
        <v>3975</v>
      </c>
      <c r="F32" s="17">
        <v>4317</v>
      </c>
      <c r="G32" s="17">
        <v>5201</v>
      </c>
      <c r="H32" s="17">
        <v>1927</v>
      </c>
      <c r="I32" s="17">
        <v>2697</v>
      </c>
      <c r="J32" s="17">
        <v>2729</v>
      </c>
      <c r="K32" s="17">
        <v>7080</v>
      </c>
      <c r="L32" s="17">
        <v>4770</v>
      </c>
      <c r="M32" s="17">
        <f t="shared" ref="M32:U32" si="4">SUM(M33:M35)</f>
        <v>9414</v>
      </c>
      <c r="N32" s="17">
        <f t="shared" si="4"/>
        <v>10030</v>
      </c>
      <c r="O32" s="17">
        <f t="shared" si="4"/>
        <v>45412</v>
      </c>
      <c r="P32" s="17">
        <f t="shared" si="4"/>
        <v>17265</v>
      </c>
      <c r="Q32" s="17">
        <f t="shared" si="4"/>
        <v>8883</v>
      </c>
      <c r="R32" s="17">
        <f t="shared" si="4"/>
        <v>11172</v>
      </c>
      <c r="S32" s="17">
        <f t="shared" si="4"/>
        <v>12878</v>
      </c>
      <c r="T32" s="17">
        <f t="shared" si="4"/>
        <v>11575</v>
      </c>
      <c r="U32" s="17">
        <f t="shared" si="4"/>
        <v>7085</v>
      </c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9" customHeight="1" x14ac:dyDescent="0.25">
      <c r="A33" s="24" t="s">
        <v>41</v>
      </c>
      <c r="B33" s="23">
        <v>1718</v>
      </c>
      <c r="C33" s="23">
        <v>2092</v>
      </c>
      <c r="D33" s="20">
        <v>1309</v>
      </c>
      <c r="E33" s="20">
        <v>1238</v>
      </c>
      <c r="F33" s="20">
        <v>430</v>
      </c>
      <c r="G33" s="21">
        <v>888</v>
      </c>
      <c r="H33" s="20" t="s">
        <v>2</v>
      </c>
      <c r="I33" s="20" t="s">
        <v>2</v>
      </c>
      <c r="J33" s="20">
        <v>1198.2854692037258</v>
      </c>
      <c r="K33" s="20">
        <v>3203</v>
      </c>
      <c r="L33" s="20" t="s">
        <v>2</v>
      </c>
      <c r="M33" s="20" t="s">
        <v>2</v>
      </c>
      <c r="N33" s="20">
        <v>832</v>
      </c>
      <c r="O33" s="20">
        <v>5033</v>
      </c>
      <c r="P33" s="20">
        <v>1734</v>
      </c>
      <c r="Q33" s="21">
        <v>1347</v>
      </c>
      <c r="R33" s="20">
        <v>1267</v>
      </c>
      <c r="S33" s="20">
        <v>2318</v>
      </c>
      <c r="T33" s="20">
        <v>2664</v>
      </c>
      <c r="U33" s="20">
        <v>1210</v>
      </c>
    </row>
    <row r="34" spans="1:30" ht="9" customHeight="1" x14ac:dyDescent="0.25">
      <c r="A34" s="24" t="s">
        <v>40</v>
      </c>
      <c r="B34" s="23">
        <v>2196</v>
      </c>
      <c r="C34" s="23">
        <v>2453</v>
      </c>
      <c r="D34" s="20">
        <v>3943</v>
      </c>
      <c r="E34" s="20">
        <v>1233</v>
      </c>
      <c r="F34" s="20">
        <v>1099</v>
      </c>
      <c r="G34" s="21">
        <v>888</v>
      </c>
      <c r="H34" s="20">
        <v>358</v>
      </c>
      <c r="I34" s="20">
        <v>897</v>
      </c>
      <c r="J34" s="20">
        <v>772.93426391632408</v>
      </c>
      <c r="K34" s="20">
        <v>873</v>
      </c>
      <c r="L34" s="20">
        <v>986</v>
      </c>
      <c r="M34" s="20">
        <v>1625</v>
      </c>
      <c r="N34" s="20">
        <v>1891</v>
      </c>
      <c r="O34" s="20">
        <v>1222</v>
      </c>
      <c r="P34" s="20">
        <v>1729</v>
      </c>
      <c r="Q34" s="21">
        <v>2266</v>
      </c>
      <c r="R34" s="20">
        <v>2455</v>
      </c>
      <c r="S34" s="20">
        <v>4238</v>
      </c>
      <c r="T34" s="20">
        <v>3348</v>
      </c>
      <c r="U34" s="20">
        <v>1210</v>
      </c>
    </row>
    <row r="35" spans="1:30" ht="9" customHeight="1" x14ac:dyDescent="0.25">
      <c r="A35" s="24" t="s">
        <v>39</v>
      </c>
      <c r="B35" s="23">
        <v>3410</v>
      </c>
      <c r="C35" s="23">
        <v>3769</v>
      </c>
      <c r="D35" s="20">
        <v>4331</v>
      </c>
      <c r="E35" s="20">
        <v>1504</v>
      </c>
      <c r="F35" s="20">
        <v>2788</v>
      </c>
      <c r="G35" s="20">
        <v>3425</v>
      </c>
      <c r="H35" s="20">
        <v>1569</v>
      </c>
      <c r="I35" s="20">
        <v>1800</v>
      </c>
      <c r="J35" s="22">
        <v>757.31734846063705</v>
      </c>
      <c r="K35" s="20">
        <v>3004</v>
      </c>
      <c r="L35" s="20">
        <v>3784</v>
      </c>
      <c r="M35" s="20">
        <v>7789</v>
      </c>
      <c r="N35" s="20">
        <v>7307</v>
      </c>
      <c r="O35" s="20">
        <v>39157</v>
      </c>
      <c r="P35" s="20">
        <v>13802</v>
      </c>
      <c r="Q35" s="21">
        <v>5270</v>
      </c>
      <c r="R35" s="20">
        <v>7450</v>
      </c>
      <c r="S35" s="20">
        <v>6322</v>
      </c>
      <c r="T35" s="20">
        <v>5563</v>
      </c>
      <c r="U35" s="20">
        <v>4665</v>
      </c>
    </row>
    <row r="36" spans="1:30" s="9" customFormat="1" ht="9.75" customHeight="1" x14ac:dyDescent="0.25">
      <c r="A36" s="19" t="s">
        <v>38</v>
      </c>
      <c r="B36" s="18">
        <v>139747</v>
      </c>
      <c r="C36" s="18">
        <v>127231</v>
      </c>
      <c r="D36" s="17">
        <v>56379</v>
      </c>
      <c r="E36" s="17">
        <v>150849</v>
      </c>
      <c r="F36" s="17">
        <v>94620</v>
      </c>
      <c r="G36" s="17">
        <v>76233</v>
      </c>
      <c r="H36" s="17">
        <v>176902</v>
      </c>
      <c r="I36" s="17">
        <v>184714</v>
      </c>
      <c r="J36" s="17">
        <v>196116</v>
      </c>
      <c r="K36" s="17">
        <v>177858</v>
      </c>
      <c r="L36" s="17">
        <v>117619</v>
      </c>
      <c r="M36" s="17">
        <f t="shared" ref="M36:U36" si="5">SUM(M37:M42)</f>
        <v>197807</v>
      </c>
      <c r="N36" s="17">
        <f t="shared" si="5"/>
        <v>136354</v>
      </c>
      <c r="O36" s="17">
        <f t="shared" si="5"/>
        <v>133959</v>
      </c>
      <c r="P36" s="17">
        <f t="shared" si="5"/>
        <v>108012</v>
      </c>
      <c r="Q36" s="17">
        <f t="shared" si="5"/>
        <v>109778</v>
      </c>
      <c r="R36" s="17">
        <f t="shared" si="5"/>
        <v>173554</v>
      </c>
      <c r="S36" s="17">
        <f t="shared" si="5"/>
        <v>165101</v>
      </c>
      <c r="T36" s="17">
        <f t="shared" si="5"/>
        <v>189774</v>
      </c>
      <c r="U36" s="17">
        <f t="shared" si="5"/>
        <v>211586</v>
      </c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ht="9" customHeight="1" x14ac:dyDescent="0.25">
      <c r="A37" s="24" t="s">
        <v>37</v>
      </c>
      <c r="B37" s="23">
        <v>155</v>
      </c>
      <c r="C37" s="23">
        <v>3013</v>
      </c>
      <c r="D37" s="20">
        <v>344</v>
      </c>
      <c r="E37" s="20">
        <v>5256</v>
      </c>
      <c r="F37" s="20">
        <v>9632</v>
      </c>
      <c r="G37" s="20">
        <v>10360</v>
      </c>
      <c r="H37" s="20">
        <v>11300</v>
      </c>
      <c r="I37" s="20">
        <v>2398</v>
      </c>
      <c r="J37" s="20">
        <v>7196.1637545687781</v>
      </c>
      <c r="K37" s="20">
        <v>10958</v>
      </c>
      <c r="L37" s="20">
        <v>6710</v>
      </c>
      <c r="M37" s="20">
        <v>6574</v>
      </c>
      <c r="N37" s="20">
        <v>6177</v>
      </c>
      <c r="O37" s="20">
        <v>7820</v>
      </c>
      <c r="P37" s="20">
        <v>2650</v>
      </c>
      <c r="Q37" s="21">
        <v>1520</v>
      </c>
      <c r="R37" s="20">
        <v>3950</v>
      </c>
      <c r="S37" s="20">
        <v>8405</v>
      </c>
      <c r="T37" s="20">
        <v>9661</v>
      </c>
      <c r="U37" s="20">
        <v>2691</v>
      </c>
    </row>
    <row r="38" spans="1:30" ht="9" customHeight="1" x14ac:dyDescent="0.25">
      <c r="A38" s="24" t="s">
        <v>36</v>
      </c>
      <c r="B38" s="23">
        <v>86696</v>
      </c>
      <c r="C38" s="23">
        <v>58668</v>
      </c>
      <c r="D38" s="20">
        <v>17839</v>
      </c>
      <c r="E38" s="20">
        <v>71546</v>
      </c>
      <c r="F38" s="20">
        <v>36870</v>
      </c>
      <c r="G38" s="20">
        <v>22310</v>
      </c>
      <c r="H38" s="20">
        <v>67860</v>
      </c>
      <c r="I38" s="20">
        <v>88218</v>
      </c>
      <c r="J38" s="20">
        <v>90871.94814382914</v>
      </c>
      <c r="K38" s="20">
        <v>82986</v>
      </c>
      <c r="L38" s="20">
        <v>35433</v>
      </c>
      <c r="M38" s="20">
        <v>92108</v>
      </c>
      <c r="N38" s="20">
        <v>52311</v>
      </c>
      <c r="O38" s="20">
        <v>19548</v>
      </c>
      <c r="P38" s="20">
        <v>31927</v>
      </c>
      <c r="Q38" s="21">
        <v>10928</v>
      </c>
      <c r="R38" s="20">
        <v>6667</v>
      </c>
      <c r="S38" s="20">
        <v>13229</v>
      </c>
      <c r="T38" s="20">
        <v>15206</v>
      </c>
      <c r="U38" s="20">
        <v>41840</v>
      </c>
    </row>
    <row r="39" spans="1:30" ht="9" customHeight="1" x14ac:dyDescent="0.25">
      <c r="A39" s="24" t="s">
        <v>35</v>
      </c>
      <c r="B39" s="23">
        <v>428</v>
      </c>
      <c r="C39" s="23">
        <v>863</v>
      </c>
      <c r="D39" s="20">
        <v>2110</v>
      </c>
      <c r="E39" s="20">
        <v>607</v>
      </c>
      <c r="F39" s="20">
        <v>923</v>
      </c>
      <c r="G39" s="20">
        <v>2316</v>
      </c>
      <c r="H39" s="20">
        <v>2348</v>
      </c>
      <c r="I39" s="20">
        <v>3957</v>
      </c>
      <c r="J39" s="20">
        <v>2614.6058422970978</v>
      </c>
      <c r="K39" s="20">
        <v>3353</v>
      </c>
      <c r="L39" s="20">
        <v>3174</v>
      </c>
      <c r="M39" s="20">
        <v>3304</v>
      </c>
      <c r="N39" s="20">
        <v>2241</v>
      </c>
      <c r="O39" s="20">
        <v>1207</v>
      </c>
      <c r="P39" s="20">
        <v>637</v>
      </c>
      <c r="Q39" s="21">
        <v>2421</v>
      </c>
      <c r="R39" s="20">
        <v>2851</v>
      </c>
      <c r="S39" s="20">
        <v>2521</v>
      </c>
      <c r="T39" s="20">
        <v>2898</v>
      </c>
      <c r="U39" s="20">
        <v>3155</v>
      </c>
    </row>
    <row r="40" spans="1:30" ht="9" customHeight="1" x14ac:dyDescent="0.25">
      <c r="A40" s="24" t="s">
        <v>34</v>
      </c>
      <c r="B40" s="23">
        <v>42706</v>
      </c>
      <c r="C40" s="23">
        <v>57719</v>
      </c>
      <c r="D40" s="20">
        <v>25170</v>
      </c>
      <c r="E40" s="20">
        <v>66734</v>
      </c>
      <c r="F40" s="20">
        <v>35464</v>
      </c>
      <c r="G40" s="20">
        <v>34499</v>
      </c>
      <c r="H40" s="20">
        <v>68207</v>
      </c>
      <c r="I40" s="20">
        <v>60747</v>
      </c>
      <c r="J40" s="20">
        <v>77953.594869113818</v>
      </c>
      <c r="K40" s="20">
        <v>70113</v>
      </c>
      <c r="L40" s="20">
        <v>60599</v>
      </c>
      <c r="M40" s="20">
        <v>80069</v>
      </c>
      <c r="N40" s="20">
        <v>60638</v>
      </c>
      <c r="O40" s="20">
        <v>95306</v>
      </c>
      <c r="P40" s="20">
        <v>57559</v>
      </c>
      <c r="Q40" s="21">
        <v>83561</v>
      </c>
      <c r="R40" s="20">
        <v>152963</v>
      </c>
      <c r="S40" s="20">
        <v>117558</v>
      </c>
      <c r="T40" s="20">
        <v>135127</v>
      </c>
      <c r="U40" s="20">
        <v>147188</v>
      </c>
    </row>
    <row r="41" spans="1:30" ht="9" customHeight="1" x14ac:dyDescent="0.25">
      <c r="A41" s="24" t="s">
        <v>33</v>
      </c>
      <c r="B41" s="23">
        <v>6739</v>
      </c>
      <c r="C41" s="23">
        <v>2887</v>
      </c>
      <c r="D41" s="20">
        <v>3239</v>
      </c>
      <c r="E41" s="20">
        <v>380</v>
      </c>
      <c r="F41" s="20">
        <v>2430</v>
      </c>
      <c r="G41" s="20">
        <v>219</v>
      </c>
      <c r="H41" s="20">
        <v>1822</v>
      </c>
      <c r="I41" s="20">
        <v>818</v>
      </c>
      <c r="J41" s="20">
        <v>723.96421961112355</v>
      </c>
      <c r="K41" s="20">
        <v>1795</v>
      </c>
      <c r="L41" s="20">
        <v>693</v>
      </c>
      <c r="M41" s="20">
        <v>3922</v>
      </c>
      <c r="N41" s="20">
        <v>4621</v>
      </c>
      <c r="O41" s="20">
        <v>3776</v>
      </c>
      <c r="P41" s="20">
        <v>4081</v>
      </c>
      <c r="Q41" s="21">
        <v>3226</v>
      </c>
      <c r="R41" s="20">
        <v>2012</v>
      </c>
      <c r="S41" s="20">
        <v>6301</v>
      </c>
      <c r="T41" s="20">
        <v>7242</v>
      </c>
      <c r="U41" s="20">
        <v>1022</v>
      </c>
    </row>
    <row r="42" spans="1:30" ht="9" customHeight="1" x14ac:dyDescent="0.25">
      <c r="A42" s="24" t="s">
        <v>32</v>
      </c>
      <c r="B42" s="23">
        <v>3023</v>
      </c>
      <c r="C42" s="23">
        <v>4081</v>
      </c>
      <c r="D42" s="20">
        <v>7677</v>
      </c>
      <c r="E42" s="20">
        <v>6326</v>
      </c>
      <c r="F42" s="20">
        <v>9301</v>
      </c>
      <c r="G42" s="20">
        <v>6529</v>
      </c>
      <c r="H42" s="20">
        <v>25365</v>
      </c>
      <c r="I42" s="20">
        <v>28576</v>
      </c>
      <c r="J42" s="20">
        <v>16755.374798298104</v>
      </c>
      <c r="K42" s="20">
        <v>8653</v>
      </c>
      <c r="L42" s="20">
        <v>11010</v>
      </c>
      <c r="M42" s="20">
        <v>11830</v>
      </c>
      <c r="N42" s="20">
        <v>10366</v>
      </c>
      <c r="O42" s="20">
        <v>6302</v>
      </c>
      <c r="P42" s="20">
        <v>11158</v>
      </c>
      <c r="Q42" s="21">
        <v>8122</v>
      </c>
      <c r="R42" s="20">
        <v>5111</v>
      </c>
      <c r="S42" s="20">
        <v>17087</v>
      </c>
      <c r="T42" s="20">
        <v>19640</v>
      </c>
      <c r="U42" s="20">
        <v>15690</v>
      </c>
    </row>
    <row r="43" spans="1:30" s="9" customFormat="1" ht="9.75" customHeight="1" x14ac:dyDescent="0.25">
      <c r="A43" s="19" t="s">
        <v>31</v>
      </c>
      <c r="B43" s="18">
        <v>27347</v>
      </c>
      <c r="C43" s="18">
        <v>43522</v>
      </c>
      <c r="D43" s="17">
        <v>32689</v>
      </c>
      <c r="E43" s="17">
        <v>59169</v>
      </c>
      <c r="F43" s="17">
        <v>42720</v>
      </c>
      <c r="G43" s="17">
        <v>55291</v>
      </c>
      <c r="H43" s="17">
        <v>116660</v>
      </c>
      <c r="I43" s="17">
        <v>119192</v>
      </c>
      <c r="J43" s="17">
        <v>143779</v>
      </c>
      <c r="K43" s="17">
        <v>123049</v>
      </c>
      <c r="L43" s="17">
        <v>72975</v>
      </c>
      <c r="M43" s="17">
        <f t="shared" ref="M43:U43" si="6">SUM(M44:M54)</f>
        <v>225896</v>
      </c>
      <c r="N43" s="17">
        <f t="shared" si="6"/>
        <v>163480</v>
      </c>
      <c r="O43" s="17">
        <f t="shared" si="6"/>
        <v>138034</v>
      </c>
      <c r="P43" s="17">
        <f t="shared" si="6"/>
        <v>141575</v>
      </c>
      <c r="Q43" s="17">
        <f t="shared" si="6"/>
        <v>78202.999999999985</v>
      </c>
      <c r="R43" s="17">
        <f t="shared" si="6"/>
        <v>121295</v>
      </c>
      <c r="S43" s="17">
        <f t="shared" si="6"/>
        <v>121155</v>
      </c>
      <c r="T43" s="17">
        <f t="shared" si="6"/>
        <v>139807</v>
      </c>
      <c r="U43" s="17">
        <f t="shared" si="6"/>
        <v>128489</v>
      </c>
      <c r="V43" s="10"/>
      <c r="W43" s="10"/>
      <c r="X43" s="10"/>
      <c r="Y43" s="10"/>
      <c r="Z43" s="10"/>
      <c r="AA43" s="10"/>
      <c r="AB43" s="10"/>
      <c r="AC43" s="10"/>
      <c r="AD43" s="10"/>
    </row>
    <row r="44" spans="1:30" ht="9" customHeight="1" x14ac:dyDescent="0.25">
      <c r="A44" s="24" t="s">
        <v>30</v>
      </c>
      <c r="B44" s="23" t="s">
        <v>2</v>
      </c>
      <c r="C44" s="23">
        <v>698</v>
      </c>
      <c r="D44" s="20">
        <v>2187</v>
      </c>
      <c r="E44" s="20">
        <v>1756</v>
      </c>
      <c r="F44" s="20">
        <v>2154</v>
      </c>
      <c r="G44" s="20">
        <v>6604</v>
      </c>
      <c r="H44" s="20">
        <v>5482</v>
      </c>
      <c r="I44" s="20">
        <v>5535</v>
      </c>
      <c r="J44" s="20">
        <v>4998.2166324268874</v>
      </c>
      <c r="K44" s="20">
        <v>1114</v>
      </c>
      <c r="L44" s="20">
        <v>969</v>
      </c>
      <c r="M44" s="20">
        <v>5096</v>
      </c>
      <c r="N44" s="20">
        <v>3606</v>
      </c>
      <c r="O44" s="20">
        <v>3553</v>
      </c>
      <c r="P44" s="20">
        <v>1168</v>
      </c>
      <c r="Q44" s="21">
        <v>1926</v>
      </c>
      <c r="R44" s="20">
        <v>3007</v>
      </c>
      <c r="S44" s="20">
        <v>3666</v>
      </c>
      <c r="T44" s="20">
        <v>2857</v>
      </c>
      <c r="U44" s="20">
        <v>8995</v>
      </c>
    </row>
    <row r="45" spans="1:30" ht="9" customHeight="1" x14ac:dyDescent="0.25">
      <c r="A45" s="24" t="s">
        <v>29</v>
      </c>
      <c r="B45" s="23">
        <v>13731</v>
      </c>
      <c r="C45" s="23">
        <v>18274</v>
      </c>
      <c r="D45" s="20">
        <v>10633</v>
      </c>
      <c r="E45" s="20">
        <v>25099</v>
      </c>
      <c r="F45" s="20">
        <v>20661</v>
      </c>
      <c r="G45" s="20">
        <v>23515</v>
      </c>
      <c r="H45" s="20">
        <v>75121</v>
      </c>
      <c r="I45" s="20">
        <v>84774</v>
      </c>
      <c r="J45" s="20">
        <v>106812.48783985287</v>
      </c>
      <c r="K45" s="20">
        <v>61263</v>
      </c>
      <c r="L45" s="20">
        <v>49623</v>
      </c>
      <c r="M45" s="20">
        <v>152128</v>
      </c>
      <c r="N45" s="20">
        <v>99624</v>
      </c>
      <c r="O45" s="20">
        <v>58083</v>
      </c>
      <c r="P45" s="20">
        <v>78198</v>
      </c>
      <c r="Q45" s="21">
        <v>42909</v>
      </c>
      <c r="R45" s="20">
        <v>58624</v>
      </c>
      <c r="S45" s="20">
        <v>61551</v>
      </c>
      <c r="T45" s="20">
        <v>70750</v>
      </c>
      <c r="U45" s="20">
        <v>73566</v>
      </c>
    </row>
    <row r="46" spans="1:30" ht="9" hidden="1" customHeight="1" x14ac:dyDescent="0.25">
      <c r="A46" s="24" t="s">
        <v>28</v>
      </c>
      <c r="B46" s="23" t="s">
        <v>2</v>
      </c>
      <c r="C46" s="23">
        <v>1453</v>
      </c>
      <c r="D46" s="20">
        <v>1819</v>
      </c>
      <c r="E46" s="20">
        <v>2752</v>
      </c>
      <c r="F46" s="20" t="s">
        <v>2</v>
      </c>
      <c r="G46" s="20" t="s">
        <v>2</v>
      </c>
      <c r="H46" s="20" t="s">
        <v>2</v>
      </c>
      <c r="I46" s="20" t="s">
        <v>2</v>
      </c>
      <c r="J46" s="20" t="s">
        <v>2</v>
      </c>
      <c r="K46" s="20" t="s">
        <v>2</v>
      </c>
      <c r="L46" s="20" t="s">
        <v>2</v>
      </c>
      <c r="M46" s="20" t="s">
        <v>2</v>
      </c>
      <c r="N46" s="20" t="s">
        <v>2</v>
      </c>
      <c r="O46" s="20" t="s">
        <v>2</v>
      </c>
      <c r="P46" s="20" t="s">
        <v>2</v>
      </c>
      <c r="Q46" s="21" t="s">
        <v>2</v>
      </c>
      <c r="R46" s="20" t="s">
        <v>2</v>
      </c>
      <c r="S46" s="20" t="s">
        <v>2</v>
      </c>
      <c r="T46" s="20"/>
      <c r="U46" s="20"/>
    </row>
    <row r="47" spans="1:30" ht="9" customHeight="1" x14ac:dyDescent="0.25">
      <c r="A47" s="24" t="s">
        <v>27</v>
      </c>
      <c r="B47" s="23">
        <v>720</v>
      </c>
      <c r="C47" s="23">
        <v>3078</v>
      </c>
      <c r="D47" s="20">
        <v>3358</v>
      </c>
      <c r="E47" s="20">
        <v>1695</v>
      </c>
      <c r="F47" s="20">
        <v>392</v>
      </c>
      <c r="G47" s="20">
        <v>1741</v>
      </c>
      <c r="H47" s="20">
        <v>2332</v>
      </c>
      <c r="I47" s="20">
        <v>2633</v>
      </c>
      <c r="J47" s="20">
        <v>1937.7483349912152</v>
      </c>
      <c r="K47" s="20">
        <v>10041</v>
      </c>
      <c r="L47" s="20">
        <v>1334</v>
      </c>
      <c r="M47" s="20">
        <v>2060</v>
      </c>
      <c r="N47" s="20">
        <v>2056</v>
      </c>
      <c r="O47" s="20">
        <v>1734</v>
      </c>
      <c r="P47" s="20">
        <v>2250</v>
      </c>
      <c r="Q47" s="21">
        <v>1552</v>
      </c>
      <c r="R47" s="20">
        <v>1663</v>
      </c>
      <c r="S47" s="20">
        <v>3164</v>
      </c>
      <c r="T47" s="20">
        <v>3637</v>
      </c>
      <c r="U47" s="20">
        <v>2504</v>
      </c>
    </row>
    <row r="48" spans="1:30" ht="9" hidden="1" customHeight="1" x14ac:dyDescent="0.25">
      <c r="A48" s="24" t="s">
        <v>26</v>
      </c>
      <c r="B48" s="23" t="s">
        <v>2</v>
      </c>
      <c r="C48" s="23">
        <v>362</v>
      </c>
      <c r="D48" s="20" t="s">
        <v>2</v>
      </c>
      <c r="E48" s="20" t="s">
        <v>2</v>
      </c>
      <c r="F48" s="20" t="s">
        <v>2</v>
      </c>
      <c r="G48" s="20" t="s">
        <v>2</v>
      </c>
      <c r="H48" s="20" t="s">
        <v>2</v>
      </c>
      <c r="I48" s="20" t="s">
        <v>2</v>
      </c>
      <c r="J48" s="20" t="s">
        <v>2</v>
      </c>
      <c r="K48" s="20" t="s">
        <v>2</v>
      </c>
      <c r="L48" s="20"/>
      <c r="M48" s="20" t="s">
        <v>2</v>
      </c>
      <c r="N48" s="20" t="s">
        <v>2</v>
      </c>
      <c r="O48" s="20" t="s">
        <v>2</v>
      </c>
      <c r="P48" s="20" t="s">
        <v>2</v>
      </c>
      <c r="Q48" s="21" t="s">
        <v>2</v>
      </c>
      <c r="R48" s="20" t="s">
        <v>2</v>
      </c>
      <c r="S48" s="20" t="s">
        <v>2</v>
      </c>
      <c r="T48" s="20"/>
      <c r="U48" s="20"/>
    </row>
    <row r="49" spans="1:30" ht="9" customHeight="1" x14ac:dyDescent="0.25">
      <c r="A49" s="24" t="s">
        <v>25</v>
      </c>
      <c r="B49" s="23" t="s">
        <v>2</v>
      </c>
      <c r="C49" s="23">
        <v>904</v>
      </c>
      <c r="D49" s="20">
        <v>359</v>
      </c>
      <c r="E49" s="20">
        <v>201</v>
      </c>
      <c r="F49" s="20">
        <v>209</v>
      </c>
      <c r="G49" s="20">
        <v>528</v>
      </c>
      <c r="H49" s="20">
        <v>222</v>
      </c>
      <c r="I49" s="20">
        <v>2110</v>
      </c>
      <c r="J49" s="20">
        <v>451.41006156275012</v>
      </c>
      <c r="K49" s="20">
        <v>12121</v>
      </c>
      <c r="L49" s="20">
        <v>1300</v>
      </c>
      <c r="M49" s="20">
        <v>1788</v>
      </c>
      <c r="N49" s="20">
        <v>11812</v>
      </c>
      <c r="O49" s="20">
        <v>9596</v>
      </c>
      <c r="P49" s="20">
        <v>12754</v>
      </c>
      <c r="Q49" s="21">
        <v>13302.4</v>
      </c>
      <c r="R49" s="20">
        <v>538</v>
      </c>
      <c r="S49" s="20">
        <v>634</v>
      </c>
      <c r="T49" s="20">
        <v>4985</v>
      </c>
      <c r="U49" s="20">
        <v>3052</v>
      </c>
    </row>
    <row r="50" spans="1:30" ht="9" customHeight="1" x14ac:dyDescent="0.25">
      <c r="A50" s="24" t="s">
        <v>24</v>
      </c>
      <c r="B50" s="23">
        <v>5584</v>
      </c>
      <c r="C50" s="23">
        <v>8489</v>
      </c>
      <c r="D50" s="20">
        <v>6139</v>
      </c>
      <c r="E50" s="20">
        <v>10975</v>
      </c>
      <c r="F50" s="20">
        <v>779</v>
      </c>
      <c r="G50" s="20">
        <v>7942</v>
      </c>
      <c r="H50" s="20">
        <v>12394</v>
      </c>
      <c r="I50" s="20">
        <v>10555</v>
      </c>
      <c r="J50" s="20">
        <v>6350</v>
      </c>
      <c r="K50" s="20">
        <v>5816</v>
      </c>
      <c r="L50" s="20">
        <v>7739</v>
      </c>
      <c r="M50" s="20">
        <v>37945</v>
      </c>
      <c r="N50" s="20">
        <v>21632</v>
      </c>
      <c r="O50" s="20">
        <v>33835</v>
      </c>
      <c r="P50" s="20">
        <v>21575</v>
      </c>
      <c r="Q50" s="21">
        <v>5210.3999999999996</v>
      </c>
      <c r="R50" s="20">
        <v>20734</v>
      </c>
      <c r="S50" s="20">
        <v>5957</v>
      </c>
      <c r="T50" s="20">
        <v>6847</v>
      </c>
      <c r="U50" s="20">
        <v>9478</v>
      </c>
    </row>
    <row r="51" spans="1:30" ht="9" customHeight="1" x14ac:dyDescent="0.25">
      <c r="A51" s="24" t="s">
        <v>23</v>
      </c>
      <c r="B51" s="23">
        <v>6104</v>
      </c>
      <c r="C51" s="23">
        <v>6078</v>
      </c>
      <c r="D51" s="20">
        <v>4294</v>
      </c>
      <c r="E51" s="20">
        <v>8422</v>
      </c>
      <c r="F51" s="20">
        <v>8371</v>
      </c>
      <c r="G51" s="20">
        <v>9024</v>
      </c>
      <c r="H51" s="20">
        <v>13072</v>
      </c>
      <c r="I51" s="20">
        <v>8231</v>
      </c>
      <c r="J51" s="20">
        <v>14049</v>
      </c>
      <c r="K51" s="20">
        <v>14379</v>
      </c>
      <c r="L51" s="20">
        <v>10195</v>
      </c>
      <c r="M51" s="20">
        <v>14753</v>
      </c>
      <c r="N51" s="20">
        <v>17091</v>
      </c>
      <c r="O51" s="20">
        <v>14380</v>
      </c>
      <c r="P51" s="20">
        <v>15479</v>
      </c>
      <c r="Q51" s="21">
        <v>11140.4</v>
      </c>
      <c r="R51" s="20">
        <v>34344</v>
      </c>
      <c r="S51" s="20">
        <v>44556</v>
      </c>
      <c r="T51" s="20">
        <v>49518</v>
      </c>
      <c r="U51" s="20">
        <v>22742</v>
      </c>
    </row>
    <row r="52" spans="1:30" ht="9" customHeight="1" x14ac:dyDescent="0.25">
      <c r="A52" s="24" t="s">
        <v>22</v>
      </c>
      <c r="B52" s="23">
        <v>1208</v>
      </c>
      <c r="C52" s="23">
        <v>3156</v>
      </c>
      <c r="D52" s="20">
        <v>2940</v>
      </c>
      <c r="E52" s="20">
        <v>2562</v>
      </c>
      <c r="F52" s="20">
        <v>1055</v>
      </c>
      <c r="G52" s="20">
        <v>3805</v>
      </c>
      <c r="H52" s="20">
        <v>4794</v>
      </c>
      <c r="I52" s="20">
        <v>1878</v>
      </c>
      <c r="J52" s="20">
        <v>2400.8082166171466</v>
      </c>
      <c r="K52" s="20">
        <v>3338</v>
      </c>
      <c r="L52" s="20">
        <v>1170</v>
      </c>
      <c r="M52" s="20">
        <v>4239</v>
      </c>
      <c r="N52" s="20">
        <v>2600</v>
      </c>
      <c r="O52" s="20">
        <v>6452</v>
      </c>
      <c r="P52" s="20">
        <v>3042</v>
      </c>
      <c r="Q52" s="21">
        <v>1756.4</v>
      </c>
      <c r="R52" s="20">
        <v>2187</v>
      </c>
      <c r="S52" s="20">
        <v>1281</v>
      </c>
      <c r="T52" s="20">
        <v>815</v>
      </c>
      <c r="U52" s="20">
        <v>5248</v>
      </c>
    </row>
    <row r="53" spans="1:30" ht="9" customHeight="1" x14ac:dyDescent="0.25">
      <c r="A53" s="24" t="s">
        <v>21</v>
      </c>
      <c r="B53" s="23" t="s">
        <v>2</v>
      </c>
      <c r="C53" s="23">
        <v>1030</v>
      </c>
      <c r="D53" s="20">
        <v>960</v>
      </c>
      <c r="E53" s="20">
        <v>5707</v>
      </c>
      <c r="F53" s="20">
        <v>9099</v>
      </c>
      <c r="G53" s="20">
        <v>2132</v>
      </c>
      <c r="H53" s="20">
        <v>3243</v>
      </c>
      <c r="I53" s="20">
        <v>3476</v>
      </c>
      <c r="J53" s="20">
        <v>6779.498757264565</v>
      </c>
      <c r="K53" s="20">
        <v>14977</v>
      </c>
      <c r="L53" s="20">
        <v>645</v>
      </c>
      <c r="M53" s="20">
        <v>7887</v>
      </c>
      <c r="N53" s="20">
        <v>5059</v>
      </c>
      <c r="O53" s="20">
        <v>10401</v>
      </c>
      <c r="P53" s="20">
        <v>7109</v>
      </c>
      <c r="Q53" s="21">
        <v>406.4</v>
      </c>
      <c r="R53" s="20">
        <v>198</v>
      </c>
      <c r="S53" s="20">
        <v>346</v>
      </c>
      <c r="T53" s="20">
        <v>398</v>
      </c>
      <c r="U53" s="20">
        <v>2904</v>
      </c>
    </row>
    <row r="54" spans="1:30" ht="9" customHeight="1" x14ac:dyDescent="0.25">
      <c r="A54" s="24" t="s">
        <v>20</v>
      </c>
      <c r="B54" s="23"/>
      <c r="C54" s="23"/>
      <c r="D54" s="20"/>
      <c r="E54" s="20"/>
      <c r="F54" s="20"/>
      <c r="G54" s="20"/>
      <c r="H54" s="20"/>
      <c r="I54" s="20"/>
      <c r="J54" s="20"/>
      <c r="K54" s="20"/>
      <c r="L54" s="20"/>
      <c r="M54" s="20" t="s">
        <v>2</v>
      </c>
      <c r="N54" s="20" t="s">
        <v>2</v>
      </c>
      <c r="O54" s="20" t="s">
        <v>2</v>
      </c>
      <c r="P54" s="20" t="s">
        <v>2</v>
      </c>
      <c r="Q54" s="21" t="s">
        <v>2</v>
      </c>
      <c r="R54" s="20" t="s">
        <v>2</v>
      </c>
      <c r="S54" s="20" t="s">
        <v>2</v>
      </c>
      <c r="T54" s="20" t="s">
        <v>2</v>
      </c>
      <c r="U54" s="20" t="s">
        <v>2</v>
      </c>
    </row>
    <row r="55" spans="1:30" s="9" customFormat="1" ht="9.75" customHeight="1" x14ac:dyDescent="0.25">
      <c r="A55" s="19" t="s">
        <v>19</v>
      </c>
      <c r="B55" s="18">
        <v>8369</v>
      </c>
      <c r="C55" s="18">
        <v>9551</v>
      </c>
      <c r="D55" s="17">
        <v>11032</v>
      </c>
      <c r="E55" s="17">
        <v>13295</v>
      </c>
      <c r="F55" s="17">
        <v>15017</v>
      </c>
      <c r="G55" s="17">
        <v>33541</v>
      </c>
      <c r="H55" s="17">
        <v>23210</v>
      </c>
      <c r="I55" s="17">
        <v>21433</v>
      </c>
      <c r="J55" s="17">
        <v>23489</v>
      </c>
      <c r="K55" s="17">
        <v>22595</v>
      </c>
      <c r="L55" s="17">
        <v>28082</v>
      </c>
      <c r="M55" s="17">
        <f t="shared" ref="M55:U55" si="7">SUM(M56:M59)</f>
        <v>38749</v>
      </c>
      <c r="N55" s="17">
        <f t="shared" si="7"/>
        <v>39124</v>
      </c>
      <c r="O55" s="17">
        <f t="shared" si="7"/>
        <v>43922</v>
      </c>
      <c r="P55" s="17">
        <f t="shared" si="7"/>
        <v>72606</v>
      </c>
      <c r="Q55" s="17">
        <f t="shared" si="7"/>
        <v>74764</v>
      </c>
      <c r="R55" s="17">
        <f t="shared" si="7"/>
        <v>48562</v>
      </c>
      <c r="S55" s="17">
        <f t="shared" si="7"/>
        <v>57154</v>
      </c>
      <c r="T55" s="17">
        <f t="shared" si="7"/>
        <v>69255</v>
      </c>
      <c r="U55" s="17">
        <f t="shared" si="7"/>
        <v>97304</v>
      </c>
      <c r="V55" s="10"/>
      <c r="W55" s="10"/>
      <c r="X55" s="10"/>
      <c r="Y55" s="10"/>
      <c r="Z55" s="10"/>
      <c r="AA55" s="10"/>
      <c r="AB55" s="10"/>
      <c r="AC55" s="10"/>
      <c r="AD55" s="10"/>
    </row>
    <row r="56" spans="1:30" ht="9" customHeight="1" x14ac:dyDescent="0.25">
      <c r="A56" s="24" t="s">
        <v>18</v>
      </c>
      <c r="B56" s="23">
        <v>4496</v>
      </c>
      <c r="C56" s="23">
        <v>5054</v>
      </c>
      <c r="D56" s="20">
        <v>5903</v>
      </c>
      <c r="E56" s="20">
        <v>7039</v>
      </c>
      <c r="F56" s="20">
        <v>7893</v>
      </c>
      <c r="G56" s="20">
        <v>19881</v>
      </c>
      <c r="H56" s="20">
        <v>10113</v>
      </c>
      <c r="I56" s="20">
        <v>9108</v>
      </c>
      <c r="J56" s="20">
        <v>10084</v>
      </c>
      <c r="K56" s="20">
        <v>7485</v>
      </c>
      <c r="L56" s="20">
        <v>14032</v>
      </c>
      <c r="M56" s="20">
        <v>22801</v>
      </c>
      <c r="N56" s="20">
        <v>17584</v>
      </c>
      <c r="O56" s="20">
        <v>15393</v>
      </c>
      <c r="P56" s="20">
        <v>10676</v>
      </c>
      <c r="Q56" s="21">
        <v>10827</v>
      </c>
      <c r="R56" s="20">
        <v>24855</v>
      </c>
      <c r="S56" s="20">
        <v>21825</v>
      </c>
      <c r="T56" s="20">
        <v>18394</v>
      </c>
      <c r="U56" s="20">
        <v>67708</v>
      </c>
    </row>
    <row r="57" spans="1:30" ht="9" customHeight="1" x14ac:dyDescent="0.25">
      <c r="A57" s="24" t="s">
        <v>17</v>
      </c>
      <c r="B57" s="23" t="s">
        <v>2</v>
      </c>
      <c r="C57" s="23" t="s">
        <v>2</v>
      </c>
      <c r="D57" s="20" t="s">
        <v>2</v>
      </c>
      <c r="E57" s="20" t="s">
        <v>2</v>
      </c>
      <c r="F57" s="20" t="s">
        <v>2</v>
      </c>
      <c r="G57" s="20">
        <v>7677</v>
      </c>
      <c r="H57" s="20">
        <v>8240</v>
      </c>
      <c r="I57" s="20">
        <v>7477</v>
      </c>
      <c r="J57" s="20">
        <v>8575.4438136567878</v>
      </c>
      <c r="K57" s="20">
        <v>9922</v>
      </c>
      <c r="L57" s="20">
        <v>8572</v>
      </c>
      <c r="M57" s="20">
        <v>10943</v>
      </c>
      <c r="N57" s="20">
        <v>16625</v>
      </c>
      <c r="O57" s="20">
        <v>24185</v>
      </c>
      <c r="P57" s="20">
        <v>38501</v>
      </c>
      <c r="Q57" s="21">
        <v>35481</v>
      </c>
      <c r="R57" s="20">
        <v>13540</v>
      </c>
      <c r="S57" s="20">
        <v>23786</v>
      </c>
      <c r="T57" s="20">
        <v>34033</v>
      </c>
      <c r="U57" s="20">
        <v>18663</v>
      </c>
    </row>
    <row r="58" spans="1:30" ht="9" customHeight="1" x14ac:dyDescent="0.25">
      <c r="A58" s="24" t="s">
        <v>16</v>
      </c>
      <c r="B58" s="23">
        <v>2460</v>
      </c>
      <c r="C58" s="23">
        <v>2452</v>
      </c>
      <c r="D58" s="20">
        <v>3403</v>
      </c>
      <c r="E58" s="20">
        <v>3508</v>
      </c>
      <c r="F58" s="20">
        <v>4563</v>
      </c>
      <c r="G58" s="20">
        <v>2800</v>
      </c>
      <c r="H58" s="20">
        <v>3337</v>
      </c>
      <c r="I58" s="20">
        <v>4037</v>
      </c>
      <c r="J58" s="20">
        <v>2864</v>
      </c>
      <c r="K58" s="20">
        <v>3540</v>
      </c>
      <c r="L58" s="20">
        <v>3373</v>
      </c>
      <c r="M58" s="20">
        <v>1168</v>
      </c>
      <c r="N58" s="20">
        <v>2498</v>
      </c>
      <c r="O58" s="20" t="s">
        <v>2</v>
      </c>
      <c r="P58" s="20">
        <v>7921</v>
      </c>
      <c r="Q58" s="21">
        <v>14998</v>
      </c>
      <c r="R58" s="20">
        <v>9872</v>
      </c>
      <c r="S58" s="20">
        <v>10810</v>
      </c>
      <c r="T58" s="20">
        <v>15983</v>
      </c>
      <c r="U58" s="20">
        <v>10341</v>
      </c>
    </row>
    <row r="59" spans="1:30" ht="9" customHeight="1" x14ac:dyDescent="0.25">
      <c r="A59" s="24" t="s">
        <v>15</v>
      </c>
      <c r="B59" s="23">
        <v>1413</v>
      </c>
      <c r="C59" s="23">
        <v>2045</v>
      </c>
      <c r="D59" s="20">
        <v>1726</v>
      </c>
      <c r="E59" s="20">
        <v>2748</v>
      </c>
      <c r="F59" s="20">
        <v>2561</v>
      </c>
      <c r="G59" s="20">
        <v>3183</v>
      </c>
      <c r="H59" s="20">
        <v>1520</v>
      </c>
      <c r="I59" s="20">
        <v>811</v>
      </c>
      <c r="J59" s="20">
        <v>1965.8819930113993</v>
      </c>
      <c r="K59" s="20">
        <v>1648</v>
      </c>
      <c r="L59" s="20">
        <v>2105</v>
      </c>
      <c r="M59" s="20">
        <v>3837</v>
      </c>
      <c r="N59" s="20">
        <v>2417</v>
      </c>
      <c r="O59" s="20">
        <v>4344</v>
      </c>
      <c r="P59" s="20">
        <v>15508</v>
      </c>
      <c r="Q59" s="21">
        <v>13458</v>
      </c>
      <c r="R59" s="20">
        <v>295</v>
      </c>
      <c r="S59" s="20">
        <v>733</v>
      </c>
      <c r="T59" s="20">
        <v>845</v>
      </c>
      <c r="U59" s="20">
        <v>592</v>
      </c>
    </row>
    <row r="60" spans="1:30" s="9" customFormat="1" ht="10.5" customHeight="1" x14ac:dyDescent="0.25">
      <c r="A60" s="19" t="s">
        <v>14</v>
      </c>
      <c r="B60" s="18">
        <v>16660</v>
      </c>
      <c r="C60" s="18">
        <v>35007</v>
      </c>
      <c r="D60" s="17">
        <v>34567</v>
      </c>
      <c r="E60" s="17">
        <v>39936</v>
      </c>
      <c r="F60" s="17">
        <v>36126</v>
      </c>
      <c r="G60" s="17">
        <v>41505</v>
      </c>
      <c r="H60" s="17">
        <v>47685</v>
      </c>
      <c r="I60" s="17">
        <v>58732</v>
      </c>
      <c r="J60" s="17">
        <v>57111.780286641209</v>
      </c>
      <c r="K60" s="17">
        <v>50112</v>
      </c>
      <c r="L60" s="17">
        <v>37410</v>
      </c>
      <c r="M60" s="17">
        <f t="shared" ref="M60:U60" si="8">SUM(M61:M67)</f>
        <v>30413</v>
      </c>
      <c r="N60" s="17">
        <f t="shared" si="8"/>
        <v>41911</v>
      </c>
      <c r="O60" s="17">
        <f t="shared" si="8"/>
        <v>61462</v>
      </c>
      <c r="P60" s="17">
        <f t="shared" si="8"/>
        <v>40918</v>
      </c>
      <c r="Q60" s="17">
        <f t="shared" si="8"/>
        <v>56714</v>
      </c>
      <c r="R60" s="17">
        <f t="shared" si="8"/>
        <v>88176</v>
      </c>
      <c r="S60" s="17">
        <f t="shared" si="8"/>
        <v>47094</v>
      </c>
      <c r="T60" s="17">
        <f t="shared" si="8"/>
        <v>64961</v>
      </c>
      <c r="U60" s="17">
        <f t="shared" si="8"/>
        <v>63383</v>
      </c>
      <c r="V60" s="10"/>
      <c r="W60" s="10"/>
      <c r="X60" s="10"/>
      <c r="Y60" s="10"/>
      <c r="Z60" s="10"/>
      <c r="AA60" s="10"/>
      <c r="AB60" s="10"/>
      <c r="AC60" s="10"/>
      <c r="AD60" s="10"/>
    </row>
    <row r="61" spans="1:30" ht="9" customHeight="1" x14ac:dyDescent="0.25">
      <c r="A61" s="24" t="s">
        <v>13</v>
      </c>
      <c r="B61" s="23">
        <v>647</v>
      </c>
      <c r="C61" s="23">
        <v>4627</v>
      </c>
      <c r="D61" s="20">
        <v>966</v>
      </c>
      <c r="E61" s="20">
        <v>1228</v>
      </c>
      <c r="F61" s="20">
        <v>1161</v>
      </c>
      <c r="G61" s="20">
        <v>1132</v>
      </c>
      <c r="H61" s="20">
        <v>8053</v>
      </c>
      <c r="I61" s="20">
        <v>6928</v>
      </c>
      <c r="J61" s="20">
        <v>1269.998980982585</v>
      </c>
      <c r="K61" s="20">
        <v>42</v>
      </c>
      <c r="L61" s="20">
        <v>5277</v>
      </c>
      <c r="M61" s="20">
        <v>1009</v>
      </c>
      <c r="N61" s="20">
        <v>3872</v>
      </c>
      <c r="O61" s="20">
        <v>2009</v>
      </c>
      <c r="P61" s="20">
        <v>4799</v>
      </c>
      <c r="Q61" s="21">
        <v>5059</v>
      </c>
      <c r="R61" s="20">
        <v>22720</v>
      </c>
      <c r="S61" s="20">
        <v>5099</v>
      </c>
      <c r="T61" s="20">
        <v>5860</v>
      </c>
      <c r="U61" s="20">
        <v>3767</v>
      </c>
    </row>
    <row r="62" spans="1:30" ht="9" customHeight="1" x14ac:dyDescent="0.25">
      <c r="A62" s="24" t="s">
        <v>12</v>
      </c>
      <c r="B62" s="23">
        <v>737</v>
      </c>
      <c r="C62" s="23">
        <v>2301</v>
      </c>
      <c r="D62" s="20">
        <v>1503</v>
      </c>
      <c r="E62" s="20">
        <v>715</v>
      </c>
      <c r="F62" s="20">
        <v>438</v>
      </c>
      <c r="G62" s="20">
        <v>414</v>
      </c>
      <c r="H62" s="20">
        <v>338</v>
      </c>
      <c r="I62" s="20">
        <v>461</v>
      </c>
      <c r="J62" s="20">
        <v>450.37177880395308</v>
      </c>
      <c r="K62" s="20">
        <v>108</v>
      </c>
      <c r="L62" s="20">
        <v>25</v>
      </c>
      <c r="M62" s="20">
        <v>20</v>
      </c>
      <c r="N62" s="20">
        <v>43</v>
      </c>
      <c r="O62" s="20">
        <v>174</v>
      </c>
      <c r="P62" s="20">
        <v>569</v>
      </c>
      <c r="Q62" s="21">
        <v>6576</v>
      </c>
      <c r="R62" s="20">
        <v>3555</v>
      </c>
      <c r="S62" s="20">
        <v>782</v>
      </c>
      <c r="T62" s="20">
        <v>1865</v>
      </c>
      <c r="U62" s="20">
        <v>987</v>
      </c>
    </row>
    <row r="63" spans="1:30" ht="9" customHeight="1" x14ac:dyDescent="0.25">
      <c r="A63" s="24" t="s">
        <v>11</v>
      </c>
      <c r="B63" s="23">
        <v>4651</v>
      </c>
      <c r="C63" s="23">
        <v>5334</v>
      </c>
      <c r="D63" s="20">
        <v>4095</v>
      </c>
      <c r="E63" s="20">
        <v>2617</v>
      </c>
      <c r="F63" s="20">
        <v>2722</v>
      </c>
      <c r="G63" s="20">
        <v>5041</v>
      </c>
      <c r="H63" s="20">
        <v>3663</v>
      </c>
      <c r="I63" s="20">
        <v>3540</v>
      </c>
      <c r="J63" s="20">
        <v>1978.5119801641779</v>
      </c>
      <c r="K63" s="20">
        <v>2212</v>
      </c>
      <c r="L63" s="20">
        <v>3875</v>
      </c>
      <c r="M63" s="20">
        <v>1208</v>
      </c>
      <c r="N63" s="20">
        <v>2191</v>
      </c>
      <c r="O63" s="20">
        <v>4906</v>
      </c>
      <c r="P63" s="20">
        <v>3811</v>
      </c>
      <c r="Q63" s="21">
        <v>9263</v>
      </c>
      <c r="R63" s="20">
        <v>5695</v>
      </c>
      <c r="S63" s="20">
        <v>2772</v>
      </c>
      <c r="T63" s="20">
        <v>3185</v>
      </c>
      <c r="U63" s="20">
        <v>6866</v>
      </c>
    </row>
    <row r="64" spans="1:30" ht="9" customHeight="1" x14ac:dyDescent="0.25">
      <c r="A64" s="24" t="s">
        <v>10</v>
      </c>
      <c r="B64" s="23" t="s">
        <v>2</v>
      </c>
      <c r="C64" s="23" t="s">
        <v>2</v>
      </c>
      <c r="D64" s="20" t="s">
        <v>2</v>
      </c>
      <c r="E64" s="20" t="s">
        <v>2</v>
      </c>
      <c r="F64" s="20" t="s">
        <v>2</v>
      </c>
      <c r="G64" s="20">
        <v>4270</v>
      </c>
      <c r="H64" s="20">
        <v>2480</v>
      </c>
      <c r="I64" s="20">
        <v>2475</v>
      </c>
      <c r="J64" s="20">
        <v>4375.9256042694469</v>
      </c>
      <c r="K64" s="20">
        <v>2720</v>
      </c>
      <c r="L64" s="20">
        <v>9979</v>
      </c>
      <c r="M64" s="20">
        <v>1029</v>
      </c>
      <c r="N64" s="20">
        <v>4259</v>
      </c>
      <c r="O64" s="20">
        <v>8988</v>
      </c>
      <c r="P64" s="20">
        <v>5821</v>
      </c>
      <c r="Q64" s="21">
        <v>9397</v>
      </c>
      <c r="R64" s="20">
        <v>8420</v>
      </c>
      <c r="S64" s="20">
        <v>8416</v>
      </c>
      <c r="T64" s="20">
        <v>9673</v>
      </c>
      <c r="U64" s="20">
        <v>5816</v>
      </c>
    </row>
    <row r="65" spans="1:30" ht="10.5" customHeight="1" x14ac:dyDescent="0.25">
      <c r="A65" s="24" t="s">
        <v>9</v>
      </c>
      <c r="B65" s="23">
        <v>9508</v>
      </c>
      <c r="C65" s="23">
        <v>19010</v>
      </c>
      <c r="D65" s="20">
        <v>25144</v>
      </c>
      <c r="E65" s="20">
        <v>30309</v>
      </c>
      <c r="F65" s="20">
        <v>28007</v>
      </c>
      <c r="G65" s="20">
        <v>26979</v>
      </c>
      <c r="H65" s="20">
        <v>31971</v>
      </c>
      <c r="I65" s="20">
        <v>42922</v>
      </c>
      <c r="J65" s="20">
        <v>45841.737754655471</v>
      </c>
      <c r="K65" s="20">
        <v>42026</v>
      </c>
      <c r="L65" s="20">
        <v>14498</v>
      </c>
      <c r="M65" s="20">
        <v>13573</v>
      </c>
      <c r="N65" s="20">
        <v>28926</v>
      </c>
      <c r="O65" s="20">
        <v>39255</v>
      </c>
      <c r="P65" s="20">
        <v>20167</v>
      </c>
      <c r="Q65" s="21">
        <v>19003</v>
      </c>
      <c r="R65" s="20">
        <v>38871</v>
      </c>
      <c r="S65" s="20">
        <v>28463</v>
      </c>
      <c r="T65" s="20">
        <v>32721</v>
      </c>
      <c r="U65" s="20">
        <v>39219</v>
      </c>
    </row>
    <row r="66" spans="1:30" ht="9.75" customHeight="1" x14ac:dyDescent="0.25">
      <c r="A66" s="24" t="s">
        <v>8</v>
      </c>
      <c r="B66" s="23">
        <v>195</v>
      </c>
      <c r="C66" s="23">
        <v>1232</v>
      </c>
      <c r="D66" s="20">
        <v>1436</v>
      </c>
      <c r="E66" s="20">
        <v>3406</v>
      </c>
      <c r="F66" s="20">
        <v>2886</v>
      </c>
      <c r="G66" s="20" t="s">
        <v>2</v>
      </c>
      <c r="H66" s="20" t="s">
        <v>2</v>
      </c>
      <c r="I66" s="20" t="s">
        <v>2</v>
      </c>
      <c r="J66" s="22" t="s">
        <v>2</v>
      </c>
      <c r="K66" s="20" t="s">
        <v>2</v>
      </c>
      <c r="L66" s="20" t="s">
        <v>2</v>
      </c>
      <c r="M66" s="20"/>
      <c r="N66" s="20" t="s">
        <v>2</v>
      </c>
      <c r="O66" s="20" t="s">
        <v>2</v>
      </c>
      <c r="P66" s="20" t="s">
        <v>2</v>
      </c>
      <c r="Q66" s="21" t="s">
        <v>2</v>
      </c>
      <c r="R66" s="20" t="s">
        <v>2</v>
      </c>
      <c r="S66" s="20" t="s">
        <v>2</v>
      </c>
      <c r="T66" s="20">
        <v>9958</v>
      </c>
      <c r="U66" s="20">
        <v>4997</v>
      </c>
    </row>
    <row r="67" spans="1:30" ht="9" customHeight="1" x14ac:dyDescent="0.25">
      <c r="A67" s="24" t="s">
        <v>7</v>
      </c>
      <c r="B67" s="23">
        <v>922</v>
      </c>
      <c r="C67" s="23">
        <v>2503</v>
      </c>
      <c r="D67" s="20">
        <v>1423</v>
      </c>
      <c r="E67" s="20">
        <v>1661</v>
      </c>
      <c r="F67" s="20">
        <v>912</v>
      </c>
      <c r="G67" s="20">
        <v>3669</v>
      </c>
      <c r="H67" s="20">
        <v>1180</v>
      </c>
      <c r="I67" s="20">
        <v>2406</v>
      </c>
      <c r="J67" s="20">
        <v>3195.2341877655781</v>
      </c>
      <c r="K67" s="20">
        <v>3004</v>
      </c>
      <c r="L67" s="20">
        <v>3756</v>
      </c>
      <c r="M67" s="20">
        <v>13574</v>
      </c>
      <c r="N67" s="20">
        <v>2620</v>
      </c>
      <c r="O67" s="20">
        <v>6130</v>
      </c>
      <c r="P67" s="20">
        <v>5751</v>
      </c>
      <c r="Q67" s="21">
        <v>7416</v>
      </c>
      <c r="R67" s="20">
        <v>8915</v>
      </c>
      <c r="S67" s="20">
        <v>1562</v>
      </c>
      <c r="T67" s="20">
        <v>1699</v>
      </c>
      <c r="U67" s="20">
        <v>1731</v>
      </c>
    </row>
    <row r="68" spans="1:30" s="9" customFormat="1" ht="9.75" customHeight="1" x14ac:dyDescent="0.25">
      <c r="A68" s="19" t="s">
        <v>6</v>
      </c>
      <c r="B68" s="18">
        <v>4889</v>
      </c>
      <c r="C68" s="18">
        <v>10618</v>
      </c>
      <c r="D68" s="17">
        <v>14096</v>
      </c>
      <c r="E68" s="17">
        <v>64277</v>
      </c>
      <c r="F68" s="17">
        <v>52140</v>
      </c>
      <c r="G68" s="17">
        <v>42635</v>
      </c>
      <c r="H68" s="17">
        <v>57723</v>
      </c>
      <c r="I68" s="17">
        <v>56183</v>
      </c>
      <c r="J68" s="17">
        <v>32718.812998460751</v>
      </c>
      <c r="K68" s="17">
        <v>25707</v>
      </c>
      <c r="L68" s="17">
        <v>21999</v>
      </c>
      <c r="M68" s="17">
        <f t="shared" ref="M68:U68" si="9">+M69</f>
        <v>18411</v>
      </c>
      <c r="N68" s="17">
        <f t="shared" si="9"/>
        <v>15779</v>
      </c>
      <c r="O68" s="17">
        <f t="shared" si="9"/>
        <v>32739</v>
      </c>
      <c r="P68" s="17">
        <f t="shared" si="9"/>
        <v>34116</v>
      </c>
      <c r="Q68" s="17">
        <f t="shared" si="9"/>
        <v>22677.4</v>
      </c>
      <c r="R68" s="17">
        <f t="shared" si="9"/>
        <v>34583</v>
      </c>
      <c r="S68" s="17">
        <f t="shared" si="9"/>
        <v>61820</v>
      </c>
      <c r="T68" s="17">
        <f t="shared" si="9"/>
        <v>63125</v>
      </c>
      <c r="U68" s="17">
        <f t="shared" si="9"/>
        <v>55610</v>
      </c>
      <c r="V68" s="10"/>
      <c r="W68" s="10"/>
      <c r="X68" s="10"/>
      <c r="Y68" s="10"/>
      <c r="Z68" s="10"/>
      <c r="AA68" s="10"/>
      <c r="AB68" s="10"/>
      <c r="AC68" s="10"/>
      <c r="AD68" s="10"/>
    </row>
    <row r="69" spans="1:30" ht="9" customHeight="1" x14ac:dyDescent="0.25">
      <c r="A69" s="24" t="s">
        <v>5</v>
      </c>
      <c r="B69" s="23">
        <v>4889</v>
      </c>
      <c r="C69" s="23">
        <v>10618</v>
      </c>
      <c r="D69" s="20">
        <v>14096</v>
      </c>
      <c r="E69" s="20">
        <v>64277</v>
      </c>
      <c r="F69" s="20">
        <v>52140</v>
      </c>
      <c r="G69" s="20">
        <v>42635</v>
      </c>
      <c r="H69" s="20">
        <v>57723</v>
      </c>
      <c r="I69" s="20">
        <v>56183</v>
      </c>
      <c r="J69" s="20">
        <v>32718.812998460751</v>
      </c>
      <c r="K69" s="20">
        <v>25707</v>
      </c>
      <c r="L69" s="20">
        <v>21999</v>
      </c>
      <c r="M69" s="20">
        <v>18411</v>
      </c>
      <c r="N69" s="20">
        <v>15779</v>
      </c>
      <c r="O69" s="20">
        <v>32739</v>
      </c>
      <c r="P69" s="20">
        <v>34116</v>
      </c>
      <c r="Q69" s="21">
        <v>22677.4</v>
      </c>
      <c r="R69" s="20">
        <v>34583</v>
      </c>
      <c r="S69" s="20">
        <v>61820</v>
      </c>
      <c r="T69" s="20">
        <v>63125</v>
      </c>
      <c r="U69" s="20">
        <v>55610</v>
      </c>
    </row>
    <row r="70" spans="1:30" s="25" customFormat="1" ht="9.75" customHeight="1" x14ac:dyDescent="0.25">
      <c r="A70" s="30" t="s">
        <v>4</v>
      </c>
      <c r="B70" s="29">
        <v>109</v>
      </c>
      <c r="C70" s="29">
        <v>450</v>
      </c>
      <c r="D70" s="27">
        <v>8056</v>
      </c>
      <c r="E70" s="27">
        <v>232</v>
      </c>
      <c r="F70" s="27">
        <v>38</v>
      </c>
      <c r="G70" s="27">
        <v>66</v>
      </c>
      <c r="H70" s="27">
        <v>175</v>
      </c>
      <c r="I70" s="27">
        <v>156</v>
      </c>
      <c r="J70" s="28">
        <v>37.13106392198835</v>
      </c>
      <c r="K70" s="27">
        <v>130</v>
      </c>
      <c r="L70" s="27">
        <v>65</v>
      </c>
      <c r="M70" s="27">
        <f t="shared" ref="M70:U70" si="10">+M71</f>
        <v>3</v>
      </c>
      <c r="N70" s="20" t="str">
        <f t="shared" si="10"/>
        <v>-</v>
      </c>
      <c r="O70" s="27">
        <f t="shared" si="10"/>
        <v>12563</v>
      </c>
      <c r="P70" s="27">
        <f t="shared" si="10"/>
        <v>13489</v>
      </c>
      <c r="Q70" s="27">
        <f t="shared" si="10"/>
        <v>10457.4</v>
      </c>
      <c r="R70" s="27">
        <f t="shared" si="10"/>
        <v>67</v>
      </c>
      <c r="S70" s="27">
        <f t="shared" si="10"/>
        <v>26</v>
      </c>
      <c r="T70" s="27">
        <f t="shared" si="10"/>
        <v>2548</v>
      </c>
      <c r="U70" s="27">
        <f t="shared" si="10"/>
        <v>4053</v>
      </c>
      <c r="V70" s="26"/>
      <c r="W70" s="26"/>
      <c r="X70" s="26"/>
      <c r="Y70" s="26"/>
      <c r="Z70" s="26"/>
      <c r="AA70" s="26"/>
      <c r="AB70" s="26"/>
      <c r="AC70" s="26"/>
      <c r="AD70" s="26"/>
    </row>
    <row r="71" spans="1:30" ht="9" customHeight="1" x14ac:dyDescent="0.25">
      <c r="A71" s="24" t="s">
        <v>3</v>
      </c>
      <c r="B71" s="23">
        <v>109</v>
      </c>
      <c r="C71" s="23">
        <v>450</v>
      </c>
      <c r="D71" s="20">
        <v>8056</v>
      </c>
      <c r="E71" s="20">
        <v>232</v>
      </c>
      <c r="F71" s="20">
        <v>38</v>
      </c>
      <c r="G71" s="20">
        <v>66</v>
      </c>
      <c r="H71" s="20">
        <v>175</v>
      </c>
      <c r="I71" s="20">
        <v>156</v>
      </c>
      <c r="J71" s="22">
        <v>37.13106392198835</v>
      </c>
      <c r="K71" s="20">
        <v>130</v>
      </c>
      <c r="L71" s="20">
        <v>65</v>
      </c>
      <c r="M71" s="20">
        <v>3</v>
      </c>
      <c r="N71" s="20" t="s">
        <v>2</v>
      </c>
      <c r="O71" s="20">
        <v>12563</v>
      </c>
      <c r="P71" s="20">
        <v>13489</v>
      </c>
      <c r="Q71" s="21">
        <v>10457.4</v>
      </c>
      <c r="R71" s="20">
        <v>67</v>
      </c>
      <c r="S71" s="20">
        <v>26</v>
      </c>
      <c r="T71" s="20">
        <v>2548</v>
      </c>
      <c r="U71" s="20">
        <v>4053</v>
      </c>
    </row>
    <row r="72" spans="1:30" s="9" customFormat="1" ht="9.75" customHeight="1" x14ac:dyDescent="0.25">
      <c r="A72" s="19" t="s">
        <v>1</v>
      </c>
      <c r="B72" s="18">
        <v>81918</v>
      </c>
      <c r="C72" s="18">
        <v>79947</v>
      </c>
      <c r="D72" s="17">
        <v>101331</v>
      </c>
      <c r="E72" s="17">
        <v>142507</v>
      </c>
      <c r="F72" s="17">
        <v>174940</v>
      </c>
      <c r="G72" s="17">
        <v>64827</v>
      </c>
      <c r="H72" s="17">
        <v>70024</v>
      </c>
      <c r="I72" s="17">
        <v>75515</v>
      </c>
      <c r="J72" s="17">
        <v>58535</v>
      </c>
      <c r="K72" s="17">
        <v>65638</v>
      </c>
      <c r="L72" s="17">
        <v>50232</v>
      </c>
      <c r="M72" s="17">
        <v>59319</v>
      </c>
      <c r="N72" s="17">
        <v>64274</v>
      </c>
      <c r="O72" s="17">
        <v>66213</v>
      </c>
      <c r="P72" s="17">
        <v>72824</v>
      </c>
      <c r="Q72" s="17">
        <v>278141</v>
      </c>
      <c r="R72" s="17">
        <v>127082</v>
      </c>
      <c r="S72" s="17">
        <v>81573</v>
      </c>
      <c r="T72" s="17">
        <v>96726</v>
      </c>
      <c r="U72" s="17">
        <v>112995</v>
      </c>
      <c r="V72" s="10"/>
      <c r="W72" s="10"/>
      <c r="X72" s="10"/>
      <c r="Y72" s="10"/>
      <c r="Z72" s="10"/>
      <c r="AA72" s="10"/>
      <c r="AB72" s="10"/>
      <c r="AC72" s="10"/>
      <c r="AD72" s="10"/>
    </row>
    <row r="73" spans="1:30" s="9" customFormat="1" ht="3" customHeight="1" x14ac:dyDescent="0.25">
      <c r="A73" s="16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W73" s="10"/>
      <c r="X73" s="10"/>
      <c r="Y73" s="10"/>
      <c r="Z73" s="10"/>
      <c r="AA73" s="10"/>
      <c r="AB73" s="10"/>
      <c r="AC73" s="10"/>
      <c r="AD73" s="10"/>
    </row>
    <row r="74" spans="1:30" s="9" customFormat="1" ht="10.5" customHeight="1" x14ac:dyDescent="0.25">
      <c r="A74" s="13" t="s">
        <v>74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2"/>
      <c r="R74" s="11"/>
      <c r="S74" s="11"/>
      <c r="T74" s="11"/>
      <c r="U74" s="11"/>
      <c r="V74" s="10"/>
      <c r="W74" s="10"/>
      <c r="X74" s="10"/>
      <c r="Y74" s="10"/>
      <c r="Z74" s="10"/>
      <c r="AA74" s="10"/>
      <c r="AB74" s="10"/>
      <c r="AC74" s="10"/>
      <c r="AD74" s="10"/>
    </row>
    <row r="75" spans="1:30" s="5" customFormat="1" ht="9.75" customHeight="1" x14ac:dyDescent="0.25">
      <c r="A75" s="8" t="s">
        <v>0</v>
      </c>
      <c r="Q75" s="7"/>
      <c r="V75" s="6"/>
      <c r="W75" s="6"/>
      <c r="X75" s="6"/>
      <c r="Y75" s="6"/>
      <c r="Z75" s="6"/>
      <c r="AA75" s="6"/>
      <c r="AB75" s="6"/>
      <c r="AC75" s="6"/>
      <c r="AD75" s="6"/>
    </row>
    <row r="77" spans="1:30" hidden="1" x14ac:dyDescent="0.25">
      <c r="M77" s="1">
        <f>+M8+M16+M28+M32+M36+M43+M55+M60+M68+M70+M72</f>
        <v>1209465</v>
      </c>
      <c r="Q77" s="1"/>
    </row>
    <row r="78" spans="1:30" hidden="1" x14ac:dyDescent="0.25"/>
    <row r="79" spans="1:30" hidden="1" x14ac:dyDescent="0.25"/>
    <row r="80" spans="1:30" hidden="1" x14ac:dyDescent="0.25"/>
    <row r="81" spans="13:21" hidden="1" x14ac:dyDescent="0.25">
      <c r="M81" s="4">
        <v>1209466</v>
      </c>
      <c r="N81" s="4">
        <v>1104747</v>
      </c>
      <c r="O81" s="4">
        <v>1182875</v>
      </c>
      <c r="P81" s="4">
        <v>1264761</v>
      </c>
      <c r="Q81" s="4">
        <v>1168601</v>
      </c>
      <c r="R81" s="4">
        <v>1020023</v>
      </c>
      <c r="S81" s="4">
        <v>991828</v>
      </c>
      <c r="T81" s="4">
        <v>1075688</v>
      </c>
      <c r="U81" s="4"/>
    </row>
  </sheetData>
  <printOptions horizontalCentered="1"/>
  <pageMargins left="1.9685039370078741" right="1.58" top="1.3779527559055118" bottom="1.100000000000000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Fernando</cp:lastModifiedBy>
  <dcterms:created xsi:type="dcterms:W3CDTF">2019-09-04T17:34:25Z</dcterms:created>
  <dcterms:modified xsi:type="dcterms:W3CDTF">2020-06-01T04:33:01Z</dcterms:modified>
</cp:coreProperties>
</file>