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BCF635AD-6BE0-4460-A2B6-7E4609917F43}" xr6:coauthVersionLast="45" xr6:coauthVersionMax="45" xr10:uidLastSave="{00000000-0000-0000-0000-000000000000}"/>
  <bookViews>
    <workbookView xWindow="-120" yWindow="-120" windowWidth="20730" windowHeight="11160" xr2:uid="{4279B1EF-4104-42D5-A930-78D4905113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E61" i="1"/>
  <c r="D61" i="1"/>
  <c r="G55" i="1"/>
  <c r="E50" i="1"/>
  <c r="D50" i="1"/>
  <c r="E46" i="1"/>
  <c r="D46" i="1"/>
  <c r="E43" i="1"/>
  <c r="D43" i="1"/>
  <c r="G42" i="1"/>
  <c r="E37" i="1"/>
  <c r="D37" i="1"/>
  <c r="G36" i="1"/>
  <c r="E26" i="1"/>
  <c r="D26" i="1"/>
  <c r="G25" i="1"/>
  <c r="E18" i="1"/>
  <c r="F13" i="1"/>
  <c r="E13" i="1"/>
  <c r="E8" i="1"/>
</calcChain>
</file>

<file path=xl/sharedStrings.xml><?xml version="1.0" encoding="utf-8"?>
<sst xmlns="http://schemas.openxmlformats.org/spreadsheetml/2006/main" count="203" uniqueCount="92">
  <si>
    <t>8.8 PERSONAS DETENIDAS POR COMETER DELITO, SEGÚN TIPO DE DELITO, 2013 - 2019</t>
  </si>
  <si>
    <t xml:space="preserve">   (Casos registrados)</t>
  </si>
  <si>
    <t>Tipo de delito</t>
  </si>
  <si>
    <t>Total</t>
  </si>
  <si>
    <t>Delitos contra la vida, el cuerpo y la salud</t>
  </si>
  <si>
    <t xml:space="preserve">   Homicidio</t>
  </si>
  <si>
    <t xml:space="preserve">   Aborto</t>
  </si>
  <si>
    <t xml:space="preserve">   Lesiones</t>
  </si>
  <si>
    <t xml:space="preserve">   Otros 1/</t>
  </si>
  <si>
    <t xml:space="preserve"> Delitos contra la familia</t>
  </si>
  <si>
    <t xml:space="preserve">   Atentado contra la Patria Potestad</t>
  </si>
  <si>
    <t xml:space="preserve">   Omisión de asistencia familiar</t>
  </si>
  <si>
    <t>-</t>
  </si>
  <si>
    <t xml:space="preserve">   Matrimonio ilegal</t>
  </si>
  <si>
    <t xml:space="preserve">   Contra el estado civil</t>
  </si>
  <si>
    <t>Delitos contra la libertad</t>
  </si>
  <si>
    <t xml:space="preserve">   Violación a la libertad personal</t>
  </si>
  <si>
    <t xml:space="preserve">   Violación a la intimidad</t>
  </si>
  <si>
    <t xml:space="preserve">   Violación de domicilio</t>
  </si>
  <si>
    <t xml:space="preserve">   Violación a la libertad sexual</t>
  </si>
  <si>
    <t xml:space="preserve">   Proxenetismo</t>
  </si>
  <si>
    <t xml:space="preserve">   Ofensa al pudor público</t>
  </si>
  <si>
    <t xml:space="preserve">   Otros 2/</t>
  </si>
  <si>
    <t xml:space="preserve"> Delitos contra el patrimonio</t>
  </si>
  <si>
    <t>Hurto</t>
  </si>
  <si>
    <t>Robo</t>
  </si>
  <si>
    <t>Apropiación ilícita</t>
  </si>
  <si>
    <t>Estafas y otras defraudaciones</t>
  </si>
  <si>
    <t>Abigeato</t>
  </si>
  <si>
    <t>Fraude en la Administración de personas jurídicas</t>
  </si>
  <si>
    <t>Daños simples y agravados</t>
  </si>
  <si>
    <t>Delitos Informáticos</t>
  </si>
  <si>
    <t>Receptación</t>
  </si>
  <si>
    <t>Otros 3/</t>
  </si>
  <si>
    <t>Delitos contra el orden económico</t>
  </si>
  <si>
    <t xml:space="preserve">   Acaparamiento, especulac.y adulteración</t>
  </si>
  <si>
    <t xml:space="preserve">   Negociación de bienes destinados a donac.</t>
  </si>
  <si>
    <t xml:space="preserve">   Función ilegal de casinos de juego</t>
  </si>
  <si>
    <t xml:space="preserve">   Lucro indebido en importaciones</t>
  </si>
  <si>
    <t xml:space="preserve">   Otros 4/</t>
  </si>
  <si>
    <t>Delitos contra el orden financiero y monetario</t>
  </si>
  <si>
    <r>
      <t xml:space="preserve">   </t>
    </r>
    <r>
      <rPr>
        <sz val="10"/>
        <rFont val="Arial Narrow"/>
        <family val="2"/>
      </rPr>
      <t>Delito financiero</t>
    </r>
  </si>
  <si>
    <r>
      <t xml:space="preserve">   </t>
    </r>
    <r>
      <rPr>
        <sz val="10"/>
        <rFont val="Arial Narrow"/>
        <family val="2"/>
      </rPr>
      <t>Delito monetario</t>
    </r>
  </si>
  <si>
    <t xml:space="preserve"> Delitos tributarios</t>
  </si>
  <si>
    <t xml:space="preserve">   Contrabando</t>
  </si>
  <si>
    <t xml:space="preserve">   Elaboración clandestina de productos</t>
  </si>
  <si>
    <t xml:space="preserve">   Otros</t>
  </si>
  <si>
    <t xml:space="preserve"> Delitos contra la seguridad pública</t>
  </si>
  <si>
    <t xml:space="preserve">   Peligro común </t>
  </si>
  <si>
    <t xml:space="preserve">   Tráfico ilícito de droga </t>
  </si>
  <si>
    <t xml:space="preserve">   Microcomercialización de droga</t>
  </si>
  <si>
    <t xml:space="preserve">   Tenencia ilegal de armas</t>
  </si>
  <si>
    <t xml:space="preserve">   Otros 5/</t>
  </si>
  <si>
    <t>Delitos ambientales 6/</t>
  </si>
  <si>
    <t>Delitos de contaminación</t>
  </si>
  <si>
    <t>Tráfico ilegal de especies de flora y fauna silvestre</t>
  </si>
  <si>
    <t>Delitos contra los bosques o formaciones boscosas</t>
  </si>
  <si>
    <t>Otros</t>
  </si>
  <si>
    <t xml:space="preserve"> Delitos contra la tranquilidad pública</t>
  </si>
  <si>
    <t>Terrorismo - Apología</t>
  </si>
  <si>
    <t>Disturbios</t>
  </si>
  <si>
    <t>Asociación ilícita</t>
  </si>
  <si>
    <t>Otros 7/</t>
  </si>
  <si>
    <t xml:space="preserve">    Continua…</t>
  </si>
  <si>
    <t>Conclusion.</t>
  </si>
  <si>
    <t xml:space="preserve"> Delitos contra la humanidad </t>
  </si>
  <si>
    <t>Genocidio</t>
  </si>
  <si>
    <t>Desaparición forzada</t>
  </si>
  <si>
    <t>Discriminación</t>
  </si>
  <si>
    <t xml:space="preserve">Delitos contra la administración pública </t>
  </si>
  <si>
    <r>
      <t xml:space="preserve"> </t>
    </r>
    <r>
      <rPr>
        <sz val="10"/>
        <rFont val="Arial Narrow"/>
        <family val="2"/>
      </rPr>
      <t xml:space="preserve">  Cometidos por particulares</t>
    </r>
  </si>
  <si>
    <t xml:space="preserve">   Cometidos por Funcionarios Públicos</t>
  </si>
  <si>
    <t xml:space="preserve">   Contra la Administración de Justicia</t>
  </si>
  <si>
    <t xml:space="preserve">   Contra la Administración Pública</t>
  </si>
  <si>
    <t xml:space="preserve"> Delitos contra la fe pública</t>
  </si>
  <si>
    <t>Falsificación de documentos en general</t>
  </si>
  <si>
    <t>Falsificación/sellos,timbres-marcas oficina</t>
  </si>
  <si>
    <t>Otros 8/</t>
  </si>
  <si>
    <t>Contra el pandillaje pernicioso</t>
  </si>
  <si>
    <t>Posesión de arma de guerra</t>
  </si>
  <si>
    <t>Organización criminal</t>
  </si>
  <si>
    <t>Otros delitos 9/</t>
  </si>
  <si>
    <t>1/ Exponer al peligro o abandono de personas en peligro.</t>
  </si>
  <si>
    <t>2/ Violación del secreto de las comunicaciones, violación del secreto profesional, violación de la libertad de reunión, atentado contra la libertad de trabajo y asociación; y violación de la libertad de expresión.</t>
  </si>
  <si>
    <t>3/ Usurpación y extorsión.</t>
  </si>
  <si>
    <t>4/ Abuso poder económico, venta ilícita de mercaderías y desempeño de actividades no autorizadas.</t>
  </si>
  <si>
    <t>5/ Peligro común, d. c/medio de transporte, comunicación y otros servicios públicos; d.c/ la salud pública y d. c/ el orden migratorio.</t>
  </si>
  <si>
    <t>6/ Delitos ambientales entraron en vigencia el 2017, así que apartir del 2018 hay cifras de detenidos por este delito.</t>
  </si>
  <si>
    <t>7/ Organización criminal y ofensas a la memoria de los muertos</t>
  </si>
  <si>
    <t>8/ Posesión de instrumentos de falsificación y disposiciones comunes.</t>
  </si>
  <si>
    <t>9/ Comprende contra el honor, c/ la confianza y buena fe en los negocios, c/ los derechos intelectuales, c/ el patrimonio cultural, c/ el Estado y la Defensa Nacional, c/los Poderes del Estado y Orden Constitucional y c/ la voluntad popular.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</si>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</sst>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\ ##0"/>
    <numFmt numFmtId="165" formatCode="###\ ###"/>
    <numFmt numFmtId="166" formatCode="##\ ##0"/>
  </numFmts>
  <fonts count="1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2"/>
      <name val="Courier"/>
      <family val="3"/>
    </font>
    <font>
      <b/>
      <sz val="8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5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indent="1"/>
    </xf>
    <xf numFmtId="164" fontId="5" fillId="0" borderId="3" xfId="1" applyNumberFormat="1" applyFont="1" applyBorder="1" applyAlignment="1">
      <alignment horizontal="left" vertical="center" indent="1"/>
    </xf>
    <xf numFmtId="166" fontId="5" fillId="0" borderId="0" xfId="0" applyNumberFormat="1" applyFont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3" fillId="0" borderId="3" xfId="1" applyNumberFormat="1" applyFont="1" applyBorder="1" applyAlignment="1">
      <alignment horizontal="left" vertical="center" indent="2"/>
    </xf>
    <xf numFmtId="166" fontId="3" fillId="0" borderId="0" xfId="0" applyNumberFormat="1" applyFont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4" fontId="3" fillId="0" borderId="3" xfId="0" applyNumberFormat="1" applyFont="1" applyBorder="1" applyAlignment="1">
      <alignment horizontal="left" vertical="center" indent="2"/>
    </xf>
    <xf numFmtId="164" fontId="5" fillId="0" borderId="3" xfId="0" applyNumberFormat="1" applyFont="1" applyBorder="1" applyAlignment="1">
      <alignment horizontal="left" vertical="center" indent="1"/>
    </xf>
    <xf numFmtId="164" fontId="3" fillId="0" borderId="3" xfId="1" applyNumberFormat="1" applyFont="1" applyBorder="1" applyAlignment="1">
      <alignment horizontal="left" vertical="center" indent="3"/>
    </xf>
    <xf numFmtId="164" fontId="8" fillId="0" borderId="0" xfId="0" applyNumberFormat="1" applyFont="1" applyAlignment="1">
      <alignment vertical="center"/>
    </xf>
    <xf numFmtId="164" fontId="3" fillId="2" borderId="3" xfId="1" applyNumberFormat="1" applyFont="1" applyFill="1" applyBorder="1" applyAlignment="1">
      <alignment horizontal="left" vertical="center" wrapText="1" indent="3"/>
    </xf>
    <xf numFmtId="164" fontId="5" fillId="0" borderId="3" xfId="1" applyNumberFormat="1" applyFont="1" applyBorder="1" applyAlignment="1">
      <alignment horizontal="left" vertical="center" wrapText="1" indent="1"/>
    </xf>
    <xf numFmtId="164" fontId="5" fillId="0" borderId="3" xfId="1" applyNumberFormat="1" applyFont="1" applyBorder="1" applyAlignment="1">
      <alignment horizontal="left" vertical="center" indent="2"/>
    </xf>
    <xf numFmtId="164" fontId="3" fillId="0" borderId="3" xfId="1" applyNumberFormat="1" applyFont="1" applyBorder="1" applyAlignment="1">
      <alignment horizontal="left" vertical="center" indent="1"/>
    </xf>
    <xf numFmtId="164" fontId="3" fillId="0" borderId="3" xfId="1" applyNumberFormat="1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4" xfId="0" applyNumberFormat="1" applyFont="1" applyBorder="1" applyAlignment="1">
      <alignment horizontal="left" vertical="center" indent="3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 indent="3"/>
    </xf>
    <xf numFmtId="164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5" fillId="0" borderId="3" xfId="0" applyNumberFormat="1" applyFont="1" applyBorder="1" applyAlignment="1">
      <alignment horizontal="left" vertical="center" indent="2"/>
    </xf>
    <xf numFmtId="164" fontId="3" fillId="2" borderId="3" xfId="0" applyNumberFormat="1" applyFont="1" applyFill="1" applyBorder="1" applyAlignment="1">
      <alignment horizontal="left" vertical="center" indent="3"/>
    </xf>
    <xf numFmtId="164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</cellXfs>
  <cellStyles count="3">
    <cellStyle name="Normal" xfId="0" builtinId="0"/>
    <cellStyle name="Normal_C10-124" xfId="2" xr:uid="{7B6D8F56-E44E-4104-8B22-5B07B16CC043}"/>
    <cellStyle name="Normal_SERIE DELITOS 95-2002" xfId="1" xr:uid="{4551C123-830A-4D14-A92E-073018FB5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3B3A-25F6-4A2A-9AE7-6EEE89B44031}">
  <sheetPr codeName="Hoja1"/>
  <dimension ref="A1:K101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36.85546875" style="2" customWidth="1"/>
    <col min="2" max="2" width="8.140625" style="2" customWidth="1"/>
    <col min="3" max="8" width="9" style="2" customWidth="1"/>
    <col min="9" max="10" width="8.28515625" style="2" customWidth="1"/>
    <col min="11" max="11" width="18" style="2" customWidth="1"/>
    <col min="12" max="16384" width="11.42578125" style="2"/>
  </cols>
  <sheetData>
    <row r="1" spans="1:9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0.5" customHeight="1" x14ac:dyDescent="0.25">
      <c r="A2" s="3" t="s">
        <v>1</v>
      </c>
    </row>
    <row r="3" spans="1:9" ht="9.75" customHeight="1" x14ac:dyDescent="0.25">
      <c r="A3" s="4"/>
    </row>
    <row r="4" spans="1:9" ht="16.5" customHeight="1" x14ac:dyDescent="0.25">
      <c r="A4" s="5" t="s">
        <v>2</v>
      </c>
      <c r="B4" s="6">
        <v>2013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7">
        <v>2019</v>
      </c>
    </row>
    <row r="5" spans="1:9" ht="9" customHeight="1" x14ac:dyDescent="0.25">
      <c r="A5" s="8"/>
      <c r="B5" s="9"/>
      <c r="C5" s="9"/>
      <c r="D5" s="9"/>
      <c r="E5" s="9"/>
      <c r="F5" s="9"/>
      <c r="G5" s="9"/>
      <c r="H5" s="10"/>
    </row>
    <row r="6" spans="1:9" ht="12.95" customHeight="1" x14ac:dyDescent="0.25">
      <c r="A6" s="11" t="s">
        <v>3</v>
      </c>
      <c r="B6" s="12">
        <v>91698</v>
      </c>
      <c r="C6" s="12">
        <v>95265</v>
      </c>
      <c r="D6" s="12">
        <v>96698</v>
      </c>
      <c r="E6" s="12">
        <v>111233</v>
      </c>
      <c r="F6" s="12">
        <v>135036</v>
      </c>
      <c r="G6" s="12">
        <v>150248</v>
      </c>
      <c r="H6" s="13">
        <v>162505</v>
      </c>
    </row>
    <row r="7" spans="1:9" ht="12.75" customHeight="1" x14ac:dyDescent="0.2">
      <c r="A7" s="11"/>
      <c r="B7" s="14"/>
      <c r="C7" s="14"/>
      <c r="D7" s="14"/>
      <c r="E7" s="14"/>
      <c r="F7" s="14"/>
      <c r="G7" s="14"/>
      <c r="H7" s="14"/>
      <c r="I7" s="14"/>
    </row>
    <row r="8" spans="1:9" ht="12.95" customHeight="1" x14ac:dyDescent="0.25">
      <c r="A8" s="15" t="s">
        <v>4</v>
      </c>
      <c r="B8" s="16">
        <v>6857</v>
      </c>
      <c r="C8" s="16">
        <v>5488</v>
      </c>
      <c r="D8" s="16">
        <v>5943</v>
      </c>
      <c r="E8" s="16">
        <f>E9+E10+E11+E12</f>
        <v>6453</v>
      </c>
      <c r="F8" s="16">
        <v>10035</v>
      </c>
      <c r="G8" s="16">
        <v>29840</v>
      </c>
      <c r="H8" s="17">
        <v>44884</v>
      </c>
      <c r="I8" s="18"/>
    </row>
    <row r="9" spans="1:9" ht="12.95" customHeight="1" x14ac:dyDescent="0.25">
      <c r="A9" s="19" t="s">
        <v>5</v>
      </c>
      <c r="B9" s="20">
        <v>1052</v>
      </c>
      <c r="C9" s="20">
        <v>1029</v>
      </c>
      <c r="D9" s="20">
        <v>1168</v>
      </c>
      <c r="E9" s="20">
        <v>1203</v>
      </c>
      <c r="F9" s="20">
        <v>1446</v>
      </c>
      <c r="G9" s="20">
        <v>1898</v>
      </c>
      <c r="H9" s="21">
        <v>1733</v>
      </c>
    </row>
    <row r="10" spans="1:9" ht="12.95" customHeight="1" x14ac:dyDescent="0.25">
      <c r="A10" s="19" t="s">
        <v>6</v>
      </c>
      <c r="B10" s="20">
        <v>38</v>
      </c>
      <c r="C10" s="20">
        <v>56</v>
      </c>
      <c r="D10" s="20">
        <v>76</v>
      </c>
      <c r="E10" s="20">
        <v>62</v>
      </c>
      <c r="F10" s="20">
        <v>85</v>
      </c>
      <c r="G10" s="20">
        <v>90</v>
      </c>
      <c r="H10" s="21">
        <v>143</v>
      </c>
    </row>
    <row r="11" spans="1:9" ht="12.95" customHeight="1" x14ac:dyDescent="0.25">
      <c r="A11" s="19" t="s">
        <v>7</v>
      </c>
      <c r="B11" s="20">
        <v>5427</v>
      </c>
      <c r="C11" s="20">
        <v>3848</v>
      </c>
      <c r="D11" s="20">
        <v>3991</v>
      </c>
      <c r="E11" s="20">
        <v>4999</v>
      </c>
      <c r="F11" s="20">
        <v>7951</v>
      </c>
      <c r="G11" s="20">
        <v>27708</v>
      </c>
      <c r="H11" s="21">
        <v>42926</v>
      </c>
    </row>
    <row r="12" spans="1:9" ht="12.95" customHeight="1" x14ac:dyDescent="0.25">
      <c r="A12" s="19" t="s">
        <v>8</v>
      </c>
      <c r="B12" s="20">
        <v>340</v>
      </c>
      <c r="C12" s="20">
        <v>555</v>
      </c>
      <c r="D12" s="20">
        <v>708</v>
      </c>
      <c r="E12" s="20">
        <v>189</v>
      </c>
      <c r="F12" s="20">
        <v>553</v>
      </c>
      <c r="G12" s="20">
        <v>144</v>
      </c>
      <c r="H12" s="21">
        <v>82</v>
      </c>
    </row>
    <row r="13" spans="1:9" ht="12.95" customHeight="1" x14ac:dyDescent="0.25">
      <c r="A13" s="15" t="s">
        <v>9</v>
      </c>
      <c r="B13" s="16">
        <v>2376</v>
      </c>
      <c r="C13" s="16">
        <v>1838</v>
      </c>
      <c r="D13" s="16">
        <v>1980</v>
      </c>
      <c r="E13" s="16">
        <f>E14+E15+E16+E17</f>
        <v>2750</v>
      </c>
      <c r="F13" s="16">
        <f>F14+F15+F16+F17</f>
        <v>3543</v>
      </c>
      <c r="G13" s="16">
        <v>1910</v>
      </c>
      <c r="H13" s="17">
        <v>1212</v>
      </c>
    </row>
    <row r="14" spans="1:9" ht="12.95" customHeight="1" x14ac:dyDescent="0.25">
      <c r="A14" s="19" t="s">
        <v>10</v>
      </c>
      <c r="B14" s="20">
        <v>184</v>
      </c>
      <c r="C14" s="20">
        <v>268</v>
      </c>
      <c r="D14" s="20">
        <v>275</v>
      </c>
      <c r="E14" s="20">
        <v>243</v>
      </c>
      <c r="F14" s="20">
        <v>258</v>
      </c>
      <c r="G14" s="20">
        <v>1563</v>
      </c>
      <c r="H14" s="21">
        <v>1071</v>
      </c>
    </row>
    <row r="15" spans="1:9" ht="12.95" customHeight="1" x14ac:dyDescent="0.25">
      <c r="A15" s="19" t="s">
        <v>11</v>
      </c>
      <c r="B15" s="20">
        <v>1931</v>
      </c>
      <c r="C15" s="20">
        <v>1213</v>
      </c>
      <c r="D15" s="20">
        <v>1218</v>
      </c>
      <c r="E15" s="20">
        <v>1888</v>
      </c>
      <c r="F15" s="20">
        <v>2709</v>
      </c>
      <c r="G15" s="20" t="s">
        <v>12</v>
      </c>
      <c r="H15" s="21" t="s">
        <v>12</v>
      </c>
    </row>
    <row r="16" spans="1:9" ht="12.95" customHeight="1" x14ac:dyDescent="0.25">
      <c r="A16" s="19" t="s">
        <v>13</v>
      </c>
      <c r="B16" s="20">
        <v>79</v>
      </c>
      <c r="C16" s="20">
        <v>147</v>
      </c>
      <c r="D16" s="20">
        <v>285</v>
      </c>
      <c r="E16" s="20">
        <v>254</v>
      </c>
      <c r="F16" s="20">
        <v>290</v>
      </c>
      <c r="G16" s="20">
        <v>144</v>
      </c>
      <c r="H16" s="21">
        <v>43</v>
      </c>
    </row>
    <row r="17" spans="1:11" ht="12.95" customHeight="1" x14ac:dyDescent="0.25">
      <c r="A17" s="19" t="s">
        <v>14</v>
      </c>
      <c r="B17" s="20">
        <v>182</v>
      </c>
      <c r="C17" s="20">
        <v>210</v>
      </c>
      <c r="D17" s="20">
        <v>202</v>
      </c>
      <c r="E17" s="20">
        <v>365</v>
      </c>
      <c r="F17" s="20">
        <v>286</v>
      </c>
      <c r="G17" s="20">
        <v>203</v>
      </c>
      <c r="H17" s="21">
        <v>98</v>
      </c>
    </row>
    <row r="18" spans="1:11" ht="12.95" customHeight="1" x14ac:dyDescent="0.25">
      <c r="A18" s="15" t="s">
        <v>15</v>
      </c>
      <c r="B18" s="16">
        <v>3869</v>
      </c>
      <c r="C18" s="16">
        <v>4345</v>
      </c>
      <c r="D18" s="16">
        <v>4659</v>
      </c>
      <c r="E18" s="16">
        <f>E19+E20+E21+E22+E23+E24+E25</f>
        <v>4935</v>
      </c>
      <c r="F18" s="16">
        <v>5643</v>
      </c>
      <c r="G18" s="16">
        <v>7328</v>
      </c>
      <c r="H18" s="17">
        <v>7319</v>
      </c>
      <c r="I18" s="18"/>
    </row>
    <row r="19" spans="1:11" ht="12.95" customHeight="1" x14ac:dyDescent="0.25">
      <c r="A19" s="19" t="s">
        <v>16</v>
      </c>
      <c r="B19" s="20">
        <v>509</v>
      </c>
      <c r="C19" s="20">
        <v>574</v>
      </c>
      <c r="D19" s="20">
        <v>530</v>
      </c>
      <c r="E19" s="20">
        <v>692</v>
      </c>
      <c r="F19" s="20">
        <v>679</v>
      </c>
      <c r="G19" s="20">
        <v>1082</v>
      </c>
      <c r="H19" s="21">
        <v>793</v>
      </c>
    </row>
    <row r="20" spans="1:11" ht="12.95" customHeight="1" x14ac:dyDescent="0.25">
      <c r="A20" s="19" t="s">
        <v>17</v>
      </c>
      <c r="B20" s="20">
        <v>25</v>
      </c>
      <c r="C20" s="20">
        <v>25</v>
      </c>
      <c r="D20" s="20">
        <v>29</v>
      </c>
      <c r="E20" s="20">
        <v>39</v>
      </c>
      <c r="F20" s="20">
        <v>65</v>
      </c>
      <c r="G20" s="20">
        <v>171</v>
      </c>
      <c r="H20" s="21">
        <v>163</v>
      </c>
    </row>
    <row r="21" spans="1:11" ht="12.95" customHeight="1" x14ac:dyDescent="0.25">
      <c r="A21" s="19" t="s">
        <v>18</v>
      </c>
      <c r="B21" s="20">
        <v>142</v>
      </c>
      <c r="C21" s="20">
        <v>174</v>
      </c>
      <c r="D21" s="20">
        <v>254</v>
      </c>
      <c r="E21" s="20">
        <v>270</v>
      </c>
      <c r="F21" s="20">
        <v>333</v>
      </c>
      <c r="G21" s="20">
        <v>522</v>
      </c>
      <c r="H21" s="21">
        <v>595</v>
      </c>
    </row>
    <row r="22" spans="1:11" ht="12.95" customHeight="1" x14ac:dyDescent="0.25">
      <c r="A22" s="19" t="s">
        <v>19</v>
      </c>
      <c r="B22" s="20">
        <v>2403</v>
      </c>
      <c r="C22" s="20">
        <v>2293</v>
      </c>
      <c r="D22" s="20">
        <v>3390</v>
      </c>
      <c r="E22" s="20">
        <v>3485</v>
      </c>
      <c r="F22" s="20">
        <v>4007</v>
      </c>
      <c r="G22" s="20">
        <v>5035</v>
      </c>
      <c r="H22" s="21">
        <v>5417</v>
      </c>
    </row>
    <row r="23" spans="1:11" ht="12.95" customHeight="1" x14ac:dyDescent="0.25">
      <c r="A23" s="19" t="s">
        <v>20</v>
      </c>
      <c r="B23" s="20">
        <v>74</v>
      </c>
      <c r="C23" s="20">
        <v>161</v>
      </c>
      <c r="D23" s="20">
        <v>204</v>
      </c>
      <c r="E23" s="20">
        <v>161</v>
      </c>
      <c r="F23" s="20">
        <v>205</v>
      </c>
      <c r="G23" s="20">
        <v>348</v>
      </c>
      <c r="H23" s="21">
        <v>188</v>
      </c>
    </row>
    <row r="24" spans="1:11" ht="12.95" customHeight="1" x14ac:dyDescent="0.25">
      <c r="A24" s="19" t="s">
        <v>21</v>
      </c>
      <c r="B24" s="20">
        <v>43</v>
      </c>
      <c r="C24" s="20">
        <v>78</v>
      </c>
      <c r="D24" s="20">
        <v>69</v>
      </c>
      <c r="E24" s="20">
        <v>88</v>
      </c>
      <c r="F24" s="20">
        <v>111</v>
      </c>
      <c r="G24" s="20">
        <v>135</v>
      </c>
      <c r="H24" s="21">
        <v>127</v>
      </c>
    </row>
    <row r="25" spans="1:11" ht="12.95" customHeight="1" x14ac:dyDescent="0.25">
      <c r="A25" s="22" t="s">
        <v>22</v>
      </c>
      <c r="B25" s="20">
        <v>673</v>
      </c>
      <c r="C25" s="20">
        <v>1040</v>
      </c>
      <c r="D25" s="20">
        <v>183</v>
      </c>
      <c r="E25" s="20">
        <v>200</v>
      </c>
      <c r="F25" s="20">
        <v>243</v>
      </c>
      <c r="G25" s="20">
        <f>6+1+3+1+24</f>
        <v>35</v>
      </c>
      <c r="H25" s="21">
        <v>36</v>
      </c>
    </row>
    <row r="26" spans="1:11" ht="12.95" customHeight="1" x14ac:dyDescent="0.25">
      <c r="A26" s="23" t="s">
        <v>23</v>
      </c>
      <c r="B26" s="16">
        <v>30622</v>
      </c>
      <c r="C26" s="16">
        <v>29373</v>
      </c>
      <c r="D26" s="16">
        <f>SUM(D27:D36)</f>
        <v>29148</v>
      </c>
      <c r="E26" s="16">
        <f>SUM(E27:E36)</f>
        <v>32480</v>
      </c>
      <c r="F26" s="16">
        <v>35414</v>
      </c>
      <c r="G26" s="16">
        <v>41905</v>
      </c>
      <c r="H26" s="17">
        <v>43294</v>
      </c>
    </row>
    <row r="27" spans="1:11" ht="12.95" customHeight="1" x14ac:dyDescent="0.25">
      <c r="A27" s="24" t="s">
        <v>24</v>
      </c>
      <c r="B27" s="20">
        <v>11826</v>
      </c>
      <c r="C27" s="20">
        <v>12207</v>
      </c>
      <c r="D27" s="20">
        <v>12570</v>
      </c>
      <c r="E27" s="20">
        <v>15138</v>
      </c>
      <c r="F27" s="20">
        <v>16314</v>
      </c>
      <c r="G27" s="20">
        <v>19523</v>
      </c>
      <c r="H27" s="21">
        <v>21081</v>
      </c>
    </row>
    <row r="28" spans="1:11" ht="12.95" customHeight="1" x14ac:dyDescent="0.25">
      <c r="A28" s="24" t="s">
        <v>25</v>
      </c>
      <c r="B28" s="20">
        <v>15926</v>
      </c>
      <c r="C28" s="20">
        <v>13449</v>
      </c>
      <c r="D28" s="20">
        <v>12817</v>
      </c>
      <c r="E28" s="20">
        <v>13461</v>
      </c>
      <c r="F28" s="20">
        <v>13480</v>
      </c>
      <c r="G28" s="20">
        <v>13745</v>
      </c>
      <c r="H28" s="21">
        <v>13804</v>
      </c>
      <c r="J28" s="25"/>
      <c r="K28" s="25"/>
    </row>
    <row r="29" spans="1:11" ht="12.95" customHeight="1" x14ac:dyDescent="0.25">
      <c r="A29" s="24" t="s">
        <v>26</v>
      </c>
      <c r="B29" s="20">
        <v>218</v>
      </c>
      <c r="C29" s="20">
        <v>227</v>
      </c>
      <c r="D29" s="20">
        <v>110</v>
      </c>
      <c r="E29" s="20">
        <v>379</v>
      </c>
      <c r="F29" s="20">
        <v>161</v>
      </c>
      <c r="G29" s="20">
        <v>97</v>
      </c>
      <c r="H29" s="21">
        <v>99</v>
      </c>
    </row>
    <row r="30" spans="1:11" ht="12.95" customHeight="1" x14ac:dyDescent="0.25">
      <c r="A30" s="24" t="s">
        <v>27</v>
      </c>
      <c r="B30" s="20">
        <v>117</v>
      </c>
      <c r="C30" s="20">
        <v>102</v>
      </c>
      <c r="D30" s="20">
        <v>587</v>
      </c>
      <c r="E30" s="20">
        <v>102</v>
      </c>
      <c r="F30" s="20">
        <v>483</v>
      </c>
      <c r="G30" s="20">
        <v>624</v>
      </c>
      <c r="H30" s="21">
        <v>523</v>
      </c>
    </row>
    <row r="31" spans="1:11" ht="12.95" customHeight="1" x14ac:dyDescent="0.25">
      <c r="A31" s="24" t="s">
        <v>28</v>
      </c>
      <c r="B31" s="20">
        <v>509</v>
      </c>
      <c r="C31" s="20">
        <v>574</v>
      </c>
      <c r="D31" s="20">
        <v>319</v>
      </c>
      <c r="E31" s="20">
        <v>463</v>
      </c>
      <c r="F31" s="20">
        <v>278</v>
      </c>
      <c r="G31" s="20" t="s">
        <v>12</v>
      </c>
      <c r="H31" s="21" t="s">
        <v>12</v>
      </c>
    </row>
    <row r="32" spans="1:11" ht="24.75" customHeight="1" x14ac:dyDescent="0.25">
      <c r="A32" s="26" t="s">
        <v>29</v>
      </c>
      <c r="B32" s="20">
        <v>17</v>
      </c>
      <c r="C32" s="20">
        <v>17</v>
      </c>
      <c r="D32" s="20">
        <v>14</v>
      </c>
      <c r="E32" s="20">
        <v>10</v>
      </c>
      <c r="F32" s="20">
        <v>10</v>
      </c>
      <c r="G32" s="20">
        <v>18</v>
      </c>
      <c r="H32" s="21">
        <v>5</v>
      </c>
    </row>
    <row r="33" spans="1:8" ht="12.95" customHeight="1" x14ac:dyDescent="0.25">
      <c r="A33" s="24" t="s">
        <v>30</v>
      </c>
      <c r="B33" s="20">
        <v>8</v>
      </c>
      <c r="C33" s="20" t="s">
        <v>12</v>
      </c>
      <c r="D33" s="20">
        <v>162</v>
      </c>
      <c r="E33" s="20">
        <v>58</v>
      </c>
      <c r="F33" s="20">
        <v>245</v>
      </c>
      <c r="G33" s="20">
        <v>482</v>
      </c>
      <c r="H33" s="21">
        <v>512</v>
      </c>
    </row>
    <row r="34" spans="1:8" ht="12.95" customHeight="1" x14ac:dyDescent="0.25">
      <c r="A34" s="24" t="s">
        <v>31</v>
      </c>
      <c r="B34" s="20">
        <v>201</v>
      </c>
      <c r="C34" s="20">
        <v>181</v>
      </c>
      <c r="D34" s="20">
        <v>29</v>
      </c>
      <c r="E34" s="20">
        <v>225</v>
      </c>
      <c r="F34" s="20">
        <v>97</v>
      </c>
      <c r="G34" s="20">
        <v>74</v>
      </c>
      <c r="H34" s="21">
        <v>91</v>
      </c>
    </row>
    <row r="35" spans="1:8" ht="12.95" customHeight="1" x14ac:dyDescent="0.25">
      <c r="A35" s="24" t="s">
        <v>32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>
        <v>578</v>
      </c>
      <c r="G35" s="20">
        <v>4911</v>
      </c>
      <c r="H35" s="21">
        <v>4952</v>
      </c>
    </row>
    <row r="36" spans="1:8" ht="12.95" customHeight="1" x14ac:dyDescent="0.25">
      <c r="A36" s="24" t="s">
        <v>33</v>
      </c>
      <c r="B36" s="20">
        <v>1800</v>
      </c>
      <c r="C36" s="20">
        <v>2616</v>
      </c>
      <c r="D36" s="20">
        <v>2540</v>
      </c>
      <c r="E36" s="20">
        <v>2644</v>
      </c>
      <c r="F36" s="20">
        <v>3768</v>
      </c>
      <c r="G36" s="20">
        <f>564+1867</f>
        <v>2431</v>
      </c>
      <c r="H36" s="21">
        <v>2227</v>
      </c>
    </row>
    <row r="37" spans="1:8" ht="12.95" customHeight="1" x14ac:dyDescent="0.25">
      <c r="A37" s="15" t="s">
        <v>34</v>
      </c>
      <c r="B37" s="16">
        <v>25</v>
      </c>
      <c r="C37" s="16">
        <v>30</v>
      </c>
      <c r="D37" s="16">
        <f>SUM(D38:D42)</f>
        <v>46</v>
      </c>
      <c r="E37" s="16">
        <f>SUM(E38:E42)</f>
        <v>230</v>
      </c>
      <c r="F37" s="16">
        <v>71</v>
      </c>
      <c r="G37" s="16">
        <v>20</v>
      </c>
      <c r="H37" s="17">
        <v>25</v>
      </c>
    </row>
    <row r="38" spans="1:8" ht="12.95" customHeight="1" x14ac:dyDescent="0.25">
      <c r="A38" s="19" t="s">
        <v>35</v>
      </c>
      <c r="B38" s="20">
        <v>3</v>
      </c>
      <c r="C38" s="20">
        <v>4</v>
      </c>
      <c r="D38" s="20">
        <v>6</v>
      </c>
      <c r="E38" s="20">
        <v>179</v>
      </c>
      <c r="F38" s="20">
        <v>22</v>
      </c>
      <c r="G38" s="20">
        <v>3</v>
      </c>
      <c r="H38" s="21">
        <v>3</v>
      </c>
    </row>
    <row r="39" spans="1:8" ht="12.95" customHeight="1" x14ac:dyDescent="0.25">
      <c r="A39" s="19" t="s">
        <v>36</v>
      </c>
      <c r="B39" s="20">
        <v>1</v>
      </c>
      <c r="C39" s="20" t="s">
        <v>12</v>
      </c>
      <c r="D39" s="20">
        <v>4</v>
      </c>
      <c r="E39" s="20">
        <v>1</v>
      </c>
      <c r="F39" s="20">
        <v>6</v>
      </c>
      <c r="G39" s="20" t="s">
        <v>12</v>
      </c>
      <c r="H39" s="21" t="s">
        <v>12</v>
      </c>
    </row>
    <row r="40" spans="1:8" ht="12.95" customHeight="1" x14ac:dyDescent="0.25">
      <c r="A40" s="19" t="s">
        <v>37</v>
      </c>
      <c r="B40" s="20" t="s">
        <v>12</v>
      </c>
      <c r="C40" s="20">
        <v>4</v>
      </c>
      <c r="D40" s="20">
        <v>4</v>
      </c>
      <c r="E40" s="20">
        <v>14</v>
      </c>
      <c r="F40" s="20">
        <v>6</v>
      </c>
      <c r="G40" s="20" t="s">
        <v>12</v>
      </c>
      <c r="H40" s="21" t="s">
        <v>12</v>
      </c>
    </row>
    <row r="41" spans="1:8" ht="12.95" customHeight="1" x14ac:dyDescent="0.25">
      <c r="A41" s="19" t="s">
        <v>38</v>
      </c>
      <c r="B41" s="20">
        <v>3</v>
      </c>
      <c r="C41" s="20" t="s">
        <v>12</v>
      </c>
      <c r="D41" s="20" t="s">
        <v>12</v>
      </c>
      <c r="E41" s="20">
        <v>4</v>
      </c>
      <c r="F41" s="20">
        <v>0</v>
      </c>
      <c r="G41" s="20" t="s">
        <v>12</v>
      </c>
      <c r="H41" s="21" t="s">
        <v>12</v>
      </c>
    </row>
    <row r="42" spans="1:8" ht="12.95" customHeight="1" x14ac:dyDescent="0.25">
      <c r="A42" s="19" t="s">
        <v>39</v>
      </c>
      <c r="B42" s="20">
        <v>18</v>
      </c>
      <c r="C42" s="20">
        <v>22</v>
      </c>
      <c r="D42" s="20">
        <v>32</v>
      </c>
      <c r="E42" s="20">
        <v>32</v>
      </c>
      <c r="F42" s="20">
        <v>37</v>
      </c>
      <c r="G42" s="20">
        <f>9+7+1</f>
        <v>17</v>
      </c>
      <c r="H42" s="21">
        <v>22</v>
      </c>
    </row>
    <row r="43" spans="1:8" ht="24.75" customHeight="1" x14ac:dyDescent="0.25">
      <c r="A43" s="27" t="s">
        <v>40</v>
      </c>
      <c r="B43" s="16">
        <v>323</v>
      </c>
      <c r="C43" s="16">
        <v>311</v>
      </c>
      <c r="D43" s="16">
        <f>SUM(D44:D45)</f>
        <v>386</v>
      </c>
      <c r="E43" s="16">
        <f>SUM(E44:E45)</f>
        <v>424</v>
      </c>
      <c r="F43" s="16">
        <v>242</v>
      </c>
      <c r="G43" s="16">
        <v>306</v>
      </c>
      <c r="H43" s="17">
        <v>224</v>
      </c>
    </row>
    <row r="44" spans="1:8" ht="12.95" customHeight="1" x14ac:dyDescent="0.25">
      <c r="A44" s="28" t="s">
        <v>41</v>
      </c>
      <c r="B44" s="20">
        <v>18</v>
      </c>
      <c r="C44" s="20">
        <v>26</v>
      </c>
      <c r="D44" s="20">
        <v>30</v>
      </c>
      <c r="E44" s="20">
        <v>152</v>
      </c>
      <c r="F44" s="20">
        <v>30</v>
      </c>
      <c r="G44" s="20">
        <v>51</v>
      </c>
      <c r="H44" s="21">
        <v>6</v>
      </c>
    </row>
    <row r="45" spans="1:8" ht="12.95" customHeight="1" x14ac:dyDescent="0.25">
      <c r="A45" s="28" t="s">
        <v>42</v>
      </c>
      <c r="B45" s="20">
        <v>305</v>
      </c>
      <c r="C45" s="20">
        <v>285</v>
      </c>
      <c r="D45" s="20">
        <v>356</v>
      </c>
      <c r="E45" s="20">
        <v>272</v>
      </c>
      <c r="F45" s="20">
        <v>212</v>
      </c>
      <c r="G45" s="20">
        <v>255</v>
      </c>
      <c r="H45" s="21">
        <v>218</v>
      </c>
    </row>
    <row r="46" spans="1:8" ht="12.95" customHeight="1" x14ac:dyDescent="0.25">
      <c r="A46" s="15" t="s">
        <v>43</v>
      </c>
      <c r="B46" s="16">
        <v>158</v>
      </c>
      <c r="C46" s="16">
        <v>198</v>
      </c>
      <c r="D46" s="16">
        <f>SUM(D47:D48)</f>
        <v>240</v>
      </c>
      <c r="E46" s="16">
        <f>SUM(E47:E48)</f>
        <v>258</v>
      </c>
      <c r="F46" s="16">
        <v>233</v>
      </c>
      <c r="G46" s="16">
        <v>250</v>
      </c>
      <c r="H46" s="17">
        <v>219</v>
      </c>
    </row>
    <row r="47" spans="1:8" ht="12.95" hidden="1" customHeight="1" x14ac:dyDescent="0.25">
      <c r="A47" s="29" t="s">
        <v>44</v>
      </c>
      <c r="B47" s="20">
        <v>130</v>
      </c>
      <c r="C47" s="20">
        <v>143</v>
      </c>
      <c r="D47" s="20">
        <v>154</v>
      </c>
      <c r="E47" s="20">
        <v>218</v>
      </c>
      <c r="F47" s="20">
        <v>178</v>
      </c>
      <c r="G47" s="20"/>
      <c r="H47" s="21"/>
    </row>
    <row r="48" spans="1:8" ht="12.95" hidden="1" customHeight="1" x14ac:dyDescent="0.25">
      <c r="A48" s="29" t="s">
        <v>45</v>
      </c>
      <c r="B48" s="20">
        <v>28</v>
      </c>
      <c r="C48" s="20">
        <v>55</v>
      </c>
      <c r="D48" s="20">
        <v>86</v>
      </c>
      <c r="E48" s="20">
        <v>40</v>
      </c>
      <c r="F48" s="20">
        <v>54</v>
      </c>
      <c r="G48" s="20"/>
      <c r="H48" s="21"/>
    </row>
    <row r="49" spans="1:8" ht="12.95" hidden="1" customHeight="1" x14ac:dyDescent="0.25">
      <c r="A49" s="29" t="s">
        <v>46</v>
      </c>
      <c r="B49" s="20" t="s">
        <v>12</v>
      </c>
      <c r="C49" s="20" t="s">
        <v>12</v>
      </c>
      <c r="D49" s="20" t="s">
        <v>12</v>
      </c>
      <c r="E49" s="20" t="s">
        <v>12</v>
      </c>
      <c r="F49" s="20">
        <v>1</v>
      </c>
      <c r="G49" s="20"/>
      <c r="H49" s="21"/>
    </row>
    <row r="50" spans="1:8" ht="12.95" customHeight="1" x14ac:dyDescent="0.25">
      <c r="A50" s="23" t="s">
        <v>47</v>
      </c>
      <c r="B50" s="16">
        <v>33792</v>
      </c>
      <c r="C50" s="16">
        <v>38935</v>
      </c>
      <c r="D50" s="16">
        <f>SUM(D51:D55)</f>
        <v>40140</v>
      </c>
      <c r="E50" s="16">
        <f>SUM(E51:E55)</f>
        <v>47281</v>
      </c>
      <c r="F50" s="16">
        <v>58840</v>
      </c>
      <c r="G50" s="16">
        <v>59619</v>
      </c>
      <c r="H50" s="17">
        <v>55871</v>
      </c>
    </row>
    <row r="51" spans="1:8" ht="12.95" customHeight="1" x14ac:dyDescent="0.25">
      <c r="A51" s="22" t="s">
        <v>48</v>
      </c>
      <c r="B51" s="20">
        <v>21123</v>
      </c>
      <c r="C51" s="20">
        <v>25083</v>
      </c>
      <c r="D51" s="20">
        <v>25192</v>
      </c>
      <c r="E51" s="20">
        <v>33256</v>
      </c>
      <c r="F51" s="20">
        <v>44145</v>
      </c>
      <c r="G51" s="20">
        <v>48032</v>
      </c>
      <c r="H51" s="21">
        <v>48247</v>
      </c>
    </row>
    <row r="52" spans="1:8" ht="12.95" customHeight="1" x14ac:dyDescent="0.25">
      <c r="A52" s="19" t="s">
        <v>49</v>
      </c>
      <c r="B52" s="20">
        <v>2542</v>
      </c>
      <c r="C52" s="20">
        <v>2623</v>
      </c>
      <c r="D52" s="20">
        <v>2951</v>
      </c>
      <c r="E52" s="20">
        <v>3851</v>
      </c>
      <c r="F52" s="20">
        <v>4169</v>
      </c>
      <c r="G52" s="20" t="s">
        <v>12</v>
      </c>
      <c r="H52" s="21" t="s">
        <v>12</v>
      </c>
    </row>
    <row r="53" spans="1:8" ht="12.95" customHeight="1" x14ac:dyDescent="0.25">
      <c r="A53" s="19" t="s">
        <v>50</v>
      </c>
      <c r="B53" s="20">
        <v>6652</v>
      </c>
      <c r="C53" s="20">
        <v>7743</v>
      </c>
      <c r="D53" s="20">
        <v>8690</v>
      </c>
      <c r="E53" s="20">
        <v>6757</v>
      </c>
      <c r="F53" s="20">
        <v>7095</v>
      </c>
      <c r="G53" s="20" t="s">
        <v>12</v>
      </c>
      <c r="H53" s="21" t="s">
        <v>12</v>
      </c>
    </row>
    <row r="54" spans="1:8" ht="12.95" customHeight="1" x14ac:dyDescent="0.25">
      <c r="A54" s="19" t="s">
        <v>51</v>
      </c>
      <c r="B54" s="20">
        <v>1976</v>
      </c>
      <c r="C54" s="20">
        <v>2384</v>
      </c>
      <c r="D54" s="20">
        <v>2158</v>
      </c>
      <c r="E54" s="20">
        <v>2094</v>
      </c>
      <c r="F54" s="20">
        <v>2053</v>
      </c>
      <c r="G54" s="20" t="s">
        <v>12</v>
      </c>
      <c r="H54" s="21" t="s">
        <v>12</v>
      </c>
    </row>
    <row r="55" spans="1:8" ht="12.95" customHeight="1" x14ac:dyDescent="0.25">
      <c r="A55" s="22" t="s">
        <v>52</v>
      </c>
      <c r="B55" s="20">
        <v>1499</v>
      </c>
      <c r="C55" s="20">
        <v>1102</v>
      </c>
      <c r="D55" s="20">
        <v>1149</v>
      </c>
      <c r="E55" s="20">
        <v>1323</v>
      </c>
      <c r="F55" s="20">
        <v>1378</v>
      </c>
      <c r="G55" s="20">
        <f>48+11494+45</f>
        <v>11587</v>
      </c>
      <c r="H55" s="21">
        <v>7624</v>
      </c>
    </row>
    <row r="56" spans="1:8" ht="12.95" customHeight="1" x14ac:dyDescent="0.25">
      <c r="A56" s="23" t="s">
        <v>53</v>
      </c>
      <c r="B56" s="16" t="s">
        <v>12</v>
      </c>
      <c r="C56" s="16" t="s">
        <v>12</v>
      </c>
      <c r="D56" s="16" t="s">
        <v>12</v>
      </c>
      <c r="E56" s="16" t="s">
        <v>12</v>
      </c>
      <c r="F56" s="16" t="s">
        <v>12</v>
      </c>
      <c r="G56" s="17">
        <v>387</v>
      </c>
      <c r="H56" s="17">
        <v>371</v>
      </c>
    </row>
    <row r="57" spans="1:8" ht="12.95" customHeight="1" x14ac:dyDescent="0.25">
      <c r="A57" s="22" t="s">
        <v>54</v>
      </c>
      <c r="B57" s="16" t="s">
        <v>12</v>
      </c>
      <c r="C57" s="16" t="s">
        <v>12</v>
      </c>
      <c r="D57" s="16" t="s">
        <v>12</v>
      </c>
      <c r="E57" s="16" t="s">
        <v>12</v>
      </c>
      <c r="F57" s="16" t="s">
        <v>12</v>
      </c>
      <c r="G57" s="20">
        <v>100</v>
      </c>
      <c r="H57" s="21">
        <v>85</v>
      </c>
    </row>
    <row r="58" spans="1:8" ht="27" customHeight="1" x14ac:dyDescent="0.25">
      <c r="A58" s="30" t="s">
        <v>55</v>
      </c>
      <c r="B58" s="16" t="s">
        <v>12</v>
      </c>
      <c r="C58" s="16" t="s">
        <v>12</v>
      </c>
      <c r="D58" s="16" t="s">
        <v>12</v>
      </c>
      <c r="E58" s="16" t="s">
        <v>12</v>
      </c>
      <c r="F58" s="16" t="s">
        <v>12</v>
      </c>
      <c r="G58" s="20">
        <v>128</v>
      </c>
      <c r="H58" s="21">
        <v>118</v>
      </c>
    </row>
    <row r="59" spans="1:8" ht="27.75" customHeight="1" x14ac:dyDescent="0.25">
      <c r="A59" s="30" t="s">
        <v>56</v>
      </c>
      <c r="B59" s="16" t="s">
        <v>12</v>
      </c>
      <c r="C59" s="16" t="s">
        <v>12</v>
      </c>
      <c r="D59" s="16" t="s">
        <v>12</v>
      </c>
      <c r="E59" s="16" t="s">
        <v>12</v>
      </c>
      <c r="F59" s="16" t="s">
        <v>12</v>
      </c>
      <c r="G59" s="20">
        <v>158</v>
      </c>
      <c r="H59" s="21">
        <v>168</v>
      </c>
    </row>
    <row r="60" spans="1:8" ht="12.95" customHeight="1" x14ac:dyDescent="0.25">
      <c r="A60" s="19" t="s">
        <v>57</v>
      </c>
      <c r="B60" s="16" t="s">
        <v>12</v>
      </c>
      <c r="C60" s="16" t="s">
        <v>12</v>
      </c>
      <c r="D60" s="16" t="s">
        <v>12</v>
      </c>
      <c r="E60" s="16" t="s">
        <v>12</v>
      </c>
      <c r="F60" s="16" t="s">
        <v>12</v>
      </c>
      <c r="G60" s="20">
        <v>1</v>
      </c>
      <c r="H60" s="21" t="s">
        <v>12</v>
      </c>
    </row>
    <row r="61" spans="1:8" ht="12.95" customHeight="1" x14ac:dyDescent="0.25">
      <c r="A61" s="23" t="s">
        <v>58</v>
      </c>
      <c r="B61" s="16">
        <v>529</v>
      </c>
      <c r="C61" s="16">
        <v>796</v>
      </c>
      <c r="D61" s="16">
        <f>SUM(D62:D64)</f>
        <v>93</v>
      </c>
      <c r="E61" s="16">
        <f>SUM(E62:E64)</f>
        <v>26</v>
      </c>
      <c r="F61" s="16">
        <v>271</v>
      </c>
      <c r="G61" s="16">
        <v>471</v>
      </c>
      <c r="H61" s="17">
        <v>445</v>
      </c>
    </row>
    <row r="62" spans="1:8" ht="12.95" customHeight="1" x14ac:dyDescent="0.25">
      <c r="A62" s="31" t="s">
        <v>59</v>
      </c>
      <c r="B62" s="20">
        <v>110</v>
      </c>
      <c r="C62" s="20">
        <v>135</v>
      </c>
      <c r="D62" s="20">
        <v>93</v>
      </c>
      <c r="E62" s="20">
        <v>26</v>
      </c>
      <c r="F62" s="20">
        <v>4</v>
      </c>
      <c r="G62" s="20">
        <v>7</v>
      </c>
      <c r="H62" s="21">
        <v>3</v>
      </c>
    </row>
    <row r="63" spans="1:8" ht="12.95" customHeight="1" x14ac:dyDescent="0.25">
      <c r="A63" s="31" t="s">
        <v>60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>
        <f>359+45</f>
        <v>404</v>
      </c>
      <c r="H63" s="21">
        <v>423</v>
      </c>
    </row>
    <row r="64" spans="1:8" ht="12.95" customHeight="1" x14ac:dyDescent="0.25">
      <c r="A64" s="31" t="s">
        <v>61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>
        <v>50</v>
      </c>
      <c r="H64" s="21">
        <v>19</v>
      </c>
    </row>
    <row r="65" spans="1:8" ht="12.95" customHeight="1" x14ac:dyDescent="0.25">
      <c r="A65" s="31" t="s">
        <v>62</v>
      </c>
      <c r="B65" s="20">
        <v>419</v>
      </c>
      <c r="C65" s="20">
        <v>661</v>
      </c>
      <c r="D65" s="20">
        <v>400</v>
      </c>
      <c r="E65" s="20">
        <v>350</v>
      </c>
      <c r="F65" s="20">
        <v>267</v>
      </c>
      <c r="G65" s="20">
        <v>10</v>
      </c>
      <c r="H65" s="21" t="s">
        <v>12</v>
      </c>
    </row>
    <row r="66" spans="1:8" ht="6.75" customHeight="1" x14ac:dyDescent="0.25">
      <c r="A66" s="32"/>
      <c r="B66" s="33"/>
      <c r="C66" s="33"/>
      <c r="D66" s="33"/>
      <c r="E66" s="33"/>
      <c r="F66" s="33"/>
      <c r="G66" s="33"/>
      <c r="H66" s="33"/>
    </row>
    <row r="67" spans="1:8" ht="12.95" customHeight="1" x14ac:dyDescent="0.25">
      <c r="A67" s="34"/>
      <c r="B67" s="35"/>
      <c r="C67" s="35"/>
      <c r="D67" s="35"/>
      <c r="E67" s="35"/>
      <c r="F67" s="35"/>
      <c r="G67" s="36"/>
      <c r="H67" s="36" t="s">
        <v>63</v>
      </c>
    </row>
    <row r="68" spans="1:8" ht="17.25" customHeight="1" x14ac:dyDescent="0.25">
      <c r="A68" s="1" t="s">
        <v>0</v>
      </c>
      <c r="B68" s="1"/>
      <c r="C68" s="1"/>
      <c r="D68" s="1"/>
      <c r="E68" s="1"/>
      <c r="F68" s="1"/>
      <c r="G68" s="1"/>
      <c r="H68" s="1"/>
    </row>
    <row r="69" spans="1:8" ht="10.5" customHeight="1" x14ac:dyDescent="0.25">
      <c r="A69" s="3" t="s">
        <v>1</v>
      </c>
    </row>
    <row r="70" spans="1:8" ht="15.75" customHeight="1" x14ac:dyDescent="0.25">
      <c r="A70" s="4"/>
      <c r="G70" s="36"/>
      <c r="H70" s="36" t="s">
        <v>64</v>
      </c>
    </row>
    <row r="71" spans="1:8" ht="30.75" customHeight="1" x14ac:dyDescent="0.25">
      <c r="A71" s="5" t="s">
        <v>2</v>
      </c>
      <c r="B71" s="6">
        <v>2013</v>
      </c>
      <c r="C71" s="6">
        <v>2014</v>
      </c>
      <c r="D71" s="6">
        <v>2015</v>
      </c>
      <c r="E71" s="6">
        <v>2016</v>
      </c>
      <c r="F71" s="6">
        <v>2017</v>
      </c>
      <c r="G71" s="6">
        <v>2018</v>
      </c>
      <c r="H71" s="7">
        <v>2019</v>
      </c>
    </row>
    <row r="72" spans="1:8" ht="9" customHeight="1" x14ac:dyDescent="0.25">
      <c r="A72" s="8"/>
      <c r="B72" s="9"/>
      <c r="C72" s="9"/>
      <c r="D72" s="9"/>
      <c r="E72" s="9"/>
      <c r="F72" s="9"/>
      <c r="G72" s="9"/>
      <c r="H72" s="37"/>
    </row>
    <row r="73" spans="1:8" ht="12.95" customHeight="1" x14ac:dyDescent="0.25">
      <c r="A73" s="23" t="s">
        <v>65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16">
        <v>21</v>
      </c>
      <c r="H73" s="17">
        <v>19</v>
      </c>
    </row>
    <row r="74" spans="1:8" ht="12.95" customHeight="1" x14ac:dyDescent="0.25">
      <c r="A74" s="31" t="s">
        <v>66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>
        <v>6</v>
      </c>
      <c r="H74" s="21" t="s">
        <v>12</v>
      </c>
    </row>
    <row r="75" spans="1:8" ht="12.95" customHeight="1" x14ac:dyDescent="0.25">
      <c r="A75" s="31" t="s">
        <v>67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>
        <v>14</v>
      </c>
      <c r="H75" s="21">
        <v>16</v>
      </c>
    </row>
    <row r="76" spans="1:8" ht="12.95" customHeight="1" x14ac:dyDescent="0.25">
      <c r="A76" s="31" t="s">
        <v>68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>
        <v>1</v>
      </c>
      <c r="H76" s="21">
        <v>3</v>
      </c>
    </row>
    <row r="77" spans="1:8" ht="12.95" hidden="1" customHeight="1" x14ac:dyDescent="0.25">
      <c r="A77" s="31" t="s">
        <v>57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/>
    </row>
    <row r="78" spans="1:8" ht="12.95" customHeight="1" x14ac:dyDescent="0.25">
      <c r="A78" s="23" t="s">
        <v>69</v>
      </c>
      <c r="B78" s="16">
        <v>2132</v>
      </c>
      <c r="C78" s="16">
        <v>2847</v>
      </c>
      <c r="D78" s="16">
        <v>3276</v>
      </c>
      <c r="E78" s="16">
        <v>3226</v>
      </c>
      <c r="F78" s="16">
        <v>3705</v>
      </c>
      <c r="G78" s="16">
        <v>5936</v>
      </c>
      <c r="H78" s="17">
        <v>7338</v>
      </c>
    </row>
    <row r="79" spans="1:8" ht="12.95" customHeight="1" x14ac:dyDescent="0.25">
      <c r="A79" s="38" t="s">
        <v>70</v>
      </c>
      <c r="B79" s="20">
        <v>1664</v>
      </c>
      <c r="C79" s="20">
        <v>2333</v>
      </c>
      <c r="D79" s="20">
        <v>2464</v>
      </c>
      <c r="E79" s="20">
        <v>2796</v>
      </c>
      <c r="F79" s="20">
        <v>3254</v>
      </c>
      <c r="G79" s="20">
        <v>5012</v>
      </c>
      <c r="H79" s="21">
        <v>6513</v>
      </c>
    </row>
    <row r="80" spans="1:8" ht="12.95" customHeight="1" x14ac:dyDescent="0.25">
      <c r="A80" s="22" t="s">
        <v>71</v>
      </c>
      <c r="B80" s="20">
        <v>137</v>
      </c>
      <c r="C80" s="20">
        <v>244</v>
      </c>
      <c r="D80" s="20">
        <v>155</v>
      </c>
      <c r="E80" s="20">
        <v>119</v>
      </c>
      <c r="F80" s="20">
        <v>162</v>
      </c>
      <c r="G80" s="20" t="s">
        <v>12</v>
      </c>
      <c r="H80" s="21" t="s">
        <v>12</v>
      </c>
    </row>
    <row r="81" spans="1:8" ht="12.95" customHeight="1" x14ac:dyDescent="0.25">
      <c r="A81" s="22" t="s">
        <v>72</v>
      </c>
      <c r="B81" s="20">
        <v>331</v>
      </c>
      <c r="C81" s="20">
        <v>270</v>
      </c>
      <c r="D81" s="20">
        <v>657</v>
      </c>
      <c r="E81" s="20">
        <v>311</v>
      </c>
      <c r="F81" s="20">
        <v>289</v>
      </c>
      <c r="G81" s="20">
        <v>625</v>
      </c>
      <c r="H81" s="21">
        <v>608</v>
      </c>
    </row>
    <row r="82" spans="1:8" ht="12.95" customHeight="1" x14ac:dyDescent="0.25">
      <c r="A82" s="22" t="s">
        <v>73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>
        <v>299</v>
      </c>
      <c r="H82" s="21">
        <v>217</v>
      </c>
    </row>
    <row r="83" spans="1:8" ht="12.95" customHeight="1" x14ac:dyDescent="0.25">
      <c r="A83" s="23" t="s">
        <v>74</v>
      </c>
      <c r="B83" s="16">
        <v>1089</v>
      </c>
      <c r="C83" s="16">
        <v>952</v>
      </c>
      <c r="D83" s="16">
        <v>729</v>
      </c>
      <c r="E83" s="16">
        <v>768</v>
      </c>
      <c r="F83" s="16">
        <v>1413</v>
      </c>
      <c r="G83" s="16">
        <v>919</v>
      </c>
      <c r="H83" s="17">
        <v>883</v>
      </c>
    </row>
    <row r="84" spans="1:8" ht="12.95" customHeight="1" x14ac:dyDescent="0.25">
      <c r="A84" s="31" t="s">
        <v>75</v>
      </c>
      <c r="B84" s="20">
        <v>924</v>
      </c>
      <c r="C84" s="20">
        <v>711</v>
      </c>
      <c r="D84" s="20">
        <v>575</v>
      </c>
      <c r="E84" s="20">
        <v>531</v>
      </c>
      <c r="F84" s="20">
        <v>1030</v>
      </c>
      <c r="G84" s="20">
        <v>471</v>
      </c>
      <c r="H84" s="21">
        <v>430</v>
      </c>
    </row>
    <row r="85" spans="1:8" ht="12.95" customHeight="1" x14ac:dyDescent="0.25">
      <c r="A85" s="31" t="s">
        <v>76</v>
      </c>
      <c r="B85" s="20">
        <v>13</v>
      </c>
      <c r="C85" s="20">
        <v>16</v>
      </c>
      <c r="D85" s="20">
        <v>13</v>
      </c>
      <c r="E85" s="20">
        <v>18</v>
      </c>
      <c r="F85" s="20">
        <v>6</v>
      </c>
      <c r="G85" s="20">
        <v>12</v>
      </c>
      <c r="H85" s="21">
        <v>11</v>
      </c>
    </row>
    <row r="86" spans="1:8" ht="12.95" customHeight="1" x14ac:dyDescent="0.25">
      <c r="A86" s="39" t="s">
        <v>77</v>
      </c>
      <c r="B86" s="20">
        <v>152</v>
      </c>
      <c r="C86" s="20">
        <v>225</v>
      </c>
      <c r="D86" s="20">
        <v>141</v>
      </c>
      <c r="E86" s="20">
        <v>219</v>
      </c>
      <c r="F86" s="20">
        <v>377</v>
      </c>
      <c r="G86" s="20">
        <v>436</v>
      </c>
      <c r="H86" s="21">
        <v>442</v>
      </c>
    </row>
    <row r="87" spans="1:8" ht="12.95" customHeight="1" x14ac:dyDescent="0.25">
      <c r="A87" s="23" t="s">
        <v>78</v>
      </c>
      <c r="B87" s="16">
        <v>448</v>
      </c>
      <c r="C87" s="16">
        <v>286</v>
      </c>
      <c r="D87" s="16">
        <v>128</v>
      </c>
      <c r="E87" s="16">
        <v>216</v>
      </c>
      <c r="F87" s="16">
        <v>56</v>
      </c>
      <c r="G87" s="16" t="s">
        <v>12</v>
      </c>
      <c r="H87" s="17" t="s">
        <v>12</v>
      </c>
    </row>
    <row r="88" spans="1:8" ht="12.95" customHeight="1" x14ac:dyDescent="0.25">
      <c r="A88" s="23" t="s">
        <v>79</v>
      </c>
      <c r="B88" s="16">
        <v>32</v>
      </c>
      <c r="C88" s="16">
        <v>26</v>
      </c>
      <c r="D88" s="16">
        <v>54</v>
      </c>
      <c r="E88" s="16">
        <v>44</v>
      </c>
      <c r="F88" s="16">
        <v>54</v>
      </c>
      <c r="G88" s="16">
        <v>264</v>
      </c>
      <c r="H88" s="17">
        <v>69</v>
      </c>
    </row>
    <row r="89" spans="1:8" ht="12.95" customHeight="1" x14ac:dyDescent="0.25">
      <c r="A89" s="23" t="s">
        <v>80</v>
      </c>
      <c r="B89" s="16" t="s">
        <v>12</v>
      </c>
      <c r="C89" s="16" t="s">
        <v>12</v>
      </c>
      <c r="D89" s="16" t="s">
        <v>12</v>
      </c>
      <c r="E89" s="16" t="s">
        <v>12</v>
      </c>
      <c r="F89" s="16" t="s">
        <v>12</v>
      </c>
      <c r="G89" s="16" t="s">
        <v>12</v>
      </c>
      <c r="H89" s="17">
        <v>65</v>
      </c>
    </row>
    <row r="90" spans="1:8" ht="12.95" customHeight="1" x14ac:dyDescent="0.25">
      <c r="A90" s="23" t="s">
        <v>81</v>
      </c>
      <c r="B90" s="16">
        <v>9446</v>
      </c>
      <c r="C90" s="16">
        <v>9840</v>
      </c>
      <c r="D90" s="16">
        <v>9476</v>
      </c>
      <c r="E90" s="16">
        <v>11792</v>
      </c>
      <c r="F90" s="16">
        <v>15516</v>
      </c>
      <c r="G90" s="16">
        <v>1991</v>
      </c>
      <c r="H90" s="17">
        <v>267</v>
      </c>
    </row>
    <row r="91" spans="1:8" ht="9" customHeight="1" x14ac:dyDescent="0.25">
      <c r="A91" s="40"/>
      <c r="B91" s="41"/>
      <c r="C91" s="41"/>
      <c r="D91" s="41"/>
      <c r="E91" s="41"/>
      <c r="F91" s="41"/>
      <c r="G91" s="41"/>
      <c r="H91" s="41"/>
    </row>
    <row r="92" spans="1:8" ht="12" customHeight="1" x14ac:dyDescent="0.25">
      <c r="A92" s="42" t="s">
        <v>82</v>
      </c>
    </row>
    <row r="93" spans="1:8" ht="22.5" customHeight="1" x14ac:dyDescent="0.25">
      <c r="A93" s="43" t="s">
        <v>83</v>
      </c>
      <c r="B93" s="43"/>
      <c r="C93" s="43"/>
      <c r="D93" s="43"/>
      <c r="E93" s="43"/>
      <c r="F93" s="43"/>
      <c r="G93" s="43"/>
      <c r="H93" s="43"/>
    </row>
    <row r="94" spans="1:8" ht="12" customHeight="1" x14ac:dyDescent="0.25">
      <c r="A94" s="42" t="s">
        <v>84</v>
      </c>
    </row>
    <row r="95" spans="1:8" ht="12" customHeight="1" x14ac:dyDescent="0.25">
      <c r="A95" s="42" t="s">
        <v>85</v>
      </c>
    </row>
    <row r="96" spans="1:8" ht="12" customHeight="1" x14ac:dyDescent="0.25">
      <c r="A96" s="42" t="s">
        <v>86</v>
      </c>
    </row>
    <row r="97" spans="1:8" ht="12" customHeight="1" x14ac:dyDescent="0.25">
      <c r="A97" s="42" t="s">
        <v>87</v>
      </c>
    </row>
    <row r="98" spans="1:8" ht="12" customHeight="1" x14ac:dyDescent="0.25">
      <c r="A98" s="42" t="s">
        <v>88</v>
      </c>
    </row>
    <row r="99" spans="1:8" ht="12" customHeight="1" x14ac:dyDescent="0.25">
      <c r="A99" s="42" t="s">
        <v>89</v>
      </c>
    </row>
    <row r="100" spans="1:8" ht="25.5" customHeight="1" x14ac:dyDescent="0.25">
      <c r="A100" s="43" t="s">
        <v>90</v>
      </c>
      <c r="B100" s="43"/>
      <c r="C100" s="43"/>
      <c r="D100" s="43"/>
      <c r="E100" s="43"/>
      <c r="F100" s="43"/>
      <c r="G100" s="43"/>
      <c r="H100" s="43"/>
    </row>
    <row r="101" spans="1:8" ht="12" customHeight="1" x14ac:dyDescent="0.25">
      <c r="A101" s="44" t="s">
        <v>91</v>
      </c>
      <c r="B101" s="44"/>
      <c r="C101" s="44"/>
      <c r="D101" s="44"/>
      <c r="E101" s="44"/>
      <c r="F101" s="44"/>
      <c r="G101" s="44"/>
      <c r="H101" s="44"/>
    </row>
  </sheetData>
  <mergeCells count="5">
    <mergeCell ref="A1:H1"/>
    <mergeCell ref="A68:H68"/>
    <mergeCell ref="A93:H93"/>
    <mergeCell ref="A100:H100"/>
    <mergeCell ref="A101:H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2020-11-08T12:56:48Z</dcterms:created>
  <dcterms:modified xsi:type="dcterms:W3CDTF">2020-11-08T12:56:50Z</dcterms:modified>
</cp:coreProperties>
</file>