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3C7AB285-CD5E-45A1-915D-4C60DED9F8DD}" xr6:coauthVersionLast="45" xr6:coauthVersionMax="45" xr10:uidLastSave="{00000000-0000-0000-0000-000000000000}"/>
  <bookViews>
    <workbookView xWindow="-120" yWindow="-120" windowWidth="20730" windowHeight="11160" xr2:uid="{E496A6E3-7788-4051-B1A0-55BB264E389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6" i="1" l="1"/>
  <c r="B195" i="1"/>
  <c r="B194" i="1"/>
  <c r="B193" i="1"/>
  <c r="B192" i="1"/>
  <c r="B191" i="1"/>
  <c r="B190" i="1"/>
  <c r="B189" i="1"/>
  <c r="B188" i="1" s="1"/>
  <c r="B186" i="1" s="1"/>
  <c r="K188" i="1"/>
  <c r="J188" i="1"/>
  <c r="I188" i="1"/>
  <c r="I186" i="1" s="1"/>
  <c r="H188" i="1"/>
  <c r="H186" i="1" s="1"/>
  <c r="G188" i="1"/>
  <c r="F188" i="1"/>
  <c r="E188" i="1"/>
  <c r="E186" i="1" s="1"/>
  <c r="D188" i="1"/>
  <c r="D186" i="1" s="1"/>
  <c r="C188" i="1"/>
  <c r="K186" i="1"/>
  <c r="J186" i="1"/>
  <c r="G186" i="1"/>
  <c r="F186" i="1"/>
  <c r="C186" i="1"/>
  <c r="B184" i="1"/>
  <c r="B183" i="1"/>
  <c r="B182" i="1"/>
  <c r="B181" i="1"/>
  <c r="B180" i="1"/>
  <c r="B179" i="1"/>
  <c r="B178" i="1"/>
  <c r="B177" i="1"/>
  <c r="B176" i="1" s="1"/>
  <c r="B174" i="1" s="1"/>
  <c r="K176" i="1"/>
  <c r="J176" i="1"/>
  <c r="I176" i="1"/>
  <c r="I174" i="1" s="1"/>
  <c r="H176" i="1"/>
  <c r="H174" i="1" s="1"/>
  <c r="G176" i="1"/>
  <c r="F176" i="1"/>
  <c r="E176" i="1"/>
  <c r="E174" i="1" s="1"/>
  <c r="D176" i="1"/>
  <c r="D174" i="1" s="1"/>
  <c r="C176" i="1"/>
  <c r="K174" i="1"/>
  <c r="J174" i="1"/>
  <c r="G174" i="1"/>
  <c r="F174" i="1"/>
  <c r="C174" i="1"/>
  <c r="B172" i="1"/>
  <c r="B171" i="1"/>
  <c r="B170" i="1"/>
  <c r="B169" i="1"/>
  <c r="B168" i="1"/>
  <c r="B167" i="1"/>
  <c r="B166" i="1"/>
  <c r="B165" i="1"/>
  <c r="B164" i="1" s="1"/>
  <c r="B162" i="1" s="1"/>
  <c r="K164" i="1"/>
  <c r="J164" i="1"/>
  <c r="I164" i="1"/>
  <c r="I162" i="1" s="1"/>
  <c r="H164" i="1"/>
  <c r="H162" i="1" s="1"/>
  <c r="G164" i="1"/>
  <c r="F164" i="1"/>
  <c r="E164" i="1"/>
  <c r="E162" i="1" s="1"/>
  <c r="D164" i="1"/>
  <c r="D162" i="1" s="1"/>
  <c r="C164" i="1"/>
  <c r="K162" i="1"/>
  <c r="J162" i="1"/>
  <c r="G162" i="1"/>
  <c r="F162" i="1"/>
  <c r="C162" i="1"/>
  <c r="K152" i="1"/>
  <c r="J152" i="1"/>
  <c r="I152" i="1"/>
  <c r="I150" i="1" s="1"/>
  <c r="H152" i="1"/>
  <c r="H150" i="1" s="1"/>
  <c r="G152" i="1"/>
  <c r="F152" i="1"/>
  <c r="E152" i="1"/>
  <c r="E150" i="1" s="1"/>
  <c r="D152" i="1"/>
  <c r="D150" i="1" s="1"/>
  <c r="C152" i="1"/>
  <c r="B152" i="1"/>
  <c r="K150" i="1"/>
  <c r="J150" i="1"/>
  <c r="G150" i="1"/>
  <c r="F150" i="1"/>
  <c r="C150" i="1"/>
  <c r="B150" i="1"/>
  <c r="K140" i="1"/>
  <c r="J140" i="1"/>
  <c r="I140" i="1"/>
  <c r="I138" i="1" s="1"/>
  <c r="H140" i="1"/>
  <c r="H138" i="1" s="1"/>
  <c r="G140" i="1"/>
  <c r="F140" i="1"/>
  <c r="E140" i="1"/>
  <c r="E138" i="1" s="1"/>
  <c r="D140" i="1"/>
  <c r="D138" i="1" s="1"/>
  <c r="C140" i="1"/>
  <c r="B140" i="1"/>
  <c r="K138" i="1"/>
  <c r="J138" i="1"/>
  <c r="G138" i="1"/>
  <c r="F138" i="1"/>
  <c r="C138" i="1"/>
  <c r="B138" i="1"/>
  <c r="K128" i="1"/>
  <c r="J128" i="1"/>
  <c r="I128" i="1"/>
  <c r="I126" i="1" s="1"/>
  <c r="H128" i="1"/>
  <c r="H126" i="1" s="1"/>
  <c r="G128" i="1"/>
  <c r="F128" i="1"/>
  <c r="E128" i="1"/>
  <c r="E126" i="1" s="1"/>
  <c r="D128" i="1"/>
  <c r="D126" i="1" s="1"/>
  <c r="C128" i="1"/>
  <c r="B128" i="1"/>
  <c r="K126" i="1"/>
  <c r="J126" i="1"/>
  <c r="G126" i="1"/>
  <c r="F126" i="1"/>
  <c r="C126" i="1"/>
  <c r="B126" i="1"/>
  <c r="K116" i="1"/>
  <c r="J116" i="1"/>
  <c r="I116" i="1"/>
  <c r="I114" i="1" s="1"/>
  <c r="H116" i="1"/>
  <c r="H114" i="1" s="1"/>
  <c r="G116" i="1"/>
  <c r="F116" i="1"/>
  <c r="E116" i="1"/>
  <c r="E114" i="1" s="1"/>
  <c r="D116" i="1"/>
  <c r="D114" i="1" s="1"/>
  <c r="C116" i="1"/>
  <c r="B116" i="1"/>
  <c r="K114" i="1"/>
  <c r="J114" i="1"/>
  <c r="G114" i="1"/>
  <c r="F114" i="1"/>
  <c r="C114" i="1"/>
  <c r="B114" i="1"/>
  <c r="K104" i="1"/>
  <c r="J104" i="1"/>
  <c r="I104" i="1"/>
  <c r="H104" i="1"/>
  <c r="G104" i="1"/>
  <c r="F104" i="1"/>
  <c r="E104" i="1"/>
  <c r="D104" i="1"/>
  <c r="C104" i="1"/>
  <c r="B104" i="1"/>
  <c r="B102" i="1"/>
  <c r="B100" i="1"/>
  <c r="B99" i="1"/>
  <c r="B98" i="1"/>
  <c r="B97" i="1"/>
  <c r="B96" i="1"/>
  <c r="B95" i="1"/>
  <c r="B94" i="1"/>
  <c r="B93" i="1"/>
  <c r="K92" i="1"/>
  <c r="K90" i="1" s="1"/>
  <c r="J92" i="1"/>
  <c r="I92" i="1"/>
  <c r="H92" i="1"/>
  <c r="H90" i="1" s="1"/>
  <c r="G92" i="1"/>
  <c r="G90" i="1" s="1"/>
  <c r="F92" i="1"/>
  <c r="E92" i="1"/>
  <c r="D92" i="1"/>
  <c r="D90" i="1" s="1"/>
  <c r="C92" i="1"/>
  <c r="B92" i="1" s="1"/>
  <c r="J90" i="1"/>
  <c r="I90" i="1"/>
  <c r="F90" i="1"/>
  <c r="E90" i="1"/>
  <c r="K80" i="1"/>
  <c r="K78" i="1" s="1"/>
  <c r="J80" i="1"/>
  <c r="I80" i="1"/>
  <c r="H80" i="1"/>
  <c r="H78" i="1" s="1"/>
  <c r="G80" i="1"/>
  <c r="G78" i="1" s="1"/>
  <c r="F80" i="1"/>
  <c r="E80" i="1"/>
  <c r="D80" i="1"/>
  <c r="D78" i="1" s="1"/>
  <c r="C80" i="1"/>
  <c r="C78" i="1" s="1"/>
  <c r="B80" i="1"/>
  <c r="J78" i="1"/>
  <c r="I78" i="1"/>
  <c r="F78" i="1"/>
  <c r="E78" i="1"/>
  <c r="B78" i="1"/>
  <c r="K68" i="1"/>
  <c r="K66" i="1" s="1"/>
  <c r="J68" i="1"/>
  <c r="I68" i="1"/>
  <c r="H68" i="1"/>
  <c r="H66" i="1" s="1"/>
  <c r="G68" i="1"/>
  <c r="G66" i="1" s="1"/>
  <c r="F68" i="1"/>
  <c r="E68" i="1"/>
  <c r="D68" i="1"/>
  <c r="D66" i="1" s="1"/>
  <c r="C68" i="1"/>
  <c r="C66" i="1" s="1"/>
  <c r="B68" i="1"/>
  <c r="J66" i="1"/>
  <c r="I66" i="1"/>
  <c r="F66" i="1"/>
  <c r="E66" i="1"/>
  <c r="B66" i="1"/>
  <c r="K56" i="1"/>
  <c r="K54" i="1" s="1"/>
  <c r="J56" i="1"/>
  <c r="I56" i="1"/>
  <c r="H56" i="1"/>
  <c r="H54" i="1" s="1"/>
  <c r="G56" i="1"/>
  <c r="G54" i="1" s="1"/>
  <c r="F56" i="1"/>
  <c r="E56" i="1"/>
  <c r="D56" i="1"/>
  <c r="D54" i="1" s="1"/>
  <c r="C56" i="1"/>
  <c r="C54" i="1" s="1"/>
  <c r="B56" i="1"/>
  <c r="J54" i="1"/>
  <c r="I54" i="1"/>
  <c r="F54" i="1"/>
  <c r="E54" i="1"/>
  <c r="B54" i="1"/>
  <c r="K44" i="1"/>
  <c r="K42" i="1" s="1"/>
  <c r="J44" i="1"/>
  <c r="I44" i="1"/>
  <c r="H44" i="1"/>
  <c r="H42" i="1" s="1"/>
  <c r="G44" i="1"/>
  <c r="G42" i="1" s="1"/>
  <c r="F44" i="1"/>
  <c r="E44" i="1"/>
  <c r="D44" i="1"/>
  <c r="D42" i="1" s="1"/>
  <c r="C44" i="1"/>
  <c r="C42" i="1" s="1"/>
  <c r="B44" i="1"/>
  <c r="J42" i="1"/>
  <c r="I42" i="1"/>
  <c r="F42" i="1"/>
  <c r="E42" i="1"/>
  <c r="B42" i="1"/>
  <c r="K32" i="1"/>
  <c r="K30" i="1" s="1"/>
  <c r="J32" i="1"/>
  <c r="I32" i="1"/>
  <c r="H32" i="1"/>
  <c r="H30" i="1" s="1"/>
  <c r="G32" i="1"/>
  <c r="G30" i="1" s="1"/>
  <c r="F32" i="1"/>
  <c r="E32" i="1"/>
  <c r="D32" i="1"/>
  <c r="D30" i="1" s="1"/>
  <c r="C32" i="1"/>
  <c r="C30" i="1" s="1"/>
  <c r="B32" i="1"/>
  <c r="J30" i="1"/>
  <c r="I30" i="1"/>
  <c r="F30" i="1"/>
  <c r="E30" i="1"/>
  <c r="B30" i="1"/>
  <c r="K20" i="1"/>
  <c r="K18" i="1" s="1"/>
  <c r="J20" i="1"/>
  <c r="I20" i="1"/>
  <c r="H20" i="1"/>
  <c r="H18" i="1" s="1"/>
  <c r="G20" i="1"/>
  <c r="G18" i="1" s="1"/>
  <c r="F20" i="1"/>
  <c r="E20" i="1"/>
  <c r="D20" i="1"/>
  <c r="D18" i="1" s="1"/>
  <c r="C20" i="1"/>
  <c r="C18" i="1" s="1"/>
  <c r="B20" i="1"/>
  <c r="J18" i="1"/>
  <c r="I18" i="1"/>
  <c r="F18" i="1"/>
  <c r="E18" i="1"/>
  <c r="B18" i="1"/>
  <c r="K8" i="1"/>
  <c r="K6" i="1" s="1"/>
  <c r="J8" i="1"/>
  <c r="I8" i="1"/>
  <c r="H8" i="1"/>
  <c r="H6" i="1" s="1"/>
  <c r="G8" i="1"/>
  <c r="G6" i="1" s="1"/>
  <c r="F8" i="1"/>
  <c r="E8" i="1"/>
  <c r="D8" i="1"/>
  <c r="D6" i="1" s="1"/>
  <c r="C8" i="1"/>
  <c r="C6" i="1" s="1"/>
  <c r="B8" i="1"/>
  <c r="J6" i="1"/>
  <c r="I6" i="1"/>
  <c r="F6" i="1"/>
  <c r="E6" i="1"/>
  <c r="B6" i="1"/>
  <c r="C90" i="1" l="1"/>
  <c r="B90" i="1" s="1"/>
</calcChain>
</file>

<file path=xl/sharedStrings.xml><?xml version="1.0" encoding="utf-8"?>
<sst xmlns="http://schemas.openxmlformats.org/spreadsheetml/2006/main" count="188" uniqueCount="31">
  <si>
    <t>3.50      SALIDA DE PERUANAS/OS POR GRUPO DE EDAD, SEGÚN AÑO Y CONTINENTE DE DESTINO, 2009 - 2019</t>
  </si>
  <si>
    <t>Año / Continente</t>
  </si>
  <si>
    <t>Total</t>
  </si>
  <si>
    <t>Grupo de edad</t>
  </si>
  <si>
    <t>0 -  9</t>
  </si>
  <si>
    <t>10 - 1 9</t>
  </si>
  <si>
    <t>20 - 29</t>
  </si>
  <si>
    <t>30 - 39</t>
  </si>
  <si>
    <t>40 - 49</t>
  </si>
  <si>
    <t>50 - 59</t>
  </si>
  <si>
    <t>60 - 69</t>
  </si>
  <si>
    <t>70 - 79</t>
  </si>
  <si>
    <t>80 y más</t>
  </si>
  <si>
    <t>América</t>
  </si>
  <si>
    <t>América del Norte</t>
  </si>
  <si>
    <t>América del Centro</t>
  </si>
  <si>
    <t>América del Sur</t>
  </si>
  <si>
    <t>Europa</t>
  </si>
  <si>
    <t>Asia</t>
  </si>
  <si>
    <t>África</t>
  </si>
  <si>
    <t>Oceanía</t>
  </si>
  <si>
    <t>Otros 1/</t>
  </si>
  <si>
    <t>2010 R/</t>
  </si>
  <si>
    <t>2011 P/</t>
  </si>
  <si>
    <t>-</t>
  </si>
  <si>
    <r>
      <rPr>
        <b/>
        <sz val="6"/>
        <color theme="1"/>
        <rFont val="Arial Narrow"/>
        <family val="2"/>
      </rPr>
      <t>Nota:</t>
    </r>
    <r>
      <rPr>
        <sz val="6"/>
        <color theme="1"/>
        <rFont val="Arial Narrow"/>
        <family val="2"/>
      </rPr>
      <t xml:space="preserve"> Información al 22 de Setiembre de 2019 que considera la totalidad de movimientos migratorios registrados por los distintos puestos de control fronterizos y puestos de control migratorios que se encuentran interconectados a nivel nacional.</t>
    </r>
  </si>
  <si>
    <t>P/ Preliminar.</t>
  </si>
  <si>
    <t>R/ Cifras revisadas con información de los partes diarios de Control Migratorio de Lima y Provincias.</t>
  </si>
  <si>
    <t>1/ Comprende: Aguas internacionales y  datos de países de procedencia no registrados.</t>
  </si>
  <si>
    <t>Fuente: Superintendencia Nacional de Migraciones.</t>
  </si>
  <si>
    <t>Elaboración: Instituto Nacional de Estadística e Informática.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</si>
</sst>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#\ ###\ ##0"/>
    <numFmt numFmtId="165" formatCode="#\ ##0"/>
  </numFmts>
  <fonts count="16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6.5"/>
      <name val="Arial Narrow"/>
      <family val="2"/>
    </font>
    <font>
      <sz val="7"/>
      <name val="Arial Narrow"/>
      <family val="2"/>
    </font>
    <font>
      <b/>
      <sz val="7"/>
      <color indexed="10"/>
      <name val="Arial Narrow"/>
      <family val="2"/>
    </font>
    <font>
      <sz val="7"/>
      <color indexed="8"/>
      <name val="Arial Narrow"/>
      <family val="2"/>
    </font>
    <font>
      <sz val="7"/>
      <name val="Arial"/>
      <family val="2"/>
    </font>
    <font>
      <sz val="6"/>
      <color theme="1"/>
      <name val="Arial Narrow"/>
      <family val="2"/>
    </font>
    <font>
      <b/>
      <sz val="6"/>
      <color theme="1"/>
      <name val="Arial Narrow"/>
      <family val="2"/>
    </font>
    <font>
      <sz val="6"/>
      <color indexed="8"/>
      <name val="Arial Narrow"/>
      <family val="2"/>
    </font>
    <font>
      <sz val="6.5"/>
      <name val="Arial Narrow"/>
      <family val="2"/>
    </font>
    <font>
      <sz val="8"/>
      <color indexed="8"/>
      <name val="Arial Narrow"/>
      <family val="2"/>
    </font>
    <font>
      <b/>
      <sz val="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left" vertical="center"/>
    </xf>
    <xf numFmtId="164" fontId="5" fillId="2" borderId="0" xfId="0" applyNumberFormat="1" applyFont="1" applyFill="1" applyAlignment="1">
      <alignment horizontal="right" vertic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4" fillId="2" borderId="3" xfId="0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3" fontId="6" fillId="2" borderId="0" xfId="0" applyNumberFormat="1" applyFont="1" applyFill="1" applyAlignment="1">
      <alignment horizontal="right" vertical="center"/>
    </xf>
    <xf numFmtId="3" fontId="7" fillId="2" borderId="0" xfId="0" applyNumberFormat="1" applyFont="1" applyFill="1" applyAlignment="1">
      <alignment horizontal="righ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vertical="center"/>
    </xf>
    <xf numFmtId="0" fontId="9" fillId="2" borderId="3" xfId="0" applyFont="1" applyFill="1" applyBorder="1"/>
    <xf numFmtId="3" fontId="9" fillId="2" borderId="0" xfId="0" applyNumberFormat="1" applyFont="1" applyFill="1"/>
    <xf numFmtId="3" fontId="9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vertical="center"/>
    </xf>
    <xf numFmtId="41" fontId="6" fillId="2" borderId="0" xfId="0" applyNumberFormat="1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1" fontId="6" fillId="2" borderId="0" xfId="0" applyNumberFormat="1" applyFont="1" applyFill="1" applyAlignment="1">
      <alignment horizontal="right" vertical="center"/>
    </xf>
    <xf numFmtId="0" fontId="8" fillId="2" borderId="6" xfId="0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horizontal="right" vertical="center"/>
    </xf>
    <xf numFmtId="41" fontId="6" fillId="2" borderId="4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0" fontId="12" fillId="2" borderId="0" xfId="0" applyFont="1" applyFill="1" applyAlignment="1">
      <alignment vertical="center"/>
    </xf>
    <xf numFmtId="165" fontId="4" fillId="2" borderId="0" xfId="0" applyNumberFormat="1" applyFont="1" applyFill="1" applyAlignment="1">
      <alignment vertical="center"/>
    </xf>
    <xf numFmtId="164" fontId="13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top"/>
    </xf>
    <xf numFmtId="0" fontId="12" fillId="2" borderId="0" xfId="0" applyFont="1" applyFill="1" applyAlignment="1">
      <alignment vertical="top"/>
    </xf>
    <xf numFmtId="165" fontId="7" fillId="2" borderId="0" xfId="0" applyNumberFormat="1" applyFont="1" applyFill="1" applyAlignment="1">
      <alignment vertical="center"/>
    </xf>
    <xf numFmtId="165" fontId="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vertical="top"/>
    </xf>
    <xf numFmtId="165" fontId="14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right" vertical="top"/>
    </xf>
    <xf numFmtId="0" fontId="15" fillId="2" borderId="0" xfId="0" applyFont="1" applyFill="1" applyAlignment="1">
      <alignment horizontal="left" vertical="top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9D6C-C1B6-4ABD-B678-F690038D2D5D}">
  <sheetPr codeName="Hoja1"/>
  <dimension ref="A1:M203"/>
  <sheetViews>
    <sheetView showGridLines="0" tabSelected="1" zoomScale="120" zoomScaleNormal="120" workbookViewId="0">
      <selection activeCell="H4" sqref="H4"/>
    </sheetView>
  </sheetViews>
  <sheetFormatPr baseColWidth="10" defaultColWidth="11.42578125" defaultRowHeight="12.75" x14ac:dyDescent="0.25"/>
  <cols>
    <col min="1" max="1" width="14.28515625" style="4" customWidth="1"/>
    <col min="2" max="2" width="9" style="4" customWidth="1"/>
    <col min="3" max="3" width="7.28515625" style="4" customWidth="1"/>
    <col min="4" max="10" width="6.7109375" style="4" customWidth="1"/>
    <col min="11" max="11" width="7.140625" style="47" customWidth="1"/>
    <col min="12" max="16384" width="11.42578125" style="4"/>
  </cols>
  <sheetData>
    <row r="1" spans="1:11" ht="13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4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ht="14.25" customHeight="1" x14ac:dyDescent="0.25">
      <c r="A3" s="5" t="s">
        <v>1</v>
      </c>
      <c r="B3" s="6" t="s">
        <v>2</v>
      </c>
      <c r="C3" s="7" t="s">
        <v>3</v>
      </c>
      <c r="D3" s="7"/>
      <c r="E3" s="7"/>
      <c r="F3" s="7"/>
      <c r="G3" s="7"/>
      <c r="H3" s="7"/>
      <c r="I3" s="7"/>
      <c r="J3" s="7"/>
      <c r="K3" s="7"/>
    </row>
    <row r="4" spans="1:11" ht="14.25" customHeight="1" x14ac:dyDescent="0.25">
      <c r="A4" s="8"/>
      <c r="B4" s="9"/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</row>
    <row r="5" spans="1:11" ht="4.5" hidden="1" customHeight="1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4"/>
    </row>
    <row r="6" spans="1:11" ht="9" hidden="1" customHeight="1" x14ac:dyDescent="0.25">
      <c r="A6" s="15">
        <v>2004</v>
      </c>
      <c r="B6" s="16">
        <f>+B8+B12+B13+B14+B15+B16</f>
        <v>1734696</v>
      </c>
      <c r="C6" s="16">
        <f t="shared" ref="C6:K6" si="0">+C8+C12+C13+C14+C15+C16</f>
        <v>57536</v>
      </c>
      <c r="D6" s="16">
        <f t="shared" si="0"/>
        <v>104210</v>
      </c>
      <c r="E6" s="16">
        <f t="shared" si="0"/>
        <v>440587</v>
      </c>
      <c r="F6" s="16">
        <f t="shared" si="0"/>
        <v>479161</v>
      </c>
      <c r="G6" s="16">
        <f t="shared" si="0"/>
        <v>332295</v>
      </c>
      <c r="H6" s="16">
        <f t="shared" si="0"/>
        <v>185380</v>
      </c>
      <c r="I6" s="16">
        <f t="shared" si="0"/>
        <v>85538</v>
      </c>
      <c r="J6" s="16">
        <f t="shared" si="0"/>
        <v>37422</v>
      </c>
      <c r="K6" s="16">
        <f t="shared" si="0"/>
        <v>12567</v>
      </c>
    </row>
    <row r="7" spans="1:11" ht="6" hidden="1" customHeight="1" x14ac:dyDescent="0.25">
      <c r="A7" s="17"/>
      <c r="B7" s="18"/>
      <c r="C7" s="19"/>
      <c r="D7" s="19"/>
      <c r="E7" s="19"/>
      <c r="F7" s="19"/>
      <c r="G7" s="19"/>
      <c r="H7" s="19"/>
      <c r="I7" s="19"/>
      <c r="J7" s="19"/>
      <c r="K7" s="19"/>
    </row>
    <row r="8" spans="1:11" ht="9" hidden="1" customHeight="1" x14ac:dyDescent="0.25">
      <c r="A8" s="20" t="s">
        <v>13</v>
      </c>
      <c r="B8" s="18">
        <f>SUM(B9:B11)</f>
        <v>1649855</v>
      </c>
      <c r="C8" s="18">
        <f t="shared" ref="C8:K8" si="1">SUM(C9:C11)</f>
        <v>53214</v>
      </c>
      <c r="D8" s="18">
        <f t="shared" si="1"/>
        <v>97588</v>
      </c>
      <c r="E8" s="18">
        <f t="shared" si="1"/>
        <v>422183</v>
      </c>
      <c r="F8" s="18">
        <f t="shared" si="1"/>
        <v>454963</v>
      </c>
      <c r="G8" s="18">
        <f t="shared" si="1"/>
        <v>316804</v>
      </c>
      <c r="H8" s="18">
        <f t="shared" si="1"/>
        <v>177044</v>
      </c>
      <c r="I8" s="18">
        <f t="shared" si="1"/>
        <v>80847</v>
      </c>
      <c r="J8" s="18">
        <f t="shared" si="1"/>
        <v>35168</v>
      </c>
      <c r="K8" s="18">
        <f t="shared" si="1"/>
        <v>12044</v>
      </c>
    </row>
    <row r="9" spans="1:11" ht="9" hidden="1" customHeight="1" x14ac:dyDescent="0.25">
      <c r="A9" s="21" t="s">
        <v>14</v>
      </c>
      <c r="B9" s="18">
        <v>272793</v>
      </c>
      <c r="C9" s="18">
        <v>11364</v>
      </c>
      <c r="D9" s="18">
        <v>21257</v>
      </c>
      <c r="E9" s="18">
        <v>39182</v>
      </c>
      <c r="F9" s="18">
        <v>56995</v>
      </c>
      <c r="G9" s="18">
        <v>51314</v>
      </c>
      <c r="H9" s="18">
        <v>40307</v>
      </c>
      <c r="I9" s="18">
        <v>29257</v>
      </c>
      <c r="J9" s="18">
        <v>17835</v>
      </c>
      <c r="K9" s="18">
        <v>5282</v>
      </c>
    </row>
    <row r="10" spans="1:11" ht="9" hidden="1" customHeight="1" x14ac:dyDescent="0.25">
      <c r="A10" s="21" t="s">
        <v>15</v>
      </c>
      <c r="B10" s="18">
        <v>53377</v>
      </c>
      <c r="C10" s="18">
        <v>2415</v>
      </c>
      <c r="D10" s="18">
        <v>4472</v>
      </c>
      <c r="E10" s="18">
        <v>9230</v>
      </c>
      <c r="F10" s="18">
        <v>13095</v>
      </c>
      <c r="G10" s="18">
        <v>10432</v>
      </c>
      <c r="H10" s="18">
        <v>7268</v>
      </c>
      <c r="I10" s="18">
        <v>4144</v>
      </c>
      <c r="J10" s="18">
        <v>1886</v>
      </c>
      <c r="K10" s="18">
        <v>435</v>
      </c>
    </row>
    <row r="11" spans="1:11" ht="9" hidden="1" customHeight="1" x14ac:dyDescent="0.25">
      <c r="A11" s="21" t="s">
        <v>16</v>
      </c>
      <c r="B11" s="18">
        <v>1323685</v>
      </c>
      <c r="C11" s="18">
        <v>39435</v>
      </c>
      <c r="D11" s="18">
        <v>71859</v>
      </c>
      <c r="E11" s="18">
        <v>373771</v>
      </c>
      <c r="F11" s="18">
        <v>384873</v>
      </c>
      <c r="G11" s="18">
        <v>255058</v>
      </c>
      <c r="H11" s="18">
        <v>129469</v>
      </c>
      <c r="I11" s="18">
        <v>47446</v>
      </c>
      <c r="J11" s="18">
        <v>15447</v>
      </c>
      <c r="K11" s="18">
        <v>6327</v>
      </c>
    </row>
    <row r="12" spans="1:11" ht="9" hidden="1" customHeight="1" x14ac:dyDescent="0.25">
      <c r="A12" s="20" t="s">
        <v>17</v>
      </c>
      <c r="B12" s="18">
        <v>77533</v>
      </c>
      <c r="C12" s="18">
        <v>3836</v>
      </c>
      <c r="D12" s="18">
        <v>6019</v>
      </c>
      <c r="E12" s="18">
        <v>16712</v>
      </c>
      <c r="F12" s="18">
        <v>21967</v>
      </c>
      <c r="G12" s="18">
        <v>14207</v>
      </c>
      <c r="H12" s="18">
        <v>7703</v>
      </c>
      <c r="I12" s="18">
        <v>4443</v>
      </c>
      <c r="J12" s="18">
        <v>2137</v>
      </c>
      <c r="K12" s="18">
        <v>509</v>
      </c>
    </row>
    <row r="13" spans="1:11" ht="9" hidden="1" customHeight="1" x14ac:dyDescent="0.25">
      <c r="A13" s="22" t="s">
        <v>18</v>
      </c>
      <c r="B13" s="18">
        <v>5106</v>
      </c>
      <c r="C13" s="18">
        <v>448</v>
      </c>
      <c r="D13" s="18">
        <v>549</v>
      </c>
      <c r="E13" s="18">
        <v>1081</v>
      </c>
      <c r="F13" s="18">
        <v>1378</v>
      </c>
      <c r="G13" s="18">
        <v>877</v>
      </c>
      <c r="H13" s="18">
        <v>472</v>
      </c>
      <c r="I13" s="18">
        <v>193</v>
      </c>
      <c r="J13" s="18">
        <v>98</v>
      </c>
      <c r="K13" s="18">
        <v>10</v>
      </c>
    </row>
    <row r="14" spans="1:11" ht="9" hidden="1" customHeight="1" x14ac:dyDescent="0.25">
      <c r="A14" s="22" t="s">
        <v>19</v>
      </c>
      <c r="B14" s="18">
        <v>420</v>
      </c>
      <c r="C14" s="18">
        <v>20</v>
      </c>
      <c r="D14" s="18">
        <v>24</v>
      </c>
      <c r="E14" s="18">
        <v>88</v>
      </c>
      <c r="F14" s="18">
        <v>126</v>
      </c>
      <c r="G14" s="18">
        <v>98</v>
      </c>
      <c r="H14" s="18">
        <v>47</v>
      </c>
      <c r="I14" s="18">
        <v>15</v>
      </c>
      <c r="J14" s="18">
        <v>2</v>
      </c>
      <c r="K14" s="18"/>
    </row>
    <row r="15" spans="1:11" ht="9" hidden="1" customHeight="1" x14ac:dyDescent="0.25">
      <c r="A15" s="22" t="s">
        <v>20</v>
      </c>
      <c r="B15" s="18">
        <v>228</v>
      </c>
      <c r="C15" s="18">
        <v>14</v>
      </c>
      <c r="D15" s="18">
        <v>18</v>
      </c>
      <c r="E15" s="18">
        <v>54</v>
      </c>
      <c r="F15" s="18">
        <v>51</v>
      </c>
      <c r="G15" s="18">
        <v>31</v>
      </c>
      <c r="H15" s="18">
        <v>25</v>
      </c>
      <c r="I15" s="18">
        <v>20</v>
      </c>
      <c r="J15" s="18">
        <v>14</v>
      </c>
      <c r="K15" s="18">
        <v>1</v>
      </c>
    </row>
    <row r="16" spans="1:11" ht="9.75" hidden="1" customHeight="1" x14ac:dyDescent="0.25">
      <c r="A16" s="22" t="s">
        <v>21</v>
      </c>
      <c r="B16" s="18">
        <v>1554</v>
      </c>
      <c r="C16" s="18">
        <v>4</v>
      </c>
      <c r="D16" s="18">
        <v>12</v>
      </c>
      <c r="E16" s="18">
        <v>469</v>
      </c>
      <c r="F16" s="18">
        <v>676</v>
      </c>
      <c r="G16" s="18">
        <v>278</v>
      </c>
      <c r="H16" s="18">
        <v>89</v>
      </c>
      <c r="I16" s="18">
        <v>20</v>
      </c>
      <c r="J16" s="18">
        <v>3</v>
      </c>
      <c r="K16" s="18">
        <v>3</v>
      </c>
    </row>
    <row r="17" spans="1:13" ht="4.5" hidden="1" customHeight="1" x14ac:dyDescent="0.15">
      <c r="A17" s="23"/>
      <c r="B17" s="16"/>
      <c r="C17" s="24"/>
      <c r="D17" s="24"/>
      <c r="E17" s="24"/>
      <c r="F17" s="24"/>
      <c r="G17" s="24"/>
      <c r="H17" s="24"/>
      <c r="I17" s="24"/>
      <c r="J17" s="24"/>
      <c r="K17" s="25"/>
    </row>
    <row r="18" spans="1:13" ht="12" hidden="1" customHeight="1" x14ac:dyDescent="0.25">
      <c r="A18" s="15">
        <v>2005</v>
      </c>
      <c r="B18" s="16">
        <f>+B20+B24+B25+B26+B27+B28</f>
        <v>2014480</v>
      </c>
      <c r="C18" s="16">
        <f t="shared" ref="C18:K18" si="2">+C20+C24+C25+C26+C27+C28</f>
        <v>54778</v>
      </c>
      <c r="D18" s="16">
        <f t="shared" si="2"/>
        <v>105864</v>
      </c>
      <c r="E18" s="16">
        <f t="shared" si="2"/>
        <v>515855</v>
      </c>
      <c r="F18" s="16">
        <f t="shared" si="2"/>
        <v>575740</v>
      </c>
      <c r="G18" s="16">
        <f t="shared" si="2"/>
        <v>399355</v>
      </c>
      <c r="H18" s="16">
        <f t="shared" si="2"/>
        <v>215372</v>
      </c>
      <c r="I18" s="16">
        <f t="shared" si="2"/>
        <v>95931</v>
      </c>
      <c r="J18" s="16">
        <f t="shared" si="2"/>
        <v>38529</v>
      </c>
      <c r="K18" s="16">
        <f t="shared" si="2"/>
        <v>13056</v>
      </c>
    </row>
    <row r="19" spans="1:13" ht="5.0999999999999996" hidden="1" customHeight="1" x14ac:dyDescent="0.25">
      <c r="A19" s="17"/>
      <c r="B19" s="18"/>
      <c r="C19" s="19"/>
      <c r="D19" s="19"/>
      <c r="E19" s="19"/>
      <c r="F19" s="19"/>
      <c r="G19" s="19"/>
      <c r="H19" s="19"/>
      <c r="I19" s="19"/>
      <c r="J19" s="19"/>
      <c r="K19" s="19"/>
    </row>
    <row r="20" spans="1:13" ht="12" hidden="1" customHeight="1" x14ac:dyDescent="0.25">
      <c r="A20" s="20" t="s">
        <v>13</v>
      </c>
      <c r="B20" s="18">
        <f t="shared" ref="B20:K20" si="3">+SUM(B21:B23)</f>
        <v>1913046</v>
      </c>
      <c r="C20" s="18">
        <f t="shared" si="3"/>
        <v>49672</v>
      </c>
      <c r="D20" s="18">
        <f t="shared" si="3"/>
        <v>97677</v>
      </c>
      <c r="E20" s="18">
        <f t="shared" si="3"/>
        <v>494166</v>
      </c>
      <c r="F20" s="18">
        <f t="shared" si="3"/>
        <v>546725</v>
      </c>
      <c r="G20" s="18">
        <f t="shared" si="3"/>
        <v>380664</v>
      </c>
      <c r="H20" s="18">
        <f t="shared" si="3"/>
        <v>205284</v>
      </c>
      <c r="I20" s="18">
        <f t="shared" si="3"/>
        <v>90476</v>
      </c>
      <c r="J20" s="18">
        <f t="shared" si="3"/>
        <v>35904</v>
      </c>
      <c r="K20" s="18">
        <f t="shared" si="3"/>
        <v>12478</v>
      </c>
    </row>
    <row r="21" spans="1:13" ht="12" hidden="1" customHeight="1" x14ac:dyDescent="0.25">
      <c r="A21" s="21" t="s">
        <v>14</v>
      </c>
      <c r="B21" s="18">
        <v>279251</v>
      </c>
      <c r="C21" s="18">
        <v>11083</v>
      </c>
      <c r="D21" s="18">
        <v>20814</v>
      </c>
      <c r="E21" s="18">
        <v>40984</v>
      </c>
      <c r="F21" s="18">
        <v>59261</v>
      </c>
      <c r="G21" s="18">
        <v>53309</v>
      </c>
      <c r="H21" s="18">
        <v>41204</v>
      </c>
      <c r="I21" s="18">
        <v>29753</v>
      </c>
      <c r="J21" s="18">
        <v>17521</v>
      </c>
      <c r="K21" s="18">
        <v>5322</v>
      </c>
    </row>
    <row r="22" spans="1:13" ht="12" hidden="1" customHeight="1" x14ac:dyDescent="0.25">
      <c r="A22" s="21" t="s">
        <v>15</v>
      </c>
      <c r="B22" s="18">
        <v>46501</v>
      </c>
      <c r="C22" s="18">
        <v>1503</v>
      </c>
      <c r="D22" s="18">
        <v>3381</v>
      </c>
      <c r="E22" s="18">
        <v>8707</v>
      </c>
      <c r="F22" s="18">
        <v>12634</v>
      </c>
      <c r="G22" s="18">
        <v>9347</v>
      </c>
      <c r="H22" s="18">
        <v>6204</v>
      </c>
      <c r="I22" s="18">
        <v>3072</v>
      </c>
      <c r="J22" s="18">
        <v>1323</v>
      </c>
      <c r="K22" s="18">
        <v>330</v>
      </c>
    </row>
    <row r="23" spans="1:13" ht="12" hidden="1" customHeight="1" x14ac:dyDescent="0.25">
      <c r="A23" s="21" t="s">
        <v>16</v>
      </c>
      <c r="B23" s="18">
        <v>1587294</v>
      </c>
      <c r="C23" s="18">
        <v>37086</v>
      </c>
      <c r="D23" s="18">
        <v>73482</v>
      </c>
      <c r="E23" s="18">
        <v>444475</v>
      </c>
      <c r="F23" s="18">
        <v>474830</v>
      </c>
      <c r="G23" s="18">
        <v>318008</v>
      </c>
      <c r="H23" s="18">
        <v>157876</v>
      </c>
      <c r="I23" s="18">
        <v>57651</v>
      </c>
      <c r="J23" s="18">
        <v>17060</v>
      </c>
      <c r="K23" s="18">
        <v>6826</v>
      </c>
    </row>
    <row r="24" spans="1:13" ht="12" hidden="1" customHeight="1" x14ac:dyDescent="0.25">
      <c r="A24" s="20" t="s">
        <v>17</v>
      </c>
      <c r="B24" s="18">
        <v>94724</v>
      </c>
      <c r="C24" s="18">
        <v>4735</v>
      </c>
      <c r="D24" s="18">
        <v>7732</v>
      </c>
      <c r="E24" s="18">
        <v>20007</v>
      </c>
      <c r="F24" s="18">
        <v>26925</v>
      </c>
      <c r="G24" s="18">
        <v>17439</v>
      </c>
      <c r="H24" s="18">
        <v>9536</v>
      </c>
      <c r="I24" s="18">
        <v>5234</v>
      </c>
      <c r="J24" s="18">
        <v>2555</v>
      </c>
      <c r="K24" s="18">
        <v>561</v>
      </c>
    </row>
    <row r="25" spans="1:13" ht="12" hidden="1" customHeight="1" x14ac:dyDescent="0.25">
      <c r="A25" s="22" t="s">
        <v>18</v>
      </c>
      <c r="B25" s="18">
        <v>4530</v>
      </c>
      <c r="C25" s="18">
        <v>340</v>
      </c>
      <c r="D25" s="18">
        <v>407</v>
      </c>
      <c r="E25" s="18">
        <v>1068</v>
      </c>
      <c r="F25" s="18">
        <v>1239</v>
      </c>
      <c r="G25" s="18">
        <v>853</v>
      </c>
      <c r="H25" s="18">
        <v>392</v>
      </c>
      <c r="I25" s="18">
        <v>164</v>
      </c>
      <c r="J25" s="18">
        <v>54</v>
      </c>
      <c r="K25" s="18">
        <v>13</v>
      </c>
    </row>
    <row r="26" spans="1:13" ht="12" hidden="1" customHeight="1" x14ac:dyDescent="0.25">
      <c r="A26" s="22" t="s">
        <v>19</v>
      </c>
      <c r="B26" s="18">
        <v>286</v>
      </c>
      <c r="C26" s="18">
        <v>7</v>
      </c>
      <c r="D26" s="18">
        <v>6</v>
      </c>
      <c r="E26" s="18">
        <v>64</v>
      </c>
      <c r="F26" s="18">
        <v>99</v>
      </c>
      <c r="G26" s="18">
        <v>66</v>
      </c>
      <c r="H26" s="18">
        <v>25</v>
      </c>
      <c r="I26" s="18">
        <v>12</v>
      </c>
      <c r="J26" s="18">
        <v>6</v>
      </c>
      <c r="K26" s="18">
        <v>1</v>
      </c>
    </row>
    <row r="27" spans="1:13" ht="12" hidden="1" customHeight="1" x14ac:dyDescent="0.25">
      <c r="A27" s="22" t="s">
        <v>20</v>
      </c>
      <c r="B27" s="18">
        <v>211</v>
      </c>
      <c r="C27" s="18">
        <v>16</v>
      </c>
      <c r="D27" s="18">
        <v>24</v>
      </c>
      <c r="E27" s="18">
        <v>44</v>
      </c>
      <c r="F27" s="18">
        <v>54</v>
      </c>
      <c r="G27" s="18">
        <v>35</v>
      </c>
      <c r="H27" s="18">
        <v>16</v>
      </c>
      <c r="I27" s="18">
        <v>12</v>
      </c>
      <c r="J27" s="18">
        <v>9</v>
      </c>
      <c r="K27" s="18">
        <v>1</v>
      </c>
    </row>
    <row r="28" spans="1:13" ht="12" hidden="1" customHeight="1" x14ac:dyDescent="0.25">
      <c r="A28" s="22" t="s">
        <v>21</v>
      </c>
      <c r="B28" s="18">
        <v>1683</v>
      </c>
      <c r="C28" s="18">
        <v>8</v>
      </c>
      <c r="D28" s="18">
        <v>18</v>
      </c>
      <c r="E28" s="18">
        <v>506</v>
      </c>
      <c r="F28" s="18">
        <v>698</v>
      </c>
      <c r="G28" s="18">
        <v>298</v>
      </c>
      <c r="H28" s="18">
        <v>119</v>
      </c>
      <c r="I28" s="18">
        <v>33</v>
      </c>
      <c r="J28" s="18">
        <v>1</v>
      </c>
      <c r="K28" s="18">
        <v>2</v>
      </c>
      <c r="L28"/>
      <c r="M28"/>
    </row>
    <row r="29" spans="1:13" ht="5.0999999999999996" hidden="1" customHeight="1" x14ac:dyDescent="0.25">
      <c r="A29" s="22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/>
      <c r="M29"/>
    </row>
    <row r="30" spans="1:13" ht="9.9499999999999993" hidden="1" customHeight="1" x14ac:dyDescent="0.25">
      <c r="A30" s="15">
        <v>2006</v>
      </c>
      <c r="B30" s="16">
        <f>+B32+B36+B37+B38+B39+B40</f>
        <v>2175763</v>
      </c>
      <c r="C30" s="16">
        <f t="shared" ref="C30:K30" si="4">+C32+C36+C37+C38+C39+C40</f>
        <v>56882</v>
      </c>
      <c r="D30" s="16">
        <f t="shared" si="4"/>
        <v>115387</v>
      </c>
      <c r="E30" s="16">
        <f t="shared" si="4"/>
        <v>545796</v>
      </c>
      <c r="F30" s="16">
        <f t="shared" si="4"/>
        <v>625076</v>
      </c>
      <c r="G30" s="16">
        <f t="shared" si="4"/>
        <v>437584</v>
      </c>
      <c r="H30" s="16">
        <f t="shared" si="4"/>
        <v>238970</v>
      </c>
      <c r="I30" s="16">
        <f t="shared" si="4"/>
        <v>101798</v>
      </c>
      <c r="J30" s="16">
        <f t="shared" si="4"/>
        <v>39015</v>
      </c>
      <c r="K30" s="16">
        <f t="shared" si="4"/>
        <v>15255</v>
      </c>
      <c r="L30"/>
      <c r="M30"/>
    </row>
    <row r="31" spans="1:13" ht="5.0999999999999996" hidden="1" customHeight="1" x14ac:dyDescent="0.25">
      <c r="A31" s="17"/>
      <c r="B31" s="26"/>
      <c r="C31" s="26"/>
      <c r="D31" s="26"/>
      <c r="E31" s="26"/>
      <c r="F31" s="26"/>
      <c r="G31" s="26"/>
      <c r="H31" s="26"/>
      <c r="I31" s="26"/>
      <c r="J31" s="26"/>
      <c r="K31" s="19"/>
      <c r="L31"/>
      <c r="M31"/>
    </row>
    <row r="32" spans="1:13" ht="9.9499999999999993" hidden="1" customHeight="1" x14ac:dyDescent="0.25">
      <c r="A32" s="20" t="s">
        <v>13</v>
      </c>
      <c r="B32" s="18">
        <f t="shared" ref="B32:K32" si="5">+SUM(B33:B35)</f>
        <v>2058271</v>
      </c>
      <c r="C32" s="18">
        <f t="shared" si="5"/>
        <v>51016</v>
      </c>
      <c r="D32" s="18">
        <f t="shared" si="5"/>
        <v>105503</v>
      </c>
      <c r="E32" s="18">
        <f t="shared" si="5"/>
        <v>522359</v>
      </c>
      <c r="F32" s="18">
        <f t="shared" si="5"/>
        <v>591596</v>
      </c>
      <c r="G32" s="18">
        <f t="shared" si="5"/>
        <v>416054</v>
      </c>
      <c r="H32" s="18">
        <f t="shared" si="5"/>
        <v>226590</v>
      </c>
      <c r="I32" s="18">
        <f t="shared" si="5"/>
        <v>94928</v>
      </c>
      <c r="J32" s="18">
        <f t="shared" si="5"/>
        <v>35656</v>
      </c>
      <c r="K32" s="18">
        <f t="shared" si="5"/>
        <v>14569</v>
      </c>
      <c r="L32"/>
      <c r="M32"/>
    </row>
    <row r="33" spans="1:13" ht="9.9499999999999993" hidden="1" customHeight="1" x14ac:dyDescent="0.25">
      <c r="A33" s="21" t="s">
        <v>14</v>
      </c>
      <c r="B33" s="18">
        <v>249691</v>
      </c>
      <c r="C33" s="18">
        <v>9004</v>
      </c>
      <c r="D33" s="18">
        <v>18215</v>
      </c>
      <c r="E33" s="18">
        <v>37264</v>
      </c>
      <c r="F33" s="18">
        <v>53095</v>
      </c>
      <c r="G33" s="18">
        <v>47559</v>
      </c>
      <c r="H33" s="18">
        <v>37109</v>
      </c>
      <c r="I33" s="18">
        <v>26801</v>
      </c>
      <c r="J33" s="18">
        <v>15755</v>
      </c>
      <c r="K33" s="18">
        <v>4889</v>
      </c>
      <c r="L33"/>
      <c r="M33"/>
    </row>
    <row r="34" spans="1:13" ht="9.9499999999999993" hidden="1" customHeight="1" x14ac:dyDescent="0.25">
      <c r="A34" s="21" t="s">
        <v>15</v>
      </c>
      <c r="B34" s="18">
        <v>54501</v>
      </c>
      <c r="C34" s="18">
        <v>1826</v>
      </c>
      <c r="D34" s="18">
        <v>4566</v>
      </c>
      <c r="E34" s="18">
        <v>9282</v>
      </c>
      <c r="F34" s="18">
        <v>14143</v>
      </c>
      <c r="G34" s="18">
        <v>10988</v>
      </c>
      <c r="H34" s="18">
        <v>7597</v>
      </c>
      <c r="I34" s="18">
        <v>3895</v>
      </c>
      <c r="J34" s="18">
        <v>1767</v>
      </c>
      <c r="K34" s="18">
        <v>437</v>
      </c>
      <c r="L34"/>
      <c r="M34"/>
    </row>
    <row r="35" spans="1:13" ht="9.9499999999999993" hidden="1" customHeight="1" x14ac:dyDescent="0.25">
      <c r="A35" s="21" t="s">
        <v>16</v>
      </c>
      <c r="B35" s="18">
        <v>1754079</v>
      </c>
      <c r="C35" s="18">
        <v>40186</v>
      </c>
      <c r="D35" s="18">
        <v>82722</v>
      </c>
      <c r="E35" s="18">
        <v>475813</v>
      </c>
      <c r="F35" s="18">
        <v>524358</v>
      </c>
      <c r="G35" s="18">
        <v>357507</v>
      </c>
      <c r="H35" s="18">
        <v>181884</v>
      </c>
      <c r="I35" s="18">
        <v>64232</v>
      </c>
      <c r="J35" s="18">
        <v>18134</v>
      </c>
      <c r="K35" s="18">
        <v>9243</v>
      </c>
      <c r="L35"/>
      <c r="M35"/>
    </row>
    <row r="36" spans="1:13" ht="9.9499999999999993" hidden="1" customHeight="1" x14ac:dyDescent="0.25">
      <c r="A36" s="20" t="s">
        <v>17</v>
      </c>
      <c r="B36" s="18">
        <v>111478</v>
      </c>
      <c r="C36" s="18">
        <v>5534</v>
      </c>
      <c r="D36" s="18">
        <v>9504</v>
      </c>
      <c r="E36" s="18">
        <v>22040</v>
      </c>
      <c r="F36" s="18">
        <v>31570</v>
      </c>
      <c r="G36" s="18">
        <v>20400</v>
      </c>
      <c r="H36" s="18">
        <v>11828</v>
      </c>
      <c r="I36" s="18">
        <v>6651</v>
      </c>
      <c r="J36" s="18">
        <v>3283</v>
      </c>
      <c r="K36" s="18">
        <v>668</v>
      </c>
      <c r="L36"/>
      <c r="M36"/>
    </row>
    <row r="37" spans="1:13" ht="9.9499999999999993" hidden="1" customHeight="1" x14ac:dyDescent="0.25">
      <c r="A37" s="22" t="s">
        <v>18</v>
      </c>
      <c r="B37" s="18">
        <v>4098</v>
      </c>
      <c r="C37" s="18">
        <v>291</v>
      </c>
      <c r="D37" s="18">
        <v>327</v>
      </c>
      <c r="E37" s="18">
        <v>880</v>
      </c>
      <c r="F37" s="18">
        <v>1163</v>
      </c>
      <c r="G37" s="18">
        <v>780</v>
      </c>
      <c r="H37" s="18">
        <v>424</v>
      </c>
      <c r="I37" s="18">
        <v>166</v>
      </c>
      <c r="J37" s="18">
        <v>56</v>
      </c>
      <c r="K37" s="18">
        <v>11</v>
      </c>
      <c r="L37"/>
      <c r="M37"/>
    </row>
    <row r="38" spans="1:13" ht="9.9499999999999993" hidden="1" customHeight="1" x14ac:dyDescent="0.25">
      <c r="A38" s="22" t="s">
        <v>19</v>
      </c>
      <c r="B38" s="18">
        <v>367</v>
      </c>
      <c r="C38" s="18">
        <v>15</v>
      </c>
      <c r="D38" s="18">
        <v>17</v>
      </c>
      <c r="E38" s="18">
        <v>85</v>
      </c>
      <c r="F38" s="18">
        <v>109</v>
      </c>
      <c r="G38" s="18">
        <v>88</v>
      </c>
      <c r="H38" s="18">
        <v>38</v>
      </c>
      <c r="I38" s="18">
        <v>11</v>
      </c>
      <c r="J38" s="18">
        <v>3</v>
      </c>
      <c r="K38" s="18">
        <v>1</v>
      </c>
      <c r="L38"/>
      <c r="M38"/>
    </row>
    <row r="39" spans="1:13" ht="9.9499999999999993" hidden="1" customHeight="1" x14ac:dyDescent="0.25">
      <c r="A39" s="22" t="s">
        <v>20</v>
      </c>
      <c r="B39" s="18">
        <v>270</v>
      </c>
      <c r="C39" s="18">
        <v>20</v>
      </c>
      <c r="D39" s="18">
        <v>18</v>
      </c>
      <c r="E39" s="18">
        <v>60</v>
      </c>
      <c r="F39" s="18">
        <v>70</v>
      </c>
      <c r="G39" s="18">
        <v>34</v>
      </c>
      <c r="H39" s="18">
        <v>35</v>
      </c>
      <c r="I39" s="18">
        <v>22</v>
      </c>
      <c r="J39" s="18">
        <v>8</v>
      </c>
      <c r="K39" s="18">
        <v>3</v>
      </c>
      <c r="L39"/>
      <c r="M39"/>
    </row>
    <row r="40" spans="1:13" ht="9.9499999999999993" hidden="1" customHeight="1" x14ac:dyDescent="0.25">
      <c r="A40" s="22" t="s">
        <v>21</v>
      </c>
      <c r="B40" s="18">
        <v>1279</v>
      </c>
      <c r="C40" s="18">
        <v>6</v>
      </c>
      <c r="D40" s="18">
        <v>18</v>
      </c>
      <c r="E40" s="18">
        <v>372</v>
      </c>
      <c r="F40" s="18">
        <v>568</v>
      </c>
      <c r="G40" s="18">
        <v>228</v>
      </c>
      <c r="H40" s="18">
        <v>55</v>
      </c>
      <c r="I40" s="18">
        <v>20</v>
      </c>
      <c r="J40" s="18">
        <v>9</v>
      </c>
      <c r="K40" s="18">
        <v>3</v>
      </c>
      <c r="L40"/>
      <c r="M40"/>
    </row>
    <row r="41" spans="1:13" ht="5.0999999999999996" hidden="1" customHeight="1" x14ac:dyDescent="0.25">
      <c r="A41" s="22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/>
      <c r="M41"/>
    </row>
    <row r="42" spans="1:13" ht="9.9499999999999993" hidden="1" customHeight="1" x14ac:dyDescent="0.25">
      <c r="A42" s="15">
        <v>2007</v>
      </c>
      <c r="B42" s="16">
        <f>+B44+B48+B49+B50+B51+B52</f>
        <v>2349590</v>
      </c>
      <c r="C42" s="16">
        <f t="shared" ref="C42:K42" si="6">+C44+C48+C49+C50+C51+C52</f>
        <v>59188</v>
      </c>
      <c r="D42" s="16">
        <f t="shared" si="6"/>
        <v>121219</v>
      </c>
      <c r="E42" s="16">
        <f t="shared" si="6"/>
        <v>572802</v>
      </c>
      <c r="F42" s="16">
        <f t="shared" si="6"/>
        <v>668473</v>
      </c>
      <c r="G42" s="16">
        <f t="shared" si="6"/>
        <v>482858</v>
      </c>
      <c r="H42" s="16">
        <f t="shared" si="6"/>
        <v>269049</v>
      </c>
      <c r="I42" s="16">
        <f t="shared" si="6"/>
        <v>115232</v>
      </c>
      <c r="J42" s="16">
        <f t="shared" si="6"/>
        <v>44324</v>
      </c>
      <c r="K42" s="16">
        <f t="shared" si="6"/>
        <v>16445</v>
      </c>
      <c r="L42"/>
      <c r="M42"/>
    </row>
    <row r="43" spans="1:13" ht="5.0999999999999996" hidden="1" customHeight="1" x14ac:dyDescent="0.25">
      <c r="A43" s="17"/>
      <c r="B43" s="26"/>
      <c r="C43" s="26"/>
      <c r="D43" s="26"/>
      <c r="E43" s="26"/>
      <c r="F43" s="26"/>
      <c r="G43" s="26"/>
      <c r="H43" s="26"/>
      <c r="I43" s="26"/>
      <c r="J43" s="26"/>
      <c r="K43" s="19"/>
      <c r="L43"/>
      <c r="M43"/>
    </row>
    <row r="44" spans="1:13" ht="9.9499999999999993" hidden="1" customHeight="1" x14ac:dyDescent="0.25">
      <c r="A44" s="20" t="s">
        <v>13</v>
      </c>
      <c r="B44" s="18">
        <f>+SUM(B45:B47)</f>
        <v>2225729</v>
      </c>
      <c r="C44" s="18">
        <f t="shared" ref="C44:K44" si="7">+SUM(C45:C47)</f>
        <v>53399</v>
      </c>
      <c r="D44" s="18">
        <f t="shared" si="7"/>
        <v>111283</v>
      </c>
      <c r="E44" s="18">
        <f t="shared" si="7"/>
        <v>546653</v>
      </c>
      <c r="F44" s="18">
        <f t="shared" si="7"/>
        <v>633137</v>
      </c>
      <c r="G44" s="18">
        <f t="shared" si="7"/>
        <v>459773</v>
      </c>
      <c r="H44" s="18">
        <f t="shared" si="7"/>
        <v>256188</v>
      </c>
      <c r="I44" s="18">
        <f t="shared" si="7"/>
        <v>108457</v>
      </c>
      <c r="J44" s="18">
        <f t="shared" si="7"/>
        <v>41104</v>
      </c>
      <c r="K44" s="18">
        <f t="shared" si="7"/>
        <v>15735</v>
      </c>
      <c r="L44"/>
      <c r="M44"/>
    </row>
    <row r="45" spans="1:13" ht="9.9499999999999993" hidden="1" customHeight="1" x14ac:dyDescent="0.25">
      <c r="A45" s="21" t="s">
        <v>14</v>
      </c>
      <c r="B45" s="18">
        <v>266488</v>
      </c>
      <c r="C45" s="18">
        <v>9691</v>
      </c>
      <c r="D45" s="18">
        <v>18888</v>
      </c>
      <c r="E45" s="18">
        <v>39392</v>
      </c>
      <c r="F45" s="18">
        <v>57743</v>
      </c>
      <c r="G45" s="18">
        <v>49982</v>
      </c>
      <c r="H45" s="18">
        <v>39884</v>
      </c>
      <c r="I45" s="18">
        <v>28777</v>
      </c>
      <c r="J45" s="18">
        <v>16702</v>
      </c>
      <c r="K45" s="18">
        <v>5429</v>
      </c>
      <c r="L45"/>
      <c r="M45"/>
    </row>
    <row r="46" spans="1:13" ht="9.9499999999999993" hidden="1" customHeight="1" x14ac:dyDescent="0.25">
      <c r="A46" s="21" t="s">
        <v>15</v>
      </c>
      <c r="B46" s="18">
        <v>69755</v>
      </c>
      <c r="C46" s="18">
        <v>2399</v>
      </c>
      <c r="D46" s="18">
        <v>5901</v>
      </c>
      <c r="E46" s="18">
        <v>11828</v>
      </c>
      <c r="F46" s="18">
        <v>17778</v>
      </c>
      <c r="G46" s="18">
        <v>13885</v>
      </c>
      <c r="H46" s="18">
        <v>9648</v>
      </c>
      <c r="I46" s="18">
        <v>5220</v>
      </c>
      <c r="J46" s="18">
        <v>2430</v>
      </c>
      <c r="K46" s="18">
        <v>666</v>
      </c>
      <c r="L46"/>
      <c r="M46"/>
    </row>
    <row r="47" spans="1:13" ht="9.9499999999999993" hidden="1" customHeight="1" x14ac:dyDescent="0.25">
      <c r="A47" s="21" t="s">
        <v>16</v>
      </c>
      <c r="B47" s="18">
        <v>1889486</v>
      </c>
      <c r="C47" s="18">
        <v>41309</v>
      </c>
      <c r="D47" s="18">
        <v>86494</v>
      </c>
      <c r="E47" s="18">
        <v>495433</v>
      </c>
      <c r="F47" s="18">
        <v>557616</v>
      </c>
      <c r="G47" s="18">
        <v>395906</v>
      </c>
      <c r="H47" s="18">
        <v>206656</v>
      </c>
      <c r="I47" s="18">
        <v>74460</v>
      </c>
      <c r="J47" s="18">
        <v>21972</v>
      </c>
      <c r="K47" s="18">
        <v>9640</v>
      </c>
      <c r="L47"/>
      <c r="M47"/>
    </row>
    <row r="48" spans="1:13" ht="9.9499999999999993" hidden="1" customHeight="1" x14ac:dyDescent="0.25">
      <c r="A48" s="20" t="s">
        <v>17</v>
      </c>
      <c r="B48" s="18">
        <v>118081</v>
      </c>
      <c r="C48" s="18">
        <v>5474</v>
      </c>
      <c r="D48" s="18">
        <v>9579</v>
      </c>
      <c r="E48" s="18">
        <v>24848</v>
      </c>
      <c r="F48" s="18">
        <v>33508</v>
      </c>
      <c r="G48" s="18">
        <v>21957</v>
      </c>
      <c r="H48" s="18">
        <v>12296</v>
      </c>
      <c r="I48" s="18">
        <v>6572</v>
      </c>
      <c r="J48" s="18">
        <v>3154</v>
      </c>
      <c r="K48" s="18">
        <v>693</v>
      </c>
      <c r="L48"/>
      <c r="M48"/>
    </row>
    <row r="49" spans="1:13" ht="9.9499999999999993" hidden="1" customHeight="1" x14ac:dyDescent="0.25">
      <c r="A49" s="22" t="s">
        <v>18</v>
      </c>
      <c r="B49" s="18">
        <v>4300</v>
      </c>
      <c r="C49" s="18">
        <v>269</v>
      </c>
      <c r="D49" s="18">
        <v>329</v>
      </c>
      <c r="E49" s="18">
        <v>907</v>
      </c>
      <c r="F49" s="18">
        <v>1266</v>
      </c>
      <c r="G49" s="18">
        <v>863</v>
      </c>
      <c r="H49" s="18">
        <v>443</v>
      </c>
      <c r="I49" s="18">
        <v>157</v>
      </c>
      <c r="J49" s="18">
        <v>51</v>
      </c>
      <c r="K49" s="18">
        <v>15</v>
      </c>
      <c r="L49"/>
      <c r="M49"/>
    </row>
    <row r="50" spans="1:13" ht="9.9499999999999993" hidden="1" customHeight="1" x14ac:dyDescent="0.25">
      <c r="A50" s="22" t="s">
        <v>19</v>
      </c>
      <c r="B50" s="18">
        <v>339</v>
      </c>
      <c r="C50" s="18">
        <v>14</v>
      </c>
      <c r="D50" s="18">
        <v>11</v>
      </c>
      <c r="E50" s="18">
        <v>60</v>
      </c>
      <c r="F50" s="18">
        <v>115</v>
      </c>
      <c r="G50" s="18">
        <v>73</v>
      </c>
      <c r="H50" s="18">
        <v>49</v>
      </c>
      <c r="I50" s="18">
        <v>11</v>
      </c>
      <c r="J50" s="18">
        <v>6</v>
      </c>
      <c r="K50" s="27">
        <v>0</v>
      </c>
      <c r="L50"/>
      <c r="M50"/>
    </row>
    <row r="51" spans="1:13" ht="9.9499999999999993" hidden="1" customHeight="1" x14ac:dyDescent="0.25">
      <c r="A51" s="22" t="s">
        <v>20</v>
      </c>
      <c r="B51" s="18">
        <v>315</v>
      </c>
      <c r="C51" s="18">
        <v>26</v>
      </c>
      <c r="D51" s="18">
        <v>12</v>
      </c>
      <c r="E51" s="18">
        <v>86</v>
      </c>
      <c r="F51" s="18">
        <v>99</v>
      </c>
      <c r="G51" s="18">
        <v>29</v>
      </c>
      <c r="H51" s="18">
        <v>29</v>
      </c>
      <c r="I51" s="18">
        <v>26</v>
      </c>
      <c r="J51" s="18">
        <v>6</v>
      </c>
      <c r="K51" s="18">
        <v>2</v>
      </c>
      <c r="L51"/>
      <c r="M51"/>
    </row>
    <row r="52" spans="1:13" ht="9.9499999999999993" hidden="1" customHeight="1" x14ac:dyDescent="0.25">
      <c r="A52" s="22" t="s">
        <v>21</v>
      </c>
      <c r="B52" s="18">
        <v>826</v>
      </c>
      <c r="C52" s="18">
        <v>6</v>
      </c>
      <c r="D52" s="18">
        <v>5</v>
      </c>
      <c r="E52" s="18">
        <v>248</v>
      </c>
      <c r="F52" s="18">
        <v>348</v>
      </c>
      <c r="G52" s="18">
        <v>163</v>
      </c>
      <c r="H52" s="18">
        <v>44</v>
      </c>
      <c r="I52" s="18">
        <v>9</v>
      </c>
      <c r="J52" s="18">
        <v>3</v>
      </c>
      <c r="K52" s="27">
        <v>0</v>
      </c>
      <c r="L52"/>
      <c r="M52"/>
    </row>
    <row r="53" spans="1:13" ht="5.0999999999999996" customHeight="1" x14ac:dyDescent="0.25">
      <c r="A53" s="22"/>
      <c r="B53" s="28"/>
      <c r="C53" s="29"/>
      <c r="D53" s="29"/>
      <c r="E53" s="29"/>
      <c r="F53" s="29"/>
      <c r="G53" s="29"/>
      <c r="H53" s="29"/>
      <c r="I53" s="29"/>
      <c r="J53" s="29"/>
      <c r="K53" s="29"/>
      <c r="L53"/>
      <c r="M53"/>
    </row>
    <row r="54" spans="1:13" ht="9.9499999999999993" hidden="1" customHeight="1" x14ac:dyDescent="0.25">
      <c r="A54" s="15">
        <v>2008</v>
      </c>
      <c r="B54" s="16">
        <f>+B56+B60+B61+B62+B63+B64</f>
        <v>2423854</v>
      </c>
      <c r="C54" s="16">
        <f>+C56+C60+C61+C62+C63+C64</f>
        <v>65981</v>
      </c>
      <c r="D54" s="16">
        <f t="shared" ref="D54:K54" si="8">+D56+D60+D61+D62+D63+D64</f>
        <v>124130</v>
      </c>
      <c r="E54" s="16">
        <f t="shared" si="8"/>
        <v>579188</v>
      </c>
      <c r="F54" s="16">
        <f t="shared" si="8"/>
        <v>675183</v>
      </c>
      <c r="G54" s="16">
        <f t="shared" si="8"/>
        <v>502956</v>
      </c>
      <c r="H54" s="16">
        <f t="shared" si="8"/>
        <v>291633</v>
      </c>
      <c r="I54" s="16">
        <f t="shared" si="8"/>
        <v>121689</v>
      </c>
      <c r="J54" s="16">
        <f t="shared" si="8"/>
        <v>46444</v>
      </c>
      <c r="K54" s="16">
        <f t="shared" si="8"/>
        <v>16650</v>
      </c>
      <c r="L54"/>
      <c r="M54"/>
    </row>
    <row r="55" spans="1:13" ht="5.0999999999999996" hidden="1" customHeight="1" x14ac:dyDescent="0.25">
      <c r="A55" s="17"/>
      <c r="B55" s="26"/>
      <c r="C55" s="26"/>
      <c r="D55" s="26"/>
      <c r="E55" s="26"/>
      <c r="F55" s="26"/>
      <c r="G55" s="26"/>
      <c r="H55" s="26"/>
      <c r="I55" s="26"/>
      <c r="J55" s="26"/>
      <c r="K55" s="19"/>
      <c r="L55"/>
      <c r="M55"/>
    </row>
    <row r="56" spans="1:13" ht="9.9499999999999993" hidden="1" customHeight="1" x14ac:dyDescent="0.25">
      <c r="A56" s="20" t="s">
        <v>13</v>
      </c>
      <c r="B56" s="18">
        <f t="shared" ref="B56:K56" si="9">+SUM(B57:B59)</f>
        <v>2290456</v>
      </c>
      <c r="C56" s="18">
        <f t="shared" si="9"/>
        <v>59799</v>
      </c>
      <c r="D56" s="18">
        <f t="shared" si="9"/>
        <v>113882</v>
      </c>
      <c r="E56" s="18">
        <f t="shared" si="9"/>
        <v>552151</v>
      </c>
      <c r="F56" s="18">
        <f t="shared" si="9"/>
        <v>636412</v>
      </c>
      <c r="G56" s="18">
        <f t="shared" si="9"/>
        <v>477815</v>
      </c>
      <c r="H56" s="18">
        <f t="shared" si="9"/>
        <v>276918</v>
      </c>
      <c r="I56" s="18">
        <f t="shared" si="9"/>
        <v>114404</v>
      </c>
      <c r="J56" s="18">
        <f t="shared" si="9"/>
        <v>43218</v>
      </c>
      <c r="K56" s="18">
        <f t="shared" si="9"/>
        <v>15857</v>
      </c>
      <c r="L56"/>
      <c r="M56"/>
    </row>
    <row r="57" spans="1:13" ht="9.9499999999999993" hidden="1" customHeight="1" x14ac:dyDescent="0.25">
      <c r="A57" s="21" t="s">
        <v>14</v>
      </c>
      <c r="B57" s="18">
        <v>292195</v>
      </c>
      <c r="C57" s="18">
        <v>11208</v>
      </c>
      <c r="D57" s="18">
        <v>21545</v>
      </c>
      <c r="E57" s="18">
        <v>42912</v>
      </c>
      <c r="F57" s="18">
        <v>63435</v>
      </c>
      <c r="G57" s="18">
        <v>56220</v>
      </c>
      <c r="H57" s="18">
        <v>43400</v>
      </c>
      <c r="I57" s="18">
        <v>30954</v>
      </c>
      <c r="J57" s="18">
        <v>16896</v>
      </c>
      <c r="K57" s="18">
        <v>5625</v>
      </c>
      <c r="L57"/>
      <c r="M57"/>
    </row>
    <row r="58" spans="1:13" ht="9.9499999999999993" hidden="1" customHeight="1" x14ac:dyDescent="0.25">
      <c r="A58" s="21" t="s">
        <v>15</v>
      </c>
      <c r="B58" s="18">
        <v>82819</v>
      </c>
      <c r="C58" s="18">
        <v>3097</v>
      </c>
      <c r="D58" s="18">
        <v>6385</v>
      </c>
      <c r="E58" s="18">
        <v>14233</v>
      </c>
      <c r="F58" s="18">
        <v>22019</v>
      </c>
      <c r="G58" s="18">
        <v>16244</v>
      </c>
      <c r="H58" s="18">
        <v>11439</v>
      </c>
      <c r="I58" s="18">
        <v>6024</v>
      </c>
      <c r="J58" s="18">
        <v>2635</v>
      </c>
      <c r="K58" s="18">
        <v>743</v>
      </c>
      <c r="L58"/>
      <c r="M58"/>
    </row>
    <row r="59" spans="1:13" ht="9.9499999999999993" hidden="1" customHeight="1" x14ac:dyDescent="0.25">
      <c r="A59" s="21" t="s">
        <v>16</v>
      </c>
      <c r="B59" s="18">
        <v>1915442</v>
      </c>
      <c r="C59" s="18">
        <v>45494</v>
      </c>
      <c r="D59" s="18">
        <v>85952</v>
      </c>
      <c r="E59" s="18">
        <v>495006</v>
      </c>
      <c r="F59" s="18">
        <v>550958</v>
      </c>
      <c r="G59" s="18">
        <v>405351</v>
      </c>
      <c r="H59" s="18">
        <v>222079</v>
      </c>
      <c r="I59" s="18">
        <v>77426</v>
      </c>
      <c r="J59" s="18">
        <v>23687</v>
      </c>
      <c r="K59" s="18">
        <v>9489</v>
      </c>
      <c r="L59"/>
      <c r="M59"/>
    </row>
    <row r="60" spans="1:13" ht="9.9499999999999993" hidden="1" customHeight="1" x14ac:dyDescent="0.25">
      <c r="A60" s="20" t="s">
        <v>17</v>
      </c>
      <c r="B60" s="18">
        <v>127149</v>
      </c>
      <c r="C60" s="18">
        <v>5934</v>
      </c>
      <c r="D60" s="18">
        <v>9946</v>
      </c>
      <c r="E60" s="18">
        <v>25787</v>
      </c>
      <c r="F60" s="18">
        <v>36784</v>
      </c>
      <c r="G60" s="18">
        <v>23776</v>
      </c>
      <c r="H60" s="18">
        <v>13996</v>
      </c>
      <c r="I60" s="18">
        <v>7026</v>
      </c>
      <c r="J60" s="18">
        <v>3131</v>
      </c>
      <c r="K60" s="18">
        <v>769</v>
      </c>
      <c r="L60"/>
      <c r="M60"/>
    </row>
    <row r="61" spans="1:13" ht="9.9499999999999993" hidden="1" customHeight="1" x14ac:dyDescent="0.25">
      <c r="A61" s="22" t="s">
        <v>18</v>
      </c>
      <c r="B61" s="18">
        <v>4722</v>
      </c>
      <c r="C61" s="18">
        <v>211</v>
      </c>
      <c r="D61" s="18">
        <v>246</v>
      </c>
      <c r="E61" s="18">
        <v>856</v>
      </c>
      <c r="F61" s="18">
        <v>1430</v>
      </c>
      <c r="G61" s="18">
        <v>1097</v>
      </c>
      <c r="H61" s="18">
        <v>587</v>
      </c>
      <c r="I61" s="18">
        <v>200</v>
      </c>
      <c r="J61" s="18">
        <v>81</v>
      </c>
      <c r="K61" s="18">
        <v>14</v>
      </c>
      <c r="L61"/>
      <c r="M61"/>
    </row>
    <row r="62" spans="1:13" ht="9.9499999999999993" hidden="1" customHeight="1" x14ac:dyDescent="0.25">
      <c r="A62" s="22" t="s">
        <v>19</v>
      </c>
      <c r="B62" s="18">
        <v>321</v>
      </c>
      <c r="C62" s="18">
        <v>14</v>
      </c>
      <c r="D62" s="18">
        <v>17</v>
      </c>
      <c r="E62" s="18">
        <v>39</v>
      </c>
      <c r="F62" s="18">
        <v>101</v>
      </c>
      <c r="G62" s="18">
        <v>66</v>
      </c>
      <c r="H62" s="18">
        <v>53</v>
      </c>
      <c r="I62" s="18">
        <v>20</v>
      </c>
      <c r="J62" s="18">
        <v>8</v>
      </c>
      <c r="K62" s="18">
        <v>3</v>
      </c>
      <c r="L62"/>
      <c r="M62"/>
    </row>
    <row r="63" spans="1:13" ht="9.9499999999999993" hidden="1" customHeight="1" x14ac:dyDescent="0.25">
      <c r="A63" s="22" t="s">
        <v>20</v>
      </c>
      <c r="B63" s="18">
        <v>453</v>
      </c>
      <c r="C63" s="18">
        <v>23</v>
      </c>
      <c r="D63" s="18">
        <v>39</v>
      </c>
      <c r="E63" s="18">
        <v>148</v>
      </c>
      <c r="F63" s="18">
        <v>132</v>
      </c>
      <c r="G63" s="18">
        <v>43</v>
      </c>
      <c r="H63" s="18">
        <v>30</v>
      </c>
      <c r="I63" s="18">
        <v>25</v>
      </c>
      <c r="J63" s="18">
        <v>6</v>
      </c>
      <c r="K63" s="18">
        <v>7</v>
      </c>
      <c r="L63"/>
      <c r="M63"/>
    </row>
    <row r="64" spans="1:13" ht="9.9499999999999993" hidden="1" customHeight="1" x14ac:dyDescent="0.25">
      <c r="A64" s="22" t="s">
        <v>21</v>
      </c>
      <c r="B64" s="18">
        <v>753</v>
      </c>
      <c r="C64" s="27">
        <v>0</v>
      </c>
      <c r="D64" s="27">
        <v>0</v>
      </c>
      <c r="E64" s="18">
        <v>207</v>
      </c>
      <c r="F64" s="18">
        <v>324</v>
      </c>
      <c r="G64" s="18">
        <v>159</v>
      </c>
      <c r="H64" s="18">
        <v>49</v>
      </c>
      <c r="I64" s="18">
        <v>14</v>
      </c>
      <c r="J64" s="27">
        <v>0</v>
      </c>
      <c r="K64" s="27">
        <v>0</v>
      </c>
      <c r="L64"/>
      <c r="M64"/>
    </row>
    <row r="65" spans="1:13" ht="5.0999999999999996" customHeight="1" x14ac:dyDescent="0.25">
      <c r="A65" s="22"/>
      <c r="B65" s="18"/>
      <c r="C65" s="27"/>
      <c r="D65" s="27"/>
      <c r="E65" s="18"/>
      <c r="F65" s="18"/>
      <c r="G65" s="18"/>
      <c r="H65" s="18"/>
      <c r="I65" s="18"/>
      <c r="J65" s="27"/>
      <c r="K65" s="27"/>
      <c r="L65"/>
      <c r="M65"/>
    </row>
    <row r="66" spans="1:13" ht="9.9499999999999993" customHeight="1" x14ac:dyDescent="0.25">
      <c r="A66" s="15">
        <v>2009</v>
      </c>
      <c r="B66" s="16">
        <f t="shared" ref="B66:K66" si="10">+B68+B72+B73+B74+B75+B76</f>
        <v>2362457</v>
      </c>
      <c r="C66" s="16">
        <f t="shared" si="10"/>
        <v>65692</v>
      </c>
      <c r="D66" s="16">
        <f t="shared" si="10"/>
        <v>116577</v>
      </c>
      <c r="E66" s="16">
        <f t="shared" si="10"/>
        <v>534351</v>
      </c>
      <c r="F66" s="16">
        <f t="shared" si="10"/>
        <v>658497</v>
      </c>
      <c r="G66" s="16">
        <f t="shared" si="10"/>
        <v>491528</v>
      </c>
      <c r="H66" s="16">
        <f t="shared" si="10"/>
        <v>296699</v>
      </c>
      <c r="I66" s="16">
        <f t="shared" si="10"/>
        <v>131682</v>
      </c>
      <c r="J66" s="16">
        <f t="shared" si="10"/>
        <v>48832</v>
      </c>
      <c r="K66" s="16">
        <f t="shared" si="10"/>
        <v>18599</v>
      </c>
      <c r="L66"/>
      <c r="M66"/>
    </row>
    <row r="67" spans="1:13" ht="5.0999999999999996" customHeight="1" x14ac:dyDescent="0.25">
      <c r="A67" s="17"/>
      <c r="B67" s="26"/>
      <c r="C67" s="26"/>
      <c r="D67" s="26"/>
      <c r="E67" s="26"/>
      <c r="F67" s="26"/>
      <c r="G67" s="26"/>
      <c r="H67" s="26"/>
      <c r="I67" s="26"/>
      <c r="J67" s="26"/>
      <c r="K67" s="19"/>
      <c r="L67"/>
      <c r="M67"/>
    </row>
    <row r="68" spans="1:13" ht="9.9499999999999993" customHeight="1" x14ac:dyDescent="0.25">
      <c r="A68" s="20" t="s">
        <v>13</v>
      </c>
      <c r="B68" s="18">
        <f>+SUM(B69:B71)</f>
        <v>2223256</v>
      </c>
      <c r="C68" s="18">
        <f>+SUM(C69:C71)</f>
        <v>59455</v>
      </c>
      <c r="D68" s="18">
        <f t="shared" ref="D68:K68" si="11">+SUM(D69:D71)</f>
        <v>106588</v>
      </c>
      <c r="E68" s="18">
        <f t="shared" si="11"/>
        <v>507470</v>
      </c>
      <c r="F68" s="18">
        <f t="shared" si="11"/>
        <v>617536</v>
      </c>
      <c r="G68" s="18">
        <f t="shared" si="11"/>
        <v>465024</v>
      </c>
      <c r="H68" s="18">
        <f t="shared" si="11"/>
        <v>280813</v>
      </c>
      <c r="I68" s="18">
        <f t="shared" si="11"/>
        <v>123282</v>
      </c>
      <c r="J68" s="18">
        <f t="shared" si="11"/>
        <v>45351</v>
      </c>
      <c r="K68" s="18">
        <f t="shared" si="11"/>
        <v>17737</v>
      </c>
      <c r="L68"/>
      <c r="M68"/>
    </row>
    <row r="69" spans="1:13" ht="9.9499999999999993" customHeight="1" x14ac:dyDescent="0.25">
      <c r="A69" s="21" t="s">
        <v>14</v>
      </c>
      <c r="B69" s="18">
        <v>279283</v>
      </c>
      <c r="C69" s="18">
        <v>10668</v>
      </c>
      <c r="D69" s="18">
        <v>19798</v>
      </c>
      <c r="E69" s="18">
        <v>38479</v>
      </c>
      <c r="F69" s="18">
        <v>60387</v>
      </c>
      <c r="G69" s="18">
        <v>54062</v>
      </c>
      <c r="H69" s="18">
        <v>42634</v>
      </c>
      <c r="I69" s="18">
        <v>30481</v>
      </c>
      <c r="J69" s="18">
        <v>16930</v>
      </c>
      <c r="K69" s="18">
        <v>5844</v>
      </c>
      <c r="L69"/>
      <c r="M69"/>
    </row>
    <row r="70" spans="1:13" ht="9.9499999999999993" customHeight="1" x14ac:dyDescent="0.25">
      <c r="A70" s="21" t="s">
        <v>15</v>
      </c>
      <c r="B70" s="18">
        <v>99678</v>
      </c>
      <c r="C70" s="18">
        <v>3860</v>
      </c>
      <c r="D70" s="18">
        <v>7541</v>
      </c>
      <c r="E70" s="18">
        <v>17238</v>
      </c>
      <c r="F70" s="18">
        <v>25442</v>
      </c>
      <c r="G70" s="18">
        <v>19315</v>
      </c>
      <c r="H70" s="18">
        <v>13901</v>
      </c>
      <c r="I70" s="18">
        <v>7910</v>
      </c>
      <c r="J70" s="18">
        <v>3492</v>
      </c>
      <c r="K70" s="18">
        <v>979</v>
      </c>
      <c r="L70"/>
      <c r="M70"/>
    </row>
    <row r="71" spans="1:13" ht="9.9499999999999993" customHeight="1" x14ac:dyDescent="0.25">
      <c r="A71" s="21" t="s">
        <v>16</v>
      </c>
      <c r="B71" s="18">
        <v>1844295</v>
      </c>
      <c r="C71" s="18">
        <v>44927</v>
      </c>
      <c r="D71" s="18">
        <v>79249</v>
      </c>
      <c r="E71" s="18">
        <v>451753</v>
      </c>
      <c r="F71" s="18">
        <v>531707</v>
      </c>
      <c r="G71" s="18">
        <v>391647</v>
      </c>
      <c r="H71" s="18">
        <v>224278</v>
      </c>
      <c r="I71" s="18">
        <v>84891</v>
      </c>
      <c r="J71" s="18">
        <v>24929</v>
      </c>
      <c r="K71" s="18">
        <v>10914</v>
      </c>
      <c r="L71"/>
      <c r="M71"/>
    </row>
    <row r="72" spans="1:13" ht="9.9499999999999993" customHeight="1" x14ac:dyDescent="0.25">
      <c r="A72" s="20" t="s">
        <v>17</v>
      </c>
      <c r="B72" s="18">
        <v>134142</v>
      </c>
      <c r="C72" s="18">
        <v>6055</v>
      </c>
      <c r="D72" s="18">
        <v>9729</v>
      </c>
      <c r="E72" s="18">
        <v>25933</v>
      </c>
      <c r="F72" s="18">
        <v>39445</v>
      </c>
      <c r="G72" s="18">
        <v>25401</v>
      </c>
      <c r="H72" s="18">
        <v>15239</v>
      </c>
      <c r="I72" s="18">
        <v>8116</v>
      </c>
      <c r="J72" s="18">
        <v>3379</v>
      </c>
      <c r="K72" s="18">
        <v>845</v>
      </c>
      <c r="L72"/>
      <c r="M72"/>
    </row>
    <row r="73" spans="1:13" ht="9.9499999999999993" customHeight="1" x14ac:dyDescent="0.25">
      <c r="A73" s="22" t="s">
        <v>18</v>
      </c>
      <c r="B73" s="18">
        <v>3623</v>
      </c>
      <c r="C73" s="18">
        <v>143</v>
      </c>
      <c r="D73" s="18">
        <v>217</v>
      </c>
      <c r="E73" s="18">
        <v>604</v>
      </c>
      <c r="F73" s="18">
        <v>1034</v>
      </c>
      <c r="G73" s="18">
        <v>856</v>
      </c>
      <c r="H73" s="18">
        <v>474</v>
      </c>
      <c r="I73" s="18">
        <v>200</v>
      </c>
      <c r="J73" s="18">
        <v>82</v>
      </c>
      <c r="K73" s="18">
        <v>13</v>
      </c>
      <c r="L73"/>
      <c r="M73"/>
    </row>
    <row r="74" spans="1:13" ht="9.9499999999999993" customHeight="1" x14ac:dyDescent="0.25">
      <c r="A74" s="22" t="s">
        <v>19</v>
      </c>
      <c r="B74" s="18">
        <v>434</v>
      </c>
      <c r="C74" s="18">
        <v>14</v>
      </c>
      <c r="D74" s="18">
        <v>21</v>
      </c>
      <c r="E74" s="18">
        <v>76</v>
      </c>
      <c r="F74" s="18">
        <v>117</v>
      </c>
      <c r="G74" s="18">
        <v>90</v>
      </c>
      <c r="H74" s="18">
        <v>80</v>
      </c>
      <c r="I74" s="18">
        <v>28</v>
      </c>
      <c r="J74" s="18">
        <v>6</v>
      </c>
      <c r="K74" s="18">
        <v>2</v>
      </c>
      <c r="L74"/>
      <c r="M74"/>
    </row>
    <row r="75" spans="1:13" ht="9.9499999999999993" customHeight="1" x14ac:dyDescent="0.25">
      <c r="A75" s="22" t="s">
        <v>20</v>
      </c>
      <c r="B75" s="18">
        <v>425</v>
      </c>
      <c r="C75" s="18">
        <v>23</v>
      </c>
      <c r="D75" s="18">
        <v>20</v>
      </c>
      <c r="E75" s="18">
        <v>123</v>
      </c>
      <c r="F75" s="18">
        <v>123</v>
      </c>
      <c r="G75" s="18">
        <v>42</v>
      </c>
      <c r="H75" s="18">
        <v>34</v>
      </c>
      <c r="I75" s="18">
        <v>45</v>
      </c>
      <c r="J75" s="18">
        <v>13</v>
      </c>
      <c r="K75" s="18">
        <v>2</v>
      </c>
      <c r="L75"/>
      <c r="M75"/>
    </row>
    <row r="76" spans="1:13" ht="9.9499999999999993" customHeight="1" x14ac:dyDescent="0.25">
      <c r="A76" s="22" t="s">
        <v>21</v>
      </c>
      <c r="B76" s="18">
        <v>577</v>
      </c>
      <c r="C76" s="27">
        <v>2</v>
      </c>
      <c r="D76" s="27">
        <v>2</v>
      </c>
      <c r="E76" s="18">
        <v>145</v>
      </c>
      <c r="F76" s="18">
        <v>242</v>
      </c>
      <c r="G76" s="18">
        <v>115</v>
      </c>
      <c r="H76" s="18">
        <v>59</v>
      </c>
      <c r="I76" s="18">
        <v>11</v>
      </c>
      <c r="J76" s="27">
        <v>1</v>
      </c>
      <c r="K76" s="27">
        <v>0</v>
      </c>
      <c r="L76"/>
      <c r="M76"/>
    </row>
    <row r="77" spans="1:13" ht="5.0999999999999996" customHeight="1" x14ac:dyDescent="0.25">
      <c r="A77" s="22"/>
      <c r="B77" s="18"/>
      <c r="C77" s="27"/>
      <c r="D77" s="27"/>
      <c r="E77" s="18"/>
      <c r="F77" s="18"/>
      <c r="G77" s="18"/>
      <c r="H77" s="18"/>
      <c r="I77" s="18"/>
      <c r="J77" s="27"/>
      <c r="K77" s="27"/>
      <c r="L77"/>
      <c r="M77"/>
    </row>
    <row r="78" spans="1:13" ht="9.9499999999999993" customHeight="1" x14ac:dyDescent="0.25">
      <c r="A78" s="15" t="s">
        <v>22</v>
      </c>
      <c r="B78" s="16">
        <f t="shared" ref="B78:K78" si="12">+B80+B84+B85+B86+B87+B88</f>
        <v>2521267</v>
      </c>
      <c r="C78" s="16">
        <f t="shared" si="12"/>
        <v>72582</v>
      </c>
      <c r="D78" s="16">
        <f t="shared" si="12"/>
        <v>136324</v>
      </c>
      <c r="E78" s="16">
        <f t="shared" si="12"/>
        <v>545159</v>
      </c>
      <c r="F78" s="16">
        <f t="shared" si="12"/>
        <v>698343</v>
      </c>
      <c r="G78" s="16">
        <f t="shared" si="12"/>
        <v>532365</v>
      </c>
      <c r="H78" s="16">
        <f t="shared" si="12"/>
        <v>327542</v>
      </c>
      <c r="I78" s="16">
        <f t="shared" si="12"/>
        <v>143928</v>
      </c>
      <c r="J78" s="16">
        <f t="shared" si="12"/>
        <v>50652</v>
      </c>
      <c r="K78" s="16">
        <f t="shared" si="12"/>
        <v>14372</v>
      </c>
      <c r="L78"/>
      <c r="M78"/>
    </row>
    <row r="79" spans="1:13" ht="5.0999999999999996" customHeight="1" x14ac:dyDescent="0.25">
      <c r="A79" s="17"/>
      <c r="B79" s="26"/>
      <c r="C79" s="26"/>
      <c r="D79" s="26"/>
      <c r="E79" s="26"/>
      <c r="F79" s="26"/>
      <c r="G79" s="26"/>
      <c r="H79" s="26"/>
      <c r="I79" s="26"/>
      <c r="J79" s="26"/>
      <c r="K79" s="19"/>
      <c r="L79"/>
      <c r="M79"/>
    </row>
    <row r="80" spans="1:13" ht="9.9499999999999993" customHeight="1" x14ac:dyDescent="0.25">
      <c r="A80" s="20" t="s">
        <v>13</v>
      </c>
      <c r="B80" s="18">
        <f>+SUM(B81:B83)</f>
        <v>2378627</v>
      </c>
      <c r="C80" s="18">
        <f t="shared" ref="C80:K80" si="13">+SUM(C81:C83)</f>
        <v>66109</v>
      </c>
      <c r="D80" s="18">
        <f t="shared" si="13"/>
        <v>126231</v>
      </c>
      <c r="E80" s="18">
        <f t="shared" si="13"/>
        <v>520231</v>
      </c>
      <c r="F80" s="18">
        <f t="shared" si="13"/>
        <v>657146</v>
      </c>
      <c r="G80" s="18">
        <f t="shared" si="13"/>
        <v>504241</v>
      </c>
      <c r="H80" s="18">
        <f t="shared" si="13"/>
        <v>309951</v>
      </c>
      <c r="I80" s="18">
        <f t="shared" si="13"/>
        <v>134531</v>
      </c>
      <c r="J80" s="18">
        <f t="shared" si="13"/>
        <v>46745</v>
      </c>
      <c r="K80" s="18">
        <f t="shared" si="13"/>
        <v>13442</v>
      </c>
      <c r="L80"/>
      <c r="M80"/>
    </row>
    <row r="81" spans="1:13" ht="9.9499999999999993" customHeight="1" x14ac:dyDescent="0.25">
      <c r="A81" s="21" t="s">
        <v>14</v>
      </c>
      <c r="B81" s="18">
        <v>307311</v>
      </c>
      <c r="C81" s="18">
        <v>12235</v>
      </c>
      <c r="D81" s="18">
        <v>22724</v>
      </c>
      <c r="E81" s="18">
        <v>41691</v>
      </c>
      <c r="F81" s="18">
        <v>66179</v>
      </c>
      <c r="G81" s="18">
        <v>59272</v>
      </c>
      <c r="H81" s="18">
        <v>47663</v>
      </c>
      <c r="I81" s="18">
        <v>33048</v>
      </c>
      <c r="J81" s="18">
        <v>18022</v>
      </c>
      <c r="K81" s="18">
        <v>6477</v>
      </c>
      <c r="L81"/>
      <c r="M81"/>
    </row>
    <row r="82" spans="1:13" ht="9.9499999999999993" customHeight="1" x14ac:dyDescent="0.25">
      <c r="A82" s="21" t="s">
        <v>15</v>
      </c>
      <c r="B82" s="18">
        <v>112265</v>
      </c>
      <c r="C82" s="18">
        <v>4176</v>
      </c>
      <c r="D82" s="18">
        <v>8779</v>
      </c>
      <c r="E82" s="18">
        <v>19398</v>
      </c>
      <c r="F82" s="18">
        <v>29616</v>
      </c>
      <c r="G82" s="18">
        <v>22878</v>
      </c>
      <c r="H82" s="18">
        <v>15349</v>
      </c>
      <c r="I82" s="18">
        <v>7959</v>
      </c>
      <c r="J82" s="18">
        <v>3211</v>
      </c>
      <c r="K82" s="18">
        <v>899</v>
      </c>
      <c r="L82"/>
      <c r="M82"/>
    </row>
    <row r="83" spans="1:13" ht="9.9499999999999993" customHeight="1" x14ac:dyDescent="0.25">
      <c r="A83" s="21" t="s">
        <v>16</v>
      </c>
      <c r="B83" s="18">
        <v>1959051</v>
      </c>
      <c r="C83" s="18">
        <v>49698</v>
      </c>
      <c r="D83" s="18">
        <v>94728</v>
      </c>
      <c r="E83" s="18">
        <v>459142</v>
      </c>
      <c r="F83" s="18">
        <v>561351</v>
      </c>
      <c r="G83" s="18">
        <v>422091</v>
      </c>
      <c r="H83" s="18">
        <v>246939</v>
      </c>
      <c r="I83" s="18">
        <v>93524</v>
      </c>
      <c r="J83" s="18">
        <v>25512</v>
      </c>
      <c r="K83" s="18">
        <v>6066</v>
      </c>
      <c r="L83"/>
      <c r="M83"/>
    </row>
    <row r="84" spans="1:13" ht="9.9499999999999993" customHeight="1" x14ac:dyDescent="0.25">
      <c r="A84" s="20" t="s">
        <v>17</v>
      </c>
      <c r="B84" s="18">
        <v>137210</v>
      </c>
      <c r="C84" s="18">
        <v>6148</v>
      </c>
      <c r="D84" s="18">
        <v>9780</v>
      </c>
      <c r="E84" s="18">
        <v>23960</v>
      </c>
      <c r="F84" s="18">
        <v>39654</v>
      </c>
      <c r="G84" s="18">
        <v>26917</v>
      </c>
      <c r="H84" s="18">
        <v>16940</v>
      </c>
      <c r="I84" s="18">
        <v>9122</v>
      </c>
      <c r="J84" s="18">
        <v>3785</v>
      </c>
      <c r="K84" s="18">
        <v>904</v>
      </c>
      <c r="L84"/>
      <c r="M84"/>
    </row>
    <row r="85" spans="1:13" ht="9.9499999999999993" customHeight="1" x14ac:dyDescent="0.25">
      <c r="A85" s="22" t="s">
        <v>18</v>
      </c>
      <c r="B85" s="18">
        <v>3872</v>
      </c>
      <c r="C85" s="18">
        <v>284</v>
      </c>
      <c r="D85" s="18">
        <v>258</v>
      </c>
      <c r="E85" s="18">
        <v>634</v>
      </c>
      <c r="F85" s="18">
        <v>975</v>
      </c>
      <c r="G85" s="18">
        <v>889</v>
      </c>
      <c r="H85" s="18">
        <v>511</v>
      </c>
      <c r="I85" s="18">
        <v>207</v>
      </c>
      <c r="J85" s="18">
        <v>93</v>
      </c>
      <c r="K85" s="18">
        <v>21</v>
      </c>
      <c r="L85"/>
      <c r="M85"/>
    </row>
    <row r="86" spans="1:13" ht="9.9499999999999993" customHeight="1" x14ac:dyDescent="0.25">
      <c r="A86" s="22" t="s">
        <v>19</v>
      </c>
      <c r="B86" s="18">
        <v>390</v>
      </c>
      <c r="C86" s="18">
        <v>17</v>
      </c>
      <c r="D86" s="18">
        <v>17</v>
      </c>
      <c r="E86" s="18">
        <v>38</v>
      </c>
      <c r="F86" s="18">
        <v>122</v>
      </c>
      <c r="G86" s="18">
        <v>95</v>
      </c>
      <c r="H86" s="18">
        <v>61</v>
      </c>
      <c r="I86" s="18">
        <v>21</v>
      </c>
      <c r="J86" s="18">
        <v>15</v>
      </c>
      <c r="K86" s="18">
        <v>4</v>
      </c>
      <c r="L86"/>
      <c r="M86"/>
    </row>
    <row r="87" spans="1:13" ht="9.9499999999999993" customHeight="1" x14ac:dyDescent="0.25">
      <c r="A87" s="22" t="s">
        <v>20</v>
      </c>
      <c r="B87" s="18">
        <v>417</v>
      </c>
      <c r="C87" s="18">
        <v>24</v>
      </c>
      <c r="D87" s="18">
        <v>29</v>
      </c>
      <c r="E87" s="18">
        <v>82</v>
      </c>
      <c r="F87" s="18">
        <v>141</v>
      </c>
      <c r="G87" s="18">
        <v>52</v>
      </c>
      <c r="H87" s="18">
        <v>35</v>
      </c>
      <c r="I87" s="18">
        <v>40</v>
      </c>
      <c r="J87" s="18">
        <v>13</v>
      </c>
      <c r="K87" s="18">
        <v>1</v>
      </c>
      <c r="L87"/>
      <c r="M87"/>
    </row>
    <row r="88" spans="1:13" ht="9.9499999999999993" customHeight="1" x14ac:dyDescent="0.25">
      <c r="A88" s="22" t="s">
        <v>21</v>
      </c>
      <c r="B88" s="18">
        <v>751</v>
      </c>
      <c r="C88" s="27">
        <v>0</v>
      </c>
      <c r="D88" s="27">
        <v>9</v>
      </c>
      <c r="E88" s="18">
        <v>214</v>
      </c>
      <c r="F88" s="18">
        <v>305</v>
      </c>
      <c r="G88" s="18">
        <v>171</v>
      </c>
      <c r="H88" s="18">
        <v>44</v>
      </c>
      <c r="I88" s="18">
        <v>7</v>
      </c>
      <c r="J88" s="27">
        <v>1</v>
      </c>
      <c r="K88" s="27">
        <v>0</v>
      </c>
      <c r="L88"/>
      <c r="M88"/>
    </row>
    <row r="89" spans="1:13" ht="5.0999999999999996" customHeight="1" x14ac:dyDescent="0.25">
      <c r="A89" s="22"/>
      <c r="B89" s="18"/>
      <c r="C89" s="27"/>
      <c r="D89" s="27"/>
      <c r="E89" s="18"/>
      <c r="F89" s="18"/>
      <c r="G89" s="18"/>
      <c r="H89" s="18"/>
      <c r="I89" s="18"/>
      <c r="J89" s="27"/>
      <c r="K89" s="27"/>
      <c r="L89"/>
      <c r="M89"/>
    </row>
    <row r="90" spans="1:13" ht="9.9499999999999993" customHeight="1" x14ac:dyDescent="0.25">
      <c r="A90" s="15" t="s">
        <v>23</v>
      </c>
      <c r="B90" s="16">
        <f>SUM(C90:K91)</f>
        <v>2680346</v>
      </c>
      <c r="C90" s="16">
        <f t="shared" ref="C90:K90" si="14">+C92+C96+C97+C98+C99+C100</f>
        <v>77619</v>
      </c>
      <c r="D90" s="16">
        <f t="shared" si="14"/>
        <v>141374</v>
      </c>
      <c r="E90" s="16">
        <f t="shared" si="14"/>
        <v>558910</v>
      </c>
      <c r="F90" s="16">
        <f t="shared" si="14"/>
        <v>738276</v>
      </c>
      <c r="G90" s="16">
        <f t="shared" si="14"/>
        <v>579343</v>
      </c>
      <c r="H90" s="16">
        <f t="shared" si="14"/>
        <v>357769</v>
      </c>
      <c r="I90" s="16">
        <f t="shared" si="14"/>
        <v>157563</v>
      </c>
      <c r="J90" s="16">
        <f t="shared" si="14"/>
        <v>54586</v>
      </c>
      <c r="K90" s="16">
        <f t="shared" si="14"/>
        <v>14906</v>
      </c>
      <c r="L90"/>
      <c r="M90"/>
    </row>
    <row r="91" spans="1:13" ht="5.0999999999999996" customHeight="1" x14ac:dyDescent="0.25">
      <c r="A91" s="17"/>
      <c r="B91" s="26"/>
      <c r="C91" s="26"/>
      <c r="D91" s="26"/>
      <c r="E91" s="26"/>
      <c r="F91" s="26"/>
      <c r="G91" s="26"/>
      <c r="H91" s="26"/>
      <c r="I91" s="26"/>
      <c r="J91" s="26"/>
      <c r="K91" s="19"/>
      <c r="L91"/>
      <c r="M91"/>
    </row>
    <row r="92" spans="1:13" ht="9.9499999999999993" customHeight="1" x14ac:dyDescent="0.25">
      <c r="A92" s="20" t="s">
        <v>13</v>
      </c>
      <c r="B92" s="18">
        <f>SUM(C92:K92)</f>
        <v>2522631</v>
      </c>
      <c r="C92" s="18">
        <f t="shared" ref="C92:K92" si="15">+SUM(C93:C95)</f>
        <v>70387</v>
      </c>
      <c r="D92" s="18">
        <f t="shared" si="15"/>
        <v>129952</v>
      </c>
      <c r="E92" s="18">
        <f t="shared" si="15"/>
        <v>532525</v>
      </c>
      <c r="F92" s="18">
        <f t="shared" si="15"/>
        <v>694284</v>
      </c>
      <c r="G92" s="18">
        <f t="shared" si="15"/>
        <v>547851</v>
      </c>
      <c r="H92" s="18">
        <f t="shared" si="15"/>
        <v>337156</v>
      </c>
      <c r="I92" s="18">
        <f t="shared" si="15"/>
        <v>146685</v>
      </c>
      <c r="J92" s="18">
        <f t="shared" si="15"/>
        <v>49959</v>
      </c>
      <c r="K92" s="18">
        <f t="shared" si="15"/>
        <v>13832</v>
      </c>
      <c r="L92"/>
      <c r="M92"/>
    </row>
    <row r="93" spans="1:13" ht="9.9499999999999993" customHeight="1" x14ac:dyDescent="0.25">
      <c r="A93" s="21" t="s">
        <v>14</v>
      </c>
      <c r="B93" s="18">
        <f t="shared" ref="B93:B100" si="16">SUM(C93:K93)</f>
        <v>312785</v>
      </c>
      <c r="C93" s="18">
        <v>12889</v>
      </c>
      <c r="D93" s="18">
        <v>22818</v>
      </c>
      <c r="E93" s="18">
        <v>42118</v>
      </c>
      <c r="F93" s="18">
        <v>67203</v>
      </c>
      <c r="G93" s="18">
        <v>61407</v>
      </c>
      <c r="H93" s="18">
        <v>48622</v>
      </c>
      <c r="I93" s="18">
        <v>33636</v>
      </c>
      <c r="J93" s="18">
        <v>17757</v>
      </c>
      <c r="K93" s="18">
        <v>6335</v>
      </c>
      <c r="L93"/>
      <c r="M93"/>
    </row>
    <row r="94" spans="1:13" ht="9.9499999999999993" customHeight="1" x14ac:dyDescent="0.25">
      <c r="A94" s="21" t="s">
        <v>15</v>
      </c>
      <c r="B94" s="18">
        <f t="shared" si="16"/>
        <v>120021</v>
      </c>
      <c r="C94" s="18">
        <v>4762</v>
      </c>
      <c r="D94" s="18">
        <v>9400</v>
      </c>
      <c r="E94" s="18">
        <v>19712</v>
      </c>
      <c r="F94" s="18">
        <v>31096</v>
      </c>
      <c r="G94" s="18">
        <v>24646</v>
      </c>
      <c r="H94" s="18">
        <v>17054</v>
      </c>
      <c r="I94" s="18">
        <v>8925</v>
      </c>
      <c r="J94" s="18">
        <v>3426</v>
      </c>
      <c r="K94" s="18">
        <v>1000</v>
      </c>
      <c r="L94"/>
      <c r="M94"/>
    </row>
    <row r="95" spans="1:13" ht="9.9499999999999993" customHeight="1" x14ac:dyDescent="0.25">
      <c r="A95" s="21" t="s">
        <v>16</v>
      </c>
      <c r="B95" s="18">
        <f t="shared" si="16"/>
        <v>2089825</v>
      </c>
      <c r="C95" s="18">
        <v>52736</v>
      </c>
      <c r="D95" s="18">
        <v>97734</v>
      </c>
      <c r="E95" s="18">
        <v>470695</v>
      </c>
      <c r="F95" s="18">
        <v>595985</v>
      </c>
      <c r="G95" s="18">
        <v>461798</v>
      </c>
      <c r="H95" s="18">
        <v>271480</v>
      </c>
      <c r="I95" s="18">
        <v>104124</v>
      </c>
      <c r="J95" s="18">
        <v>28776</v>
      </c>
      <c r="K95" s="18">
        <v>6497</v>
      </c>
      <c r="L95"/>
      <c r="M95"/>
    </row>
    <row r="96" spans="1:13" ht="9.9499999999999993" customHeight="1" x14ac:dyDescent="0.25">
      <c r="A96" s="20" t="s">
        <v>17</v>
      </c>
      <c r="B96" s="18">
        <f t="shared" si="16"/>
        <v>152272</v>
      </c>
      <c r="C96" s="18">
        <v>6944</v>
      </c>
      <c r="D96" s="18">
        <v>11099</v>
      </c>
      <c r="E96" s="18">
        <v>25560</v>
      </c>
      <c r="F96" s="18">
        <v>42425</v>
      </c>
      <c r="G96" s="18">
        <v>30220</v>
      </c>
      <c r="H96" s="18">
        <v>19890</v>
      </c>
      <c r="I96" s="18">
        <v>10580</v>
      </c>
      <c r="J96" s="18">
        <v>4506</v>
      </c>
      <c r="K96" s="18">
        <v>1048</v>
      </c>
      <c r="L96"/>
      <c r="M96"/>
    </row>
    <row r="97" spans="1:13" ht="9.9499999999999993" customHeight="1" x14ac:dyDescent="0.25">
      <c r="A97" s="22" t="s">
        <v>18</v>
      </c>
      <c r="B97" s="18">
        <f t="shared" si="16"/>
        <v>4540</v>
      </c>
      <c r="C97" s="18">
        <v>260</v>
      </c>
      <c r="D97" s="18">
        <v>278</v>
      </c>
      <c r="E97" s="18">
        <v>661</v>
      </c>
      <c r="F97" s="18">
        <v>1282</v>
      </c>
      <c r="G97" s="18">
        <v>1111</v>
      </c>
      <c r="H97" s="18">
        <v>595</v>
      </c>
      <c r="I97" s="18">
        <v>234</v>
      </c>
      <c r="J97" s="18">
        <v>98</v>
      </c>
      <c r="K97" s="18">
        <v>21</v>
      </c>
      <c r="L97"/>
      <c r="M97"/>
    </row>
    <row r="98" spans="1:13" ht="9.9499999999999993" customHeight="1" x14ac:dyDescent="0.25">
      <c r="A98" s="22" t="s">
        <v>19</v>
      </c>
      <c r="B98" s="18">
        <f t="shared" si="16"/>
        <v>311</v>
      </c>
      <c r="C98" s="18">
        <v>7</v>
      </c>
      <c r="D98" s="18">
        <v>18</v>
      </c>
      <c r="E98" s="18">
        <v>50</v>
      </c>
      <c r="F98" s="18">
        <v>99</v>
      </c>
      <c r="G98" s="18">
        <v>68</v>
      </c>
      <c r="H98" s="18">
        <v>52</v>
      </c>
      <c r="I98" s="18">
        <v>15</v>
      </c>
      <c r="J98" s="18">
        <v>1</v>
      </c>
      <c r="K98" s="18">
        <v>1</v>
      </c>
      <c r="L98"/>
      <c r="M98"/>
    </row>
    <row r="99" spans="1:13" ht="9.9499999999999993" customHeight="1" x14ac:dyDescent="0.25">
      <c r="A99" s="22" t="s">
        <v>20</v>
      </c>
      <c r="B99" s="18">
        <f t="shared" si="16"/>
        <v>379</v>
      </c>
      <c r="C99" s="18">
        <v>21</v>
      </c>
      <c r="D99" s="18">
        <v>25</v>
      </c>
      <c r="E99" s="18">
        <v>66</v>
      </c>
      <c r="F99" s="18">
        <v>102</v>
      </c>
      <c r="G99" s="18">
        <v>49</v>
      </c>
      <c r="H99" s="18">
        <v>46</v>
      </c>
      <c r="I99" s="18">
        <v>45</v>
      </c>
      <c r="J99" s="18">
        <v>21</v>
      </c>
      <c r="K99" s="18">
        <v>4</v>
      </c>
      <c r="L99"/>
      <c r="M99"/>
    </row>
    <row r="100" spans="1:13" ht="9.9499999999999993" customHeight="1" x14ac:dyDescent="0.25">
      <c r="A100" s="22" t="s">
        <v>21</v>
      </c>
      <c r="B100" s="27">
        <f t="shared" si="16"/>
        <v>213</v>
      </c>
      <c r="C100" s="27">
        <v>0</v>
      </c>
      <c r="D100" s="27">
        <v>2</v>
      </c>
      <c r="E100" s="18">
        <v>48</v>
      </c>
      <c r="F100" s="18">
        <v>84</v>
      </c>
      <c r="G100" s="18">
        <v>44</v>
      </c>
      <c r="H100" s="18">
        <v>30</v>
      </c>
      <c r="I100" s="18">
        <v>4</v>
      </c>
      <c r="J100" s="27">
        <v>1</v>
      </c>
      <c r="K100" s="27">
        <v>0</v>
      </c>
      <c r="L100"/>
      <c r="M100"/>
    </row>
    <row r="101" spans="1:13" ht="6" customHeight="1" x14ac:dyDescent="0.25">
      <c r="A101" s="22"/>
      <c r="B101" s="18"/>
      <c r="C101" s="27"/>
      <c r="D101" s="27"/>
      <c r="E101" s="18"/>
      <c r="F101" s="18"/>
      <c r="G101" s="18"/>
      <c r="H101" s="18"/>
      <c r="I101" s="18"/>
      <c r="J101" s="27"/>
      <c r="K101" s="27"/>
      <c r="L101"/>
      <c r="M101"/>
    </row>
    <row r="102" spans="1:13" ht="9.9499999999999993" customHeight="1" x14ac:dyDescent="0.25">
      <c r="A102" s="15">
        <v>2012</v>
      </c>
      <c r="B102" s="16">
        <f>+SUM(B104,B108:B112)</f>
        <v>2816523.0000000005</v>
      </c>
      <c r="C102" s="16">
        <v>86039.000000000029</v>
      </c>
      <c r="D102" s="16">
        <v>150798.99999999997</v>
      </c>
      <c r="E102" s="16">
        <v>562301.99999999825</v>
      </c>
      <c r="F102" s="16">
        <v>761192.00000000012</v>
      </c>
      <c r="G102" s="16">
        <v>620034.99999999988</v>
      </c>
      <c r="H102" s="16">
        <v>383527.00000000017</v>
      </c>
      <c r="I102" s="16">
        <v>175399.00000000012</v>
      </c>
      <c r="J102" s="16">
        <v>60914.999999999935</v>
      </c>
      <c r="K102" s="16">
        <v>16315</v>
      </c>
      <c r="L102"/>
      <c r="M102"/>
    </row>
    <row r="103" spans="1:13" ht="5.0999999999999996" customHeight="1" x14ac:dyDescent="0.25">
      <c r="A103" s="17"/>
      <c r="B103" s="26"/>
      <c r="C103" s="26"/>
      <c r="D103" s="26"/>
      <c r="E103" s="26"/>
      <c r="F103" s="26"/>
      <c r="G103" s="26"/>
      <c r="H103" s="26"/>
      <c r="I103" s="26"/>
      <c r="J103" s="26"/>
      <c r="K103" s="19"/>
      <c r="L103"/>
      <c r="M103"/>
    </row>
    <row r="104" spans="1:13" ht="9.9499999999999993" customHeight="1" x14ac:dyDescent="0.25">
      <c r="A104" s="20" t="s">
        <v>13</v>
      </c>
      <c r="B104" s="18">
        <f>+SUM(B105:B107)</f>
        <v>2654021.0000000005</v>
      </c>
      <c r="C104" s="18">
        <f>+SUM(C105:C107)</f>
        <v>78730.000000000029</v>
      </c>
      <c r="D104" s="18">
        <f>+SUM(D105:D107)</f>
        <v>139285</v>
      </c>
      <c r="E104" s="18">
        <f t="shared" ref="E104:K104" si="17">+SUM(E105:E107)</f>
        <v>537886.99999999988</v>
      </c>
      <c r="F104" s="18">
        <f t="shared" si="17"/>
        <v>717569.99999999953</v>
      </c>
      <c r="G104" s="18">
        <f t="shared" si="17"/>
        <v>586506</v>
      </c>
      <c r="H104" s="18">
        <f t="shared" si="17"/>
        <v>360514.00000000017</v>
      </c>
      <c r="I104" s="18">
        <f t="shared" si="17"/>
        <v>162675.99999999994</v>
      </c>
      <c r="J104" s="18">
        <f t="shared" si="17"/>
        <v>55754.999999999971</v>
      </c>
      <c r="K104" s="18">
        <f t="shared" si="17"/>
        <v>15098.000000000004</v>
      </c>
      <c r="L104"/>
      <c r="M104"/>
    </row>
    <row r="105" spans="1:13" ht="9.9499999999999993" customHeight="1" x14ac:dyDescent="0.25">
      <c r="A105" s="21" t="s">
        <v>14</v>
      </c>
      <c r="B105" s="18">
        <v>331930</v>
      </c>
      <c r="C105" s="18">
        <v>14165.999999999996</v>
      </c>
      <c r="D105" s="18">
        <v>23905</v>
      </c>
      <c r="E105" s="18">
        <v>43575.999999999985</v>
      </c>
      <c r="F105" s="18">
        <v>70497.999999999956</v>
      </c>
      <c r="G105" s="18">
        <v>65738.000000000015</v>
      </c>
      <c r="H105" s="18">
        <v>52428.000000000015</v>
      </c>
      <c r="I105" s="18">
        <v>35831.000000000015</v>
      </c>
      <c r="J105" s="18">
        <v>18881</v>
      </c>
      <c r="K105" s="18">
        <v>6907</v>
      </c>
      <c r="L105"/>
      <c r="M105"/>
    </row>
    <row r="106" spans="1:13" ht="9.9499999999999993" customHeight="1" x14ac:dyDescent="0.25">
      <c r="A106" s="21" t="s">
        <v>15</v>
      </c>
      <c r="B106" s="18">
        <v>151854.99999999997</v>
      </c>
      <c r="C106" s="18">
        <v>6730</v>
      </c>
      <c r="D106" s="18">
        <v>13220.000000000004</v>
      </c>
      <c r="E106" s="18">
        <v>24740.999999999996</v>
      </c>
      <c r="F106" s="18">
        <v>37752.999999999985</v>
      </c>
      <c r="G106" s="18">
        <v>29985.999999999996</v>
      </c>
      <c r="H106" s="18">
        <v>21348.999999999985</v>
      </c>
      <c r="I106" s="18">
        <v>11778.999999999998</v>
      </c>
      <c r="J106" s="18">
        <v>4880.9999999999991</v>
      </c>
      <c r="K106" s="18">
        <v>1415.9999999999998</v>
      </c>
      <c r="L106"/>
      <c r="M106"/>
    </row>
    <row r="107" spans="1:13" ht="9.9499999999999993" customHeight="1" x14ac:dyDescent="0.25">
      <c r="A107" s="21" t="s">
        <v>16</v>
      </c>
      <c r="B107" s="18">
        <v>2170236.0000000005</v>
      </c>
      <c r="C107" s="18">
        <v>57834.000000000036</v>
      </c>
      <c r="D107" s="18">
        <v>102159.99999999999</v>
      </c>
      <c r="E107" s="18">
        <v>469569.99999999988</v>
      </c>
      <c r="F107" s="18">
        <v>609318.99999999953</v>
      </c>
      <c r="G107" s="18">
        <v>490782</v>
      </c>
      <c r="H107" s="18">
        <v>286737.00000000017</v>
      </c>
      <c r="I107" s="18">
        <v>115065.99999999994</v>
      </c>
      <c r="J107" s="18">
        <v>31992.999999999975</v>
      </c>
      <c r="K107" s="18">
        <v>6775.0000000000027</v>
      </c>
      <c r="L107"/>
      <c r="M107"/>
    </row>
    <row r="108" spans="1:13" ht="9.9499999999999993" customHeight="1" x14ac:dyDescent="0.25">
      <c r="A108" s="20" t="s">
        <v>17</v>
      </c>
      <c r="B108" s="18">
        <v>156713</v>
      </c>
      <c r="C108" s="18">
        <v>7039.0000000000009</v>
      </c>
      <c r="D108" s="18">
        <v>11181.000000000002</v>
      </c>
      <c r="E108" s="18">
        <v>23386.000000000015</v>
      </c>
      <c r="F108" s="18">
        <v>42133.999999999993</v>
      </c>
      <c r="G108" s="18">
        <v>32146.000000000047</v>
      </c>
      <c r="H108" s="18">
        <v>22234.000000000022</v>
      </c>
      <c r="I108" s="18">
        <v>12369</v>
      </c>
      <c r="J108" s="18">
        <v>5030</v>
      </c>
      <c r="K108" s="18">
        <v>1193.9999999999998</v>
      </c>
      <c r="L108"/>
      <c r="M108"/>
    </row>
    <row r="109" spans="1:13" ht="9.9499999999999993" customHeight="1" x14ac:dyDescent="0.25">
      <c r="A109" s="22" t="s">
        <v>18</v>
      </c>
      <c r="B109" s="18">
        <v>3988.0000000000027</v>
      </c>
      <c r="C109" s="18">
        <v>237.99999999999997</v>
      </c>
      <c r="D109" s="18">
        <v>277.99999999999994</v>
      </c>
      <c r="E109" s="18">
        <v>659.00000000000023</v>
      </c>
      <c r="F109" s="18">
        <v>918.00000000000034</v>
      </c>
      <c r="G109" s="18">
        <v>961</v>
      </c>
      <c r="H109" s="18">
        <v>540.99999999999989</v>
      </c>
      <c r="I109" s="18">
        <v>263.00000000000006</v>
      </c>
      <c r="J109" s="18">
        <v>111</v>
      </c>
      <c r="K109" s="18">
        <v>19.000000000000004</v>
      </c>
      <c r="L109"/>
      <c r="M109"/>
    </row>
    <row r="110" spans="1:13" ht="9.9499999999999993" customHeight="1" x14ac:dyDescent="0.25">
      <c r="A110" s="22" t="s">
        <v>19</v>
      </c>
      <c r="B110" s="18">
        <v>290.00000000000006</v>
      </c>
      <c r="C110" s="18">
        <v>19</v>
      </c>
      <c r="D110" s="18">
        <v>16.000000000000004</v>
      </c>
      <c r="E110" s="18">
        <v>26.000000000000007</v>
      </c>
      <c r="F110" s="18">
        <v>78.000000000000014</v>
      </c>
      <c r="G110" s="18">
        <v>68.000000000000014</v>
      </c>
      <c r="H110" s="18">
        <v>54.000000000000007</v>
      </c>
      <c r="I110" s="18">
        <v>18.000000000000004</v>
      </c>
      <c r="J110" s="18">
        <v>9</v>
      </c>
      <c r="K110" s="18">
        <v>2</v>
      </c>
      <c r="L110"/>
      <c r="M110"/>
    </row>
    <row r="111" spans="1:13" ht="9.9499999999999993" customHeight="1" x14ac:dyDescent="0.25">
      <c r="A111" s="22" t="s">
        <v>20</v>
      </c>
      <c r="B111" s="18">
        <v>402.00000000000017</v>
      </c>
      <c r="C111" s="18">
        <v>12.999999999999998</v>
      </c>
      <c r="D111" s="18">
        <v>28</v>
      </c>
      <c r="E111" s="18">
        <v>78</v>
      </c>
      <c r="F111" s="18">
        <v>118.99999999999997</v>
      </c>
      <c r="G111" s="18">
        <v>62.000000000000014</v>
      </c>
      <c r="H111" s="18">
        <v>51</v>
      </c>
      <c r="I111" s="18">
        <v>41</v>
      </c>
      <c r="J111" s="18">
        <v>9</v>
      </c>
      <c r="K111" s="18">
        <v>1</v>
      </c>
      <c r="L111"/>
      <c r="M111"/>
    </row>
    <row r="112" spans="1:13" ht="9.9499999999999993" customHeight="1" x14ac:dyDescent="0.25">
      <c r="A112" s="22" t="s">
        <v>21</v>
      </c>
      <c r="B112" s="18">
        <v>1109</v>
      </c>
      <c r="C112" s="27" t="s">
        <v>24</v>
      </c>
      <c r="D112" s="18">
        <v>11</v>
      </c>
      <c r="E112" s="18">
        <v>266</v>
      </c>
      <c r="F112" s="18">
        <v>373.00000000000011</v>
      </c>
      <c r="G112" s="18">
        <v>292</v>
      </c>
      <c r="H112" s="18">
        <v>132.99999999999997</v>
      </c>
      <c r="I112" s="18">
        <v>32</v>
      </c>
      <c r="J112" s="18">
        <v>1</v>
      </c>
      <c r="K112" s="18">
        <v>1</v>
      </c>
      <c r="L112"/>
      <c r="M112"/>
    </row>
    <row r="113" spans="1:13" ht="5.25" customHeight="1" x14ac:dyDescent="0.25">
      <c r="A113" s="22"/>
      <c r="B113" s="18"/>
      <c r="C113" s="27"/>
      <c r="D113" s="18"/>
      <c r="E113" s="18"/>
      <c r="F113" s="18"/>
      <c r="G113" s="18"/>
      <c r="H113" s="18"/>
      <c r="I113" s="18"/>
      <c r="J113" s="18"/>
      <c r="K113" s="18"/>
      <c r="L113"/>
      <c r="M113"/>
    </row>
    <row r="114" spans="1:13" ht="9.9499999999999993" customHeight="1" x14ac:dyDescent="0.25">
      <c r="A114" s="15">
        <v>2013</v>
      </c>
      <c r="B114" s="16">
        <f>+SUM(B116,B120:B124)</f>
        <v>2965259.0000000112</v>
      </c>
      <c r="C114" s="16">
        <f>+SUM(C116,C120:C124)</f>
        <v>92194.000000000015</v>
      </c>
      <c r="D114" s="16">
        <f t="shared" ref="D114:K114" si="18">+SUM(D116,D120:D124)</f>
        <v>161282</v>
      </c>
      <c r="E114" s="16">
        <f t="shared" si="18"/>
        <v>572596.0000000007</v>
      </c>
      <c r="F114" s="16">
        <f t="shared" si="18"/>
        <v>776795.99999999884</v>
      </c>
      <c r="G114" s="16">
        <f t="shared" si="18"/>
        <v>664730</v>
      </c>
      <c r="H114" s="16">
        <f t="shared" si="18"/>
        <v>414501.00000000017</v>
      </c>
      <c r="I114" s="16">
        <f t="shared" si="18"/>
        <v>196855.00000000017</v>
      </c>
      <c r="J114" s="16">
        <f t="shared" si="18"/>
        <v>68223</v>
      </c>
      <c r="K114" s="16">
        <f t="shared" si="18"/>
        <v>18082</v>
      </c>
      <c r="L114"/>
      <c r="M114"/>
    </row>
    <row r="115" spans="1:13" ht="5.0999999999999996" customHeight="1" x14ac:dyDescent="0.25">
      <c r="A115" s="17"/>
      <c r="B115" s="26"/>
      <c r="C115" s="26"/>
      <c r="D115" s="26"/>
      <c r="E115" s="26"/>
      <c r="F115" s="26"/>
      <c r="G115" s="26"/>
      <c r="H115" s="26"/>
      <c r="I115" s="26"/>
      <c r="J115" s="26"/>
      <c r="K115" s="19"/>
      <c r="L115"/>
      <c r="M115"/>
    </row>
    <row r="116" spans="1:13" ht="9.9499999999999993" customHeight="1" x14ac:dyDescent="0.25">
      <c r="A116" s="20" t="s">
        <v>13</v>
      </c>
      <c r="B116" s="18">
        <f>+SUM(B117:B119)</f>
        <v>2805013.0000000112</v>
      </c>
      <c r="C116" s="18">
        <f>+SUM(C117:C119)</f>
        <v>84931.000000000015</v>
      </c>
      <c r="D116" s="18">
        <f>+SUM(D117:D119)</f>
        <v>149776</v>
      </c>
      <c r="E116" s="18">
        <f t="shared" ref="E116:K116" si="19">+SUM(E117:E119)</f>
        <v>549872.0000000007</v>
      </c>
      <c r="F116" s="18">
        <f t="shared" si="19"/>
        <v>736079.99999999884</v>
      </c>
      <c r="G116" s="18">
        <f t="shared" si="19"/>
        <v>631268</v>
      </c>
      <c r="H116" s="18">
        <f t="shared" si="19"/>
        <v>390731.00000000017</v>
      </c>
      <c r="I116" s="18">
        <f t="shared" si="19"/>
        <v>182992.00000000017</v>
      </c>
      <c r="J116" s="18">
        <f t="shared" si="19"/>
        <v>62660</v>
      </c>
      <c r="K116" s="18">
        <f t="shared" si="19"/>
        <v>16703</v>
      </c>
      <c r="L116"/>
      <c r="M116"/>
    </row>
    <row r="117" spans="1:13" ht="9.9499999999999993" customHeight="1" x14ac:dyDescent="0.25">
      <c r="A117" s="21" t="s">
        <v>14</v>
      </c>
      <c r="B117" s="18">
        <v>398645.99999999971</v>
      </c>
      <c r="C117" s="18">
        <v>16922.000000000004</v>
      </c>
      <c r="D117" s="18">
        <v>29367.000000000022</v>
      </c>
      <c r="E117" s="18">
        <v>54203.999999999978</v>
      </c>
      <c r="F117" s="18">
        <v>83326.999999999927</v>
      </c>
      <c r="G117" s="18">
        <v>78183.000000000058</v>
      </c>
      <c r="H117" s="18">
        <v>62473.000000000015</v>
      </c>
      <c r="I117" s="18">
        <v>43619.999999999993</v>
      </c>
      <c r="J117" s="18">
        <v>22461.000000000007</v>
      </c>
      <c r="K117" s="18">
        <v>8089</v>
      </c>
      <c r="L117"/>
      <c r="M117"/>
    </row>
    <row r="118" spans="1:13" ht="9.9499999999999993" customHeight="1" x14ac:dyDescent="0.25">
      <c r="A118" s="21" t="s">
        <v>15</v>
      </c>
      <c r="B118" s="18">
        <v>158459.00000000044</v>
      </c>
      <c r="C118" s="18">
        <v>7309.9999999999982</v>
      </c>
      <c r="D118" s="18">
        <v>14230.000000000007</v>
      </c>
      <c r="E118" s="18">
        <v>25474.000000000018</v>
      </c>
      <c r="F118" s="18">
        <v>37668.999999999985</v>
      </c>
      <c r="G118" s="18">
        <v>31785</v>
      </c>
      <c r="H118" s="18">
        <v>22563</v>
      </c>
      <c r="I118" s="18">
        <v>12678.000000000005</v>
      </c>
      <c r="J118" s="18">
        <v>5223</v>
      </c>
      <c r="K118" s="18">
        <v>1527</v>
      </c>
      <c r="L118"/>
      <c r="M118"/>
    </row>
    <row r="119" spans="1:13" ht="9.9499999999999993" customHeight="1" x14ac:dyDescent="0.25">
      <c r="A119" s="21" t="s">
        <v>16</v>
      </c>
      <c r="B119" s="18">
        <v>2247908.0000000112</v>
      </c>
      <c r="C119" s="18">
        <v>60699.000000000015</v>
      </c>
      <c r="D119" s="18">
        <v>106178.99999999996</v>
      </c>
      <c r="E119" s="18">
        <v>470194.0000000007</v>
      </c>
      <c r="F119" s="18">
        <v>615083.99999999895</v>
      </c>
      <c r="G119" s="18">
        <v>521299.99999999988</v>
      </c>
      <c r="H119" s="18">
        <v>305695.00000000017</v>
      </c>
      <c r="I119" s="18">
        <v>126694.00000000017</v>
      </c>
      <c r="J119" s="18">
        <v>34975.999999999993</v>
      </c>
      <c r="K119" s="18">
        <v>7087</v>
      </c>
      <c r="L119"/>
      <c r="M119"/>
    </row>
    <row r="120" spans="1:13" ht="9.9499999999999993" customHeight="1" x14ac:dyDescent="0.25">
      <c r="A120" s="20" t="s">
        <v>17</v>
      </c>
      <c r="B120" s="18">
        <v>154900.00000000009</v>
      </c>
      <c r="C120" s="18">
        <v>7010.0000000000009</v>
      </c>
      <c r="D120" s="18">
        <v>11222</v>
      </c>
      <c r="E120" s="18">
        <v>21730.000000000033</v>
      </c>
      <c r="F120" s="18">
        <v>39335.999999999985</v>
      </c>
      <c r="G120" s="18">
        <v>32228.000000000015</v>
      </c>
      <c r="H120" s="18">
        <v>23023.999999999989</v>
      </c>
      <c r="I120" s="18">
        <v>13538.999999999995</v>
      </c>
      <c r="J120" s="18">
        <v>5452.9999999999964</v>
      </c>
      <c r="K120" s="18">
        <v>1358</v>
      </c>
      <c r="L120"/>
      <c r="M120"/>
    </row>
    <row r="121" spans="1:13" ht="9.9499999999999993" customHeight="1" x14ac:dyDescent="0.25">
      <c r="A121" s="22" t="s">
        <v>18</v>
      </c>
      <c r="B121" s="18">
        <v>3380</v>
      </c>
      <c r="C121" s="18">
        <v>230.99999999999997</v>
      </c>
      <c r="D121" s="18">
        <v>248.99999999999997</v>
      </c>
      <c r="E121" s="18">
        <v>554.00000000000023</v>
      </c>
      <c r="F121" s="18">
        <v>757.00000000000023</v>
      </c>
      <c r="G121" s="18">
        <v>785.00000000000045</v>
      </c>
      <c r="H121" s="18">
        <v>503.99999999999994</v>
      </c>
      <c r="I121" s="18">
        <v>206.00000000000006</v>
      </c>
      <c r="J121" s="18">
        <v>81.000000000000028</v>
      </c>
      <c r="K121" s="18">
        <v>13</v>
      </c>
      <c r="L121"/>
      <c r="M121"/>
    </row>
    <row r="122" spans="1:13" ht="9.9499999999999993" customHeight="1" x14ac:dyDescent="0.25">
      <c r="A122" s="22" t="s">
        <v>19</v>
      </c>
      <c r="B122" s="18">
        <v>300.00000000000011</v>
      </c>
      <c r="C122" s="18">
        <v>6</v>
      </c>
      <c r="D122" s="18">
        <v>12</v>
      </c>
      <c r="E122" s="18">
        <v>42</v>
      </c>
      <c r="F122" s="18">
        <v>67.000000000000014</v>
      </c>
      <c r="G122" s="18">
        <v>78</v>
      </c>
      <c r="H122" s="18">
        <v>46.000000000000028</v>
      </c>
      <c r="I122" s="18">
        <v>29.000000000000014</v>
      </c>
      <c r="J122" s="18">
        <v>14</v>
      </c>
      <c r="K122" s="18">
        <v>6</v>
      </c>
      <c r="L122"/>
      <c r="M122"/>
    </row>
    <row r="123" spans="1:13" ht="9.9499999999999993" customHeight="1" x14ac:dyDescent="0.25">
      <c r="A123" s="22" t="s">
        <v>20</v>
      </c>
      <c r="B123" s="18">
        <v>333</v>
      </c>
      <c r="C123" s="18">
        <v>14.999999999999998</v>
      </c>
      <c r="D123" s="18">
        <v>16</v>
      </c>
      <c r="E123" s="18">
        <v>69</v>
      </c>
      <c r="F123" s="18">
        <v>96.000000000000028</v>
      </c>
      <c r="G123" s="18">
        <v>52.999999999999993</v>
      </c>
      <c r="H123" s="18">
        <v>42</v>
      </c>
      <c r="I123" s="18">
        <v>28.999999999999993</v>
      </c>
      <c r="J123" s="18">
        <v>11</v>
      </c>
      <c r="K123" s="18">
        <v>2</v>
      </c>
      <c r="L123"/>
      <c r="M123"/>
    </row>
    <row r="124" spans="1:13" ht="9.9499999999999993" customHeight="1" x14ac:dyDescent="0.25">
      <c r="A124" s="22" t="s">
        <v>21</v>
      </c>
      <c r="B124" s="18">
        <v>1332.9999999999991</v>
      </c>
      <c r="C124" s="27">
        <v>1</v>
      </c>
      <c r="D124" s="18">
        <v>7</v>
      </c>
      <c r="E124" s="18">
        <v>329</v>
      </c>
      <c r="F124" s="18">
        <v>460</v>
      </c>
      <c r="G124" s="18">
        <v>318</v>
      </c>
      <c r="H124" s="18">
        <v>154</v>
      </c>
      <c r="I124" s="18">
        <v>60</v>
      </c>
      <c r="J124" s="18">
        <v>4</v>
      </c>
      <c r="K124" s="18" t="s">
        <v>24</v>
      </c>
      <c r="L124"/>
      <c r="M124"/>
    </row>
    <row r="125" spans="1:13" ht="4.1500000000000004" customHeight="1" x14ac:dyDescent="0.25">
      <c r="A125" s="15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/>
      <c r="M125"/>
    </row>
    <row r="126" spans="1:13" ht="9.9499999999999993" customHeight="1" x14ac:dyDescent="0.25">
      <c r="A126" s="15">
        <v>2014</v>
      </c>
      <c r="B126" s="16">
        <f>+SUM(B128,B132:B136)</f>
        <v>3070196.0000000079</v>
      </c>
      <c r="C126" s="16">
        <f>+SUM(C128,C132:C136)</f>
        <v>98178.000000000044</v>
      </c>
      <c r="D126" s="16">
        <f>+SUM(D128,D132:D136)</f>
        <v>166888</v>
      </c>
      <c r="E126" s="16">
        <f t="shared" ref="E126:K126" si="20">+SUM(E128,E132:E136)</f>
        <v>578693.00000000023</v>
      </c>
      <c r="F126" s="16">
        <f t="shared" si="20"/>
        <v>783913.99999999977</v>
      </c>
      <c r="G126" s="16">
        <f t="shared" si="20"/>
        <v>697665.99999999988</v>
      </c>
      <c r="H126" s="16">
        <f t="shared" si="20"/>
        <v>436792.00000000041</v>
      </c>
      <c r="I126" s="16">
        <f t="shared" si="20"/>
        <v>213033.00000000023</v>
      </c>
      <c r="J126" s="16">
        <f t="shared" si="20"/>
        <v>75188.999999999985</v>
      </c>
      <c r="K126" s="16">
        <f t="shared" si="20"/>
        <v>19843</v>
      </c>
      <c r="L126"/>
      <c r="M126"/>
    </row>
    <row r="127" spans="1:13" ht="5.0999999999999996" customHeight="1" x14ac:dyDescent="0.25">
      <c r="A127" s="17"/>
      <c r="B127" s="26"/>
      <c r="C127" s="26"/>
      <c r="D127" s="26"/>
      <c r="E127" s="26"/>
      <c r="F127" s="26"/>
      <c r="G127" s="26"/>
      <c r="H127" s="26"/>
      <c r="I127" s="26"/>
      <c r="J127" s="26"/>
      <c r="K127" s="19"/>
      <c r="L127"/>
      <c r="M127"/>
    </row>
    <row r="128" spans="1:13" ht="9.9499999999999993" customHeight="1" x14ac:dyDescent="0.25">
      <c r="A128" s="20" t="s">
        <v>13</v>
      </c>
      <c r="B128" s="18">
        <f>+SUM(B129:B131)</f>
        <v>2908822.0000000079</v>
      </c>
      <c r="C128" s="18">
        <f>+SUM(C129:C131)</f>
        <v>90643.000000000044</v>
      </c>
      <c r="D128" s="18">
        <f>+SUM(D129:D131)</f>
        <v>155048</v>
      </c>
      <c r="E128" s="18">
        <f t="shared" ref="E128:K128" si="21">+SUM(E129:E131)</f>
        <v>556979.00000000023</v>
      </c>
      <c r="F128" s="18">
        <f t="shared" si="21"/>
        <v>744816.99999999977</v>
      </c>
      <c r="G128" s="18">
        <f t="shared" si="21"/>
        <v>663742.99999999988</v>
      </c>
      <c r="H128" s="18">
        <f t="shared" si="21"/>
        <v>411901.00000000041</v>
      </c>
      <c r="I128" s="18">
        <f t="shared" si="21"/>
        <v>198309.00000000023</v>
      </c>
      <c r="J128" s="18">
        <f t="shared" si="21"/>
        <v>69073.999999999985</v>
      </c>
      <c r="K128" s="18">
        <f t="shared" si="21"/>
        <v>18308</v>
      </c>
      <c r="L128"/>
      <c r="M128"/>
    </row>
    <row r="129" spans="1:13" ht="9.9499999999999993" customHeight="1" x14ac:dyDescent="0.25">
      <c r="A129" s="21" t="s">
        <v>14</v>
      </c>
      <c r="B129" s="18">
        <v>418603.00000000023</v>
      </c>
      <c r="C129" s="18">
        <v>17807.999999999996</v>
      </c>
      <c r="D129" s="18">
        <v>31797.999999999989</v>
      </c>
      <c r="E129" s="18">
        <v>55883.000000000036</v>
      </c>
      <c r="F129" s="18">
        <v>85221</v>
      </c>
      <c r="G129" s="18">
        <v>81713.000000000015</v>
      </c>
      <c r="H129" s="18">
        <v>66410.000000000015</v>
      </c>
      <c r="I129" s="18">
        <v>46800</v>
      </c>
      <c r="J129" s="18">
        <v>24145.999999999996</v>
      </c>
      <c r="K129" s="18">
        <v>8824.0000000000036</v>
      </c>
      <c r="L129"/>
      <c r="M129"/>
    </row>
    <row r="130" spans="1:13" ht="9.9499999999999993" customHeight="1" x14ac:dyDescent="0.25">
      <c r="A130" s="21" t="s">
        <v>15</v>
      </c>
      <c r="B130" s="18">
        <v>172100.99999999985</v>
      </c>
      <c r="C130" s="18">
        <v>8282</v>
      </c>
      <c r="D130" s="18">
        <v>15639</v>
      </c>
      <c r="E130" s="18">
        <v>26955.999999999989</v>
      </c>
      <c r="F130" s="18">
        <v>40445.000000000007</v>
      </c>
      <c r="G130" s="18">
        <v>34525.000000000007</v>
      </c>
      <c r="H130" s="18">
        <v>24467</v>
      </c>
      <c r="I130" s="18">
        <v>14503</v>
      </c>
      <c r="J130" s="18">
        <v>5603.0000000000009</v>
      </c>
      <c r="K130" s="18">
        <v>1681.0000000000002</v>
      </c>
      <c r="L130"/>
      <c r="M130"/>
    </row>
    <row r="131" spans="1:13" ht="9.9499999999999993" customHeight="1" x14ac:dyDescent="0.25">
      <c r="A131" s="21" t="s">
        <v>16</v>
      </c>
      <c r="B131" s="18">
        <v>2318118.0000000079</v>
      </c>
      <c r="C131" s="18">
        <v>64553.000000000044</v>
      </c>
      <c r="D131" s="18">
        <v>107611.00000000003</v>
      </c>
      <c r="E131" s="18">
        <v>474140.00000000017</v>
      </c>
      <c r="F131" s="18">
        <v>619150.99999999977</v>
      </c>
      <c r="G131" s="18">
        <v>547504.99999999988</v>
      </c>
      <c r="H131" s="18">
        <v>321024.00000000041</v>
      </c>
      <c r="I131" s="18">
        <v>137006.00000000023</v>
      </c>
      <c r="J131" s="18">
        <v>39324.999999999985</v>
      </c>
      <c r="K131" s="18">
        <v>7802.9999999999945</v>
      </c>
      <c r="L131"/>
      <c r="M131"/>
    </row>
    <row r="132" spans="1:13" ht="9.9499999999999993" customHeight="1" x14ac:dyDescent="0.25">
      <c r="A132" s="20" t="s">
        <v>17</v>
      </c>
      <c r="B132" s="18">
        <v>156963.00000000012</v>
      </c>
      <c r="C132" s="18">
        <v>7390.0000000000036</v>
      </c>
      <c r="D132" s="18">
        <v>11604</v>
      </c>
      <c r="E132" s="18">
        <v>20895.000000000007</v>
      </c>
      <c r="F132" s="18">
        <v>37955.000000000007</v>
      </c>
      <c r="G132" s="18">
        <v>32913.999999999956</v>
      </c>
      <c r="H132" s="18">
        <v>24236.000000000011</v>
      </c>
      <c r="I132" s="18">
        <v>14428.000000000002</v>
      </c>
      <c r="J132" s="18">
        <v>6026</v>
      </c>
      <c r="K132" s="18">
        <v>1515.0000000000005</v>
      </c>
      <c r="L132"/>
      <c r="M132"/>
    </row>
    <row r="133" spans="1:13" ht="9.9499999999999993" customHeight="1" x14ac:dyDescent="0.25">
      <c r="A133" s="22" t="s">
        <v>18</v>
      </c>
      <c r="B133" s="18">
        <v>2454.9999999999995</v>
      </c>
      <c r="C133" s="18">
        <v>134</v>
      </c>
      <c r="D133" s="18">
        <v>202.00000000000003</v>
      </c>
      <c r="E133" s="18">
        <v>351.99999999999994</v>
      </c>
      <c r="F133" s="18">
        <v>542</v>
      </c>
      <c r="G133" s="18">
        <v>586.99999999999989</v>
      </c>
      <c r="H133" s="18">
        <v>385</v>
      </c>
      <c r="I133" s="18">
        <v>170.99999999999994</v>
      </c>
      <c r="J133" s="18">
        <v>68.999999999999986</v>
      </c>
      <c r="K133" s="18">
        <v>13.000000000000004</v>
      </c>
      <c r="L133"/>
      <c r="M133"/>
    </row>
    <row r="134" spans="1:13" ht="9.9499999999999993" customHeight="1" x14ac:dyDescent="0.25">
      <c r="A134" s="22" t="s">
        <v>19</v>
      </c>
      <c r="B134" s="18">
        <v>209.00000000000003</v>
      </c>
      <c r="C134" s="18">
        <v>7</v>
      </c>
      <c r="D134" s="18">
        <v>16</v>
      </c>
      <c r="E134" s="18">
        <v>21.000000000000007</v>
      </c>
      <c r="F134" s="18">
        <v>57</v>
      </c>
      <c r="G134" s="18">
        <v>40</v>
      </c>
      <c r="H134" s="18">
        <v>28.000000000000007</v>
      </c>
      <c r="I134" s="18">
        <v>27.000000000000007</v>
      </c>
      <c r="J134" s="18">
        <v>10</v>
      </c>
      <c r="K134" s="18">
        <v>3</v>
      </c>
      <c r="L134"/>
      <c r="M134"/>
    </row>
    <row r="135" spans="1:13" ht="9.9499999999999993" customHeight="1" x14ac:dyDescent="0.25">
      <c r="A135" s="22" t="s">
        <v>20</v>
      </c>
      <c r="B135" s="18">
        <v>249.00000000000003</v>
      </c>
      <c r="C135" s="18">
        <v>3</v>
      </c>
      <c r="D135" s="18">
        <v>14</v>
      </c>
      <c r="E135" s="18">
        <v>55.999999999999993</v>
      </c>
      <c r="F135" s="18">
        <v>82.000000000000014</v>
      </c>
      <c r="G135" s="18">
        <v>22.000000000000004</v>
      </c>
      <c r="H135" s="18">
        <v>34</v>
      </c>
      <c r="I135" s="18">
        <v>29</v>
      </c>
      <c r="J135" s="18">
        <v>7</v>
      </c>
      <c r="K135" s="18">
        <v>2</v>
      </c>
      <c r="L135"/>
      <c r="M135"/>
    </row>
    <row r="136" spans="1:13" ht="9.9499999999999993" customHeight="1" x14ac:dyDescent="0.25">
      <c r="A136" s="22" t="s">
        <v>21</v>
      </c>
      <c r="B136" s="18">
        <v>1497.9999999999995</v>
      </c>
      <c r="C136" s="27">
        <v>1</v>
      </c>
      <c r="D136" s="18">
        <v>4</v>
      </c>
      <c r="E136" s="18">
        <v>390.00000000000006</v>
      </c>
      <c r="F136" s="18">
        <v>460.99999999999994</v>
      </c>
      <c r="G136" s="18">
        <v>360</v>
      </c>
      <c r="H136" s="18">
        <v>208.00000000000003</v>
      </c>
      <c r="I136" s="18">
        <v>69</v>
      </c>
      <c r="J136" s="18">
        <v>3</v>
      </c>
      <c r="K136" s="18">
        <v>2</v>
      </c>
      <c r="L136"/>
      <c r="M136"/>
    </row>
    <row r="137" spans="1:13" ht="4.1500000000000004" customHeight="1" x14ac:dyDescent="0.25">
      <c r="A137" s="22"/>
      <c r="B137" s="18"/>
      <c r="C137" s="27"/>
      <c r="D137" s="18"/>
      <c r="E137" s="18"/>
      <c r="F137" s="18"/>
      <c r="G137" s="18"/>
      <c r="H137" s="18"/>
      <c r="I137" s="18"/>
      <c r="J137" s="18"/>
      <c r="K137" s="18"/>
      <c r="L137"/>
      <c r="M137"/>
    </row>
    <row r="138" spans="1:13" ht="9.9499999999999993" customHeight="1" x14ac:dyDescent="0.25">
      <c r="A138" s="15">
        <v>2015</v>
      </c>
      <c r="B138" s="16">
        <f>+SUM(B140,B144:B148)</f>
        <v>3271547.0000000023</v>
      </c>
      <c r="C138" s="16">
        <f>+SUM(C140,C144:C148)</f>
        <v>108001.00000000004</v>
      </c>
      <c r="D138" s="16">
        <f>+SUM(D140,D144:D148)</f>
        <v>176848.00000000009</v>
      </c>
      <c r="E138" s="16">
        <f t="shared" ref="E138:K138" si="22">+SUM(E140,E144:E148)</f>
        <v>599799.99999999977</v>
      </c>
      <c r="F138" s="16">
        <f t="shared" si="22"/>
        <v>818721.9999999993</v>
      </c>
      <c r="G138" s="16">
        <f t="shared" si="22"/>
        <v>748475.99999999965</v>
      </c>
      <c r="H138" s="16">
        <f t="shared" si="22"/>
        <v>475675.00000000029</v>
      </c>
      <c r="I138" s="16">
        <f t="shared" si="22"/>
        <v>237941.00000000006</v>
      </c>
      <c r="J138" s="16">
        <f t="shared" si="22"/>
        <v>83954.000000000029</v>
      </c>
      <c r="K138" s="16">
        <f t="shared" si="22"/>
        <v>22130.000000000007</v>
      </c>
      <c r="L138"/>
      <c r="M138"/>
    </row>
    <row r="139" spans="1:13" ht="9.9499999999999993" customHeight="1" x14ac:dyDescent="0.25">
      <c r="A139" s="17"/>
      <c r="B139" s="26"/>
      <c r="C139" s="26"/>
      <c r="D139" s="26"/>
      <c r="E139" s="26"/>
      <c r="F139" s="26"/>
      <c r="G139" s="26"/>
      <c r="H139" s="26"/>
      <c r="I139" s="26"/>
      <c r="J139" s="26"/>
      <c r="K139" s="19"/>
      <c r="L139"/>
      <c r="M139"/>
    </row>
    <row r="140" spans="1:13" ht="9.9499999999999993" customHeight="1" x14ac:dyDescent="0.25">
      <c r="A140" s="20" t="s">
        <v>13</v>
      </c>
      <c r="B140" s="18">
        <f>+SUM(B141:B143)</f>
        <v>3100596.0000000023</v>
      </c>
      <c r="C140" s="18">
        <f>+SUM(C141:C143)</f>
        <v>99907.000000000044</v>
      </c>
      <c r="D140" s="18">
        <f>+SUM(D141:D143)</f>
        <v>164717.00000000009</v>
      </c>
      <c r="E140" s="18">
        <f t="shared" ref="E140:K140" si="23">+SUM(E141:E143)</f>
        <v>576731.99999999977</v>
      </c>
      <c r="F140" s="18">
        <f t="shared" si="23"/>
        <v>780461.9999999993</v>
      </c>
      <c r="G140" s="18">
        <f t="shared" si="23"/>
        <v>712592.99999999965</v>
      </c>
      <c r="H140" s="18">
        <f t="shared" si="23"/>
        <v>447962.00000000023</v>
      </c>
      <c r="I140" s="18">
        <f t="shared" si="23"/>
        <v>221107.00000000006</v>
      </c>
      <c r="J140" s="18">
        <f t="shared" si="23"/>
        <v>76811.000000000029</v>
      </c>
      <c r="K140" s="18">
        <f t="shared" si="23"/>
        <v>20305.000000000007</v>
      </c>
      <c r="L140"/>
      <c r="M140"/>
    </row>
    <row r="141" spans="1:13" ht="9.9499999999999993" customHeight="1" x14ac:dyDescent="0.25">
      <c r="A141" s="21" t="s">
        <v>14</v>
      </c>
      <c r="B141" s="18">
        <v>463444.00000000041</v>
      </c>
      <c r="C141" s="18">
        <v>20234</v>
      </c>
      <c r="D141" s="18">
        <v>35320.999999999978</v>
      </c>
      <c r="E141" s="18">
        <v>60980.000000000007</v>
      </c>
      <c r="F141" s="18">
        <v>92249.999999999942</v>
      </c>
      <c r="G141" s="18">
        <v>91161.000000000015</v>
      </c>
      <c r="H141" s="18">
        <v>74290.999999999971</v>
      </c>
      <c r="I141" s="18">
        <v>51986.000000000022</v>
      </c>
      <c r="J141" s="18">
        <v>27112.000000000011</v>
      </c>
      <c r="K141" s="18">
        <v>10108.999999999996</v>
      </c>
      <c r="L141"/>
      <c r="M141"/>
    </row>
    <row r="142" spans="1:13" ht="9.9499999999999993" customHeight="1" x14ac:dyDescent="0.25">
      <c r="A142" s="21" t="s">
        <v>15</v>
      </c>
      <c r="B142" s="18">
        <v>192018.00000000047</v>
      </c>
      <c r="C142" s="18">
        <v>9296</v>
      </c>
      <c r="D142" s="18">
        <v>17592.000000000007</v>
      </c>
      <c r="E142" s="18">
        <v>30720.000000000018</v>
      </c>
      <c r="F142" s="18">
        <v>44327.999999999993</v>
      </c>
      <c r="G142" s="18">
        <v>37870.999999999978</v>
      </c>
      <c r="H142" s="18">
        <v>27066.000000000007</v>
      </c>
      <c r="I142" s="18">
        <v>16410.999999999993</v>
      </c>
      <c r="J142" s="18">
        <v>6763.0000000000009</v>
      </c>
      <c r="K142" s="18">
        <v>1970.9999999999998</v>
      </c>
      <c r="L142"/>
      <c r="M142"/>
    </row>
    <row r="143" spans="1:13" ht="9.9499999999999993" customHeight="1" x14ac:dyDescent="0.25">
      <c r="A143" s="21" t="s">
        <v>16</v>
      </c>
      <c r="B143" s="18">
        <v>2445134.0000000014</v>
      </c>
      <c r="C143" s="18">
        <v>70377.000000000044</v>
      </c>
      <c r="D143" s="18">
        <v>111804.0000000001</v>
      </c>
      <c r="E143" s="18">
        <v>485031.99999999977</v>
      </c>
      <c r="F143" s="18">
        <v>643883.99999999942</v>
      </c>
      <c r="G143" s="18">
        <v>583560.99999999965</v>
      </c>
      <c r="H143" s="18">
        <v>346605.00000000029</v>
      </c>
      <c r="I143" s="18">
        <v>152710.00000000003</v>
      </c>
      <c r="J143" s="18">
        <v>42936.000000000007</v>
      </c>
      <c r="K143" s="18">
        <v>8225.0000000000091</v>
      </c>
      <c r="L143"/>
      <c r="M143"/>
    </row>
    <row r="144" spans="1:13" ht="9.9499999999999993" customHeight="1" x14ac:dyDescent="0.25">
      <c r="A144" s="20" t="s">
        <v>17</v>
      </c>
      <c r="B144" s="18">
        <v>166996.99999999994</v>
      </c>
      <c r="C144" s="18">
        <v>7936.9999999999982</v>
      </c>
      <c r="D144" s="18">
        <v>11973.999999999998</v>
      </c>
      <c r="E144" s="18">
        <v>22393.000000000007</v>
      </c>
      <c r="F144" s="18">
        <v>37236.000000000044</v>
      </c>
      <c r="G144" s="18">
        <v>34935.000000000022</v>
      </c>
      <c r="H144" s="18">
        <v>27077.00000000004</v>
      </c>
      <c r="I144" s="18">
        <v>16573.000000000011</v>
      </c>
      <c r="J144" s="18">
        <v>7067.0000000000009</v>
      </c>
      <c r="K144" s="18">
        <v>1805</v>
      </c>
      <c r="L144"/>
      <c r="M144"/>
    </row>
    <row r="145" spans="1:13" ht="9.9499999999999993" customHeight="1" x14ac:dyDescent="0.25">
      <c r="A145" s="22" t="s">
        <v>18</v>
      </c>
      <c r="B145" s="18">
        <v>2305.9999999999982</v>
      </c>
      <c r="C145" s="18">
        <v>138.99999999999991</v>
      </c>
      <c r="D145" s="18">
        <v>125.99999999999997</v>
      </c>
      <c r="E145" s="18">
        <v>346.00000000000006</v>
      </c>
      <c r="F145" s="18">
        <v>519.00000000000011</v>
      </c>
      <c r="G145" s="18">
        <v>553</v>
      </c>
      <c r="H145" s="18">
        <v>400.99999999999983</v>
      </c>
      <c r="I145" s="18">
        <v>150.99999999999994</v>
      </c>
      <c r="J145" s="18">
        <v>55.000000000000007</v>
      </c>
      <c r="K145" s="18">
        <v>16.000000000000004</v>
      </c>
      <c r="L145"/>
      <c r="M145"/>
    </row>
    <row r="146" spans="1:13" ht="9.9499999999999993" customHeight="1" x14ac:dyDescent="0.25">
      <c r="A146" s="22" t="s">
        <v>19</v>
      </c>
      <c r="B146" s="18">
        <v>184.00000000000003</v>
      </c>
      <c r="C146" s="18">
        <v>5</v>
      </c>
      <c r="D146" s="18">
        <v>8</v>
      </c>
      <c r="E146" s="18">
        <v>28.000000000000007</v>
      </c>
      <c r="F146" s="18">
        <v>42</v>
      </c>
      <c r="G146" s="18">
        <v>47.999999999999993</v>
      </c>
      <c r="H146" s="18">
        <v>23</v>
      </c>
      <c r="I146" s="18">
        <v>21</v>
      </c>
      <c r="J146" s="18">
        <v>8</v>
      </c>
      <c r="K146" s="18">
        <v>1</v>
      </c>
      <c r="L146"/>
      <c r="M146"/>
    </row>
    <row r="147" spans="1:13" ht="9.9499999999999993" customHeight="1" x14ac:dyDescent="0.25">
      <c r="A147" s="22" t="s">
        <v>20</v>
      </c>
      <c r="B147" s="18">
        <v>280.00000000000006</v>
      </c>
      <c r="C147" s="18">
        <v>12.999999999999998</v>
      </c>
      <c r="D147" s="18">
        <v>18</v>
      </c>
      <c r="E147" s="18">
        <v>54.000000000000007</v>
      </c>
      <c r="F147" s="18">
        <v>82</v>
      </c>
      <c r="G147" s="18">
        <v>39.999999999999993</v>
      </c>
      <c r="H147" s="18">
        <v>34</v>
      </c>
      <c r="I147" s="18">
        <v>33.000000000000007</v>
      </c>
      <c r="J147" s="18">
        <v>4</v>
      </c>
      <c r="K147" s="18">
        <v>2</v>
      </c>
      <c r="L147"/>
      <c r="M147"/>
    </row>
    <row r="148" spans="1:13" ht="9.9499999999999993" customHeight="1" x14ac:dyDescent="0.25">
      <c r="A148" s="22" t="s">
        <v>21</v>
      </c>
      <c r="B148" s="18">
        <v>1184.0000000000005</v>
      </c>
      <c r="C148" s="27" t="s">
        <v>24</v>
      </c>
      <c r="D148" s="18">
        <v>5</v>
      </c>
      <c r="E148" s="18">
        <v>246.99999999999994</v>
      </c>
      <c r="F148" s="18">
        <v>381.00000000000011</v>
      </c>
      <c r="G148" s="18">
        <v>306.99999999999994</v>
      </c>
      <c r="H148" s="18">
        <v>178.00000000000003</v>
      </c>
      <c r="I148" s="18">
        <v>56</v>
      </c>
      <c r="J148" s="18">
        <v>9</v>
      </c>
      <c r="K148" s="18">
        <v>1</v>
      </c>
      <c r="L148"/>
      <c r="M148"/>
    </row>
    <row r="149" spans="1:13" ht="3.75" customHeight="1" x14ac:dyDescent="0.25">
      <c r="A149" s="22"/>
      <c r="B149" s="18"/>
      <c r="C149" s="27"/>
      <c r="D149" s="18"/>
      <c r="E149" s="18"/>
      <c r="F149" s="18"/>
      <c r="G149" s="18"/>
      <c r="H149" s="18"/>
      <c r="I149" s="18"/>
      <c r="J149" s="18"/>
      <c r="K149" s="18"/>
      <c r="L149"/>
      <c r="M149"/>
    </row>
    <row r="150" spans="1:13" ht="9.9499999999999993" customHeight="1" x14ac:dyDescent="0.25">
      <c r="A150" s="15">
        <v>2016</v>
      </c>
      <c r="B150" s="16">
        <f>+SUM(B152,B156:B160)</f>
        <v>3464747.0000000042</v>
      </c>
      <c r="C150" s="16">
        <f>+SUM(C152,C156:C160)</f>
        <v>114534.00000000009</v>
      </c>
      <c r="D150" s="16">
        <f>+SUM(D152,D156:D160)</f>
        <v>182988.99999999997</v>
      </c>
      <c r="E150" s="16">
        <f t="shared" ref="E150:K150" si="24">+SUM(E152,E156:E160)</f>
        <v>633792.00000000012</v>
      </c>
      <c r="F150" s="16">
        <f t="shared" si="24"/>
        <v>851098</v>
      </c>
      <c r="G150" s="16">
        <f t="shared" si="24"/>
        <v>792636.00000000012</v>
      </c>
      <c r="H150" s="16">
        <f t="shared" si="24"/>
        <v>511639</v>
      </c>
      <c r="I150" s="16">
        <f t="shared" si="24"/>
        <v>262411.99999999965</v>
      </c>
      <c r="J150" s="16">
        <f t="shared" si="24"/>
        <v>91195</v>
      </c>
      <c r="K150" s="16">
        <f t="shared" si="24"/>
        <v>24452</v>
      </c>
      <c r="L150"/>
      <c r="M150"/>
    </row>
    <row r="151" spans="1:13" ht="9.9499999999999993" customHeight="1" x14ac:dyDescent="0.25">
      <c r="A151" s="17"/>
      <c r="B151" s="26"/>
      <c r="C151" s="26"/>
      <c r="D151" s="26"/>
      <c r="E151" s="26"/>
      <c r="F151" s="26"/>
      <c r="G151" s="26"/>
      <c r="H151" s="26"/>
      <c r="I151" s="26"/>
      <c r="J151" s="26"/>
      <c r="K151" s="19"/>
      <c r="L151"/>
      <c r="M151"/>
    </row>
    <row r="152" spans="1:13" ht="9.9499999999999993" customHeight="1" x14ac:dyDescent="0.25">
      <c r="A152" s="20" t="s">
        <v>13</v>
      </c>
      <c r="B152" s="18">
        <f>+SUM(B153:B155)</f>
        <v>3249414.0000000037</v>
      </c>
      <c r="C152" s="18">
        <f>+SUM(C153:C155)</f>
        <v>104568.00000000009</v>
      </c>
      <c r="D152" s="18">
        <f>+SUM(D153:D155)</f>
        <v>167726.99999999997</v>
      </c>
      <c r="E152" s="18">
        <f t="shared" ref="E152:K152" si="25">+SUM(E153:E155)</f>
        <v>601259.00000000012</v>
      </c>
      <c r="F152" s="18">
        <f t="shared" si="25"/>
        <v>806059</v>
      </c>
      <c r="G152" s="18">
        <f t="shared" si="25"/>
        <v>750336.00000000012</v>
      </c>
      <c r="H152" s="18">
        <f t="shared" si="25"/>
        <v>477442</v>
      </c>
      <c r="I152" s="18">
        <f t="shared" si="25"/>
        <v>239673.99999999965</v>
      </c>
      <c r="J152" s="18">
        <f t="shared" si="25"/>
        <v>80714</v>
      </c>
      <c r="K152" s="18">
        <f t="shared" si="25"/>
        <v>21635</v>
      </c>
      <c r="L152"/>
      <c r="M152"/>
    </row>
    <row r="153" spans="1:13" ht="9.9499999999999993" customHeight="1" x14ac:dyDescent="0.25">
      <c r="A153" s="21" t="s">
        <v>14</v>
      </c>
      <c r="B153" s="18">
        <v>497498.99999999994</v>
      </c>
      <c r="C153" s="18">
        <v>22070.000000000004</v>
      </c>
      <c r="D153" s="18">
        <v>38429</v>
      </c>
      <c r="E153" s="18">
        <v>66081.999999999971</v>
      </c>
      <c r="F153" s="18">
        <v>96270.000000000073</v>
      </c>
      <c r="G153" s="18">
        <v>97128.000000000044</v>
      </c>
      <c r="H153" s="18">
        <v>79460.000000000015</v>
      </c>
      <c r="I153" s="18">
        <v>57349.999999999956</v>
      </c>
      <c r="J153" s="18">
        <v>29685.999999999993</v>
      </c>
      <c r="K153" s="18">
        <v>11024</v>
      </c>
      <c r="L153"/>
      <c r="M153"/>
    </row>
    <row r="154" spans="1:13" ht="9.9499999999999993" customHeight="1" x14ac:dyDescent="0.25">
      <c r="A154" s="21" t="s">
        <v>15</v>
      </c>
      <c r="B154" s="18">
        <v>206335.00000000012</v>
      </c>
      <c r="C154" s="18">
        <v>9639.0000000000018</v>
      </c>
      <c r="D154" s="18">
        <v>17376.000000000007</v>
      </c>
      <c r="E154" s="18">
        <v>33537.000000000015</v>
      </c>
      <c r="F154" s="18">
        <v>46952.999999999978</v>
      </c>
      <c r="G154" s="18">
        <v>40782.999999999971</v>
      </c>
      <c r="H154" s="18">
        <v>29489.000000000015</v>
      </c>
      <c r="I154" s="18">
        <v>18509</v>
      </c>
      <c r="J154" s="18">
        <v>7748.0000000000018</v>
      </c>
      <c r="K154" s="18">
        <v>2300.9999999999995</v>
      </c>
      <c r="L154"/>
      <c r="M154"/>
    </row>
    <row r="155" spans="1:13" ht="9.9499999999999993" customHeight="1" x14ac:dyDescent="0.25">
      <c r="A155" s="21" t="s">
        <v>16</v>
      </c>
      <c r="B155" s="18">
        <v>2545580.0000000037</v>
      </c>
      <c r="C155" s="18">
        <v>72859.000000000087</v>
      </c>
      <c r="D155" s="18">
        <v>111921.99999999996</v>
      </c>
      <c r="E155" s="18">
        <v>501640.00000000017</v>
      </c>
      <c r="F155" s="18">
        <v>662835.99999999988</v>
      </c>
      <c r="G155" s="18">
        <v>612425.00000000012</v>
      </c>
      <c r="H155" s="18">
        <v>368492.99999999994</v>
      </c>
      <c r="I155" s="18">
        <v>163814.99999999968</v>
      </c>
      <c r="J155" s="18">
        <v>43280.000000000007</v>
      </c>
      <c r="K155" s="18">
        <v>8310</v>
      </c>
      <c r="L155"/>
      <c r="M155"/>
    </row>
    <row r="156" spans="1:13" ht="9.9499999999999993" customHeight="1" x14ac:dyDescent="0.25">
      <c r="A156" s="20" t="s">
        <v>17</v>
      </c>
      <c r="B156" s="18">
        <v>211616.00000000044</v>
      </c>
      <c r="C156" s="18">
        <v>9856.0000000000055</v>
      </c>
      <c r="D156" s="18">
        <v>15117.000000000002</v>
      </c>
      <c r="E156" s="18">
        <v>31880.999999999996</v>
      </c>
      <c r="F156" s="18">
        <v>44060</v>
      </c>
      <c r="G156" s="18">
        <v>41368.999999999985</v>
      </c>
      <c r="H156" s="18">
        <v>33636.000000000007</v>
      </c>
      <c r="I156" s="18">
        <v>22478.999999999989</v>
      </c>
      <c r="J156" s="18">
        <v>10413</v>
      </c>
      <c r="K156" s="18">
        <v>2804.9999999999991</v>
      </c>
      <c r="L156"/>
      <c r="M156"/>
    </row>
    <row r="157" spans="1:13" ht="9.9499999999999993" customHeight="1" x14ac:dyDescent="0.25">
      <c r="A157" s="22" t="s">
        <v>18</v>
      </c>
      <c r="B157" s="18">
        <v>1952.9999999999993</v>
      </c>
      <c r="C157" s="18">
        <v>100.99999999999997</v>
      </c>
      <c r="D157" s="18">
        <v>128.00000000000003</v>
      </c>
      <c r="E157" s="18">
        <v>338.99999999999977</v>
      </c>
      <c r="F157" s="18">
        <v>415.99999999999994</v>
      </c>
      <c r="G157" s="18">
        <v>448</v>
      </c>
      <c r="H157" s="18">
        <v>315.00000000000017</v>
      </c>
      <c r="I157" s="18">
        <v>144</v>
      </c>
      <c r="J157" s="18">
        <v>53</v>
      </c>
      <c r="K157" s="18">
        <v>9</v>
      </c>
      <c r="L157"/>
      <c r="M157"/>
    </row>
    <row r="158" spans="1:13" ht="9.9499999999999993" customHeight="1" x14ac:dyDescent="0.25">
      <c r="A158" s="22" t="s">
        <v>19</v>
      </c>
      <c r="B158" s="18">
        <v>295.99999999999977</v>
      </c>
      <c r="C158" s="18">
        <v>4</v>
      </c>
      <c r="D158" s="18">
        <v>3</v>
      </c>
      <c r="E158" s="18">
        <v>29.000000000000007</v>
      </c>
      <c r="F158" s="18">
        <v>87</v>
      </c>
      <c r="G158" s="18">
        <v>121.99999999999999</v>
      </c>
      <c r="H158" s="18">
        <v>45.000000000000007</v>
      </c>
      <c r="I158" s="18">
        <v>5</v>
      </c>
      <c r="J158" s="18">
        <v>1</v>
      </c>
      <c r="K158" s="18" t="s">
        <v>24</v>
      </c>
      <c r="L158"/>
      <c r="M158"/>
    </row>
    <row r="159" spans="1:13" ht="9.9499999999999993" customHeight="1" x14ac:dyDescent="0.25">
      <c r="A159" s="22" t="s">
        <v>20</v>
      </c>
      <c r="B159" s="18">
        <v>226</v>
      </c>
      <c r="C159" s="18">
        <v>5</v>
      </c>
      <c r="D159" s="18">
        <v>9</v>
      </c>
      <c r="E159" s="18">
        <v>37.999999999999986</v>
      </c>
      <c r="F159" s="18">
        <v>75</v>
      </c>
      <c r="G159" s="18">
        <v>18</v>
      </c>
      <c r="H159" s="18">
        <v>27.000000000000007</v>
      </c>
      <c r="I159" s="18">
        <v>43</v>
      </c>
      <c r="J159" s="18">
        <v>8</v>
      </c>
      <c r="K159" s="18">
        <v>3</v>
      </c>
      <c r="L159"/>
      <c r="M159"/>
    </row>
    <row r="160" spans="1:13" ht="9.9499999999999993" customHeight="1" x14ac:dyDescent="0.25">
      <c r="A160" s="22" t="s">
        <v>21</v>
      </c>
      <c r="B160" s="18">
        <v>1242.0000000000009</v>
      </c>
      <c r="C160" s="27" t="s">
        <v>24</v>
      </c>
      <c r="D160" s="18">
        <v>5</v>
      </c>
      <c r="E160" s="18">
        <v>246.00000000000006</v>
      </c>
      <c r="F160" s="18">
        <v>400.99999999999989</v>
      </c>
      <c r="G160" s="18">
        <v>343</v>
      </c>
      <c r="H160" s="18">
        <v>173.99999999999997</v>
      </c>
      <c r="I160" s="18">
        <v>67</v>
      </c>
      <c r="J160" s="18">
        <v>6</v>
      </c>
      <c r="K160" s="18" t="s">
        <v>24</v>
      </c>
      <c r="L160"/>
      <c r="M160"/>
    </row>
    <row r="161" spans="1:13" ht="9.9499999999999993" customHeight="1" x14ac:dyDescent="0.25">
      <c r="A161" s="22"/>
      <c r="B161" s="18"/>
      <c r="C161" s="27"/>
      <c r="D161" s="18"/>
      <c r="E161" s="18"/>
      <c r="F161" s="18"/>
      <c r="G161" s="18"/>
      <c r="H161" s="18"/>
      <c r="I161" s="18"/>
      <c r="J161" s="18"/>
      <c r="K161" s="18"/>
      <c r="L161"/>
      <c r="M161"/>
    </row>
    <row r="162" spans="1:13" ht="9.9499999999999993" customHeight="1" x14ac:dyDescent="0.25">
      <c r="A162" s="15">
        <v>2017</v>
      </c>
      <c r="B162" s="16">
        <f>+SUM(B164,B168:B172)</f>
        <v>3583219</v>
      </c>
      <c r="C162" s="16">
        <f>+SUM(C164,C168:C172)</f>
        <v>116694</v>
      </c>
      <c r="D162" s="16">
        <f>+SUM(D164,D168:D172)</f>
        <v>184735</v>
      </c>
      <c r="E162" s="16">
        <f t="shared" ref="E162:K162" si="26">+SUM(E164,E168:E172)</f>
        <v>644802</v>
      </c>
      <c r="F162" s="16">
        <f t="shared" si="26"/>
        <v>872136</v>
      </c>
      <c r="G162" s="16">
        <f t="shared" si="26"/>
        <v>820564</v>
      </c>
      <c r="H162" s="16">
        <f t="shared" si="26"/>
        <v>539637</v>
      </c>
      <c r="I162" s="16">
        <f t="shared" si="26"/>
        <v>280737</v>
      </c>
      <c r="J162" s="16">
        <f t="shared" si="26"/>
        <v>97980</v>
      </c>
      <c r="K162" s="16">
        <f t="shared" si="26"/>
        <v>25934</v>
      </c>
      <c r="L162"/>
      <c r="M162"/>
    </row>
    <row r="163" spans="1:13" ht="9.9499999999999993" customHeight="1" x14ac:dyDescent="0.25">
      <c r="A163" s="17"/>
      <c r="B163" s="26"/>
      <c r="C163" s="26"/>
      <c r="D163" s="26"/>
      <c r="E163" s="26"/>
      <c r="F163" s="26"/>
      <c r="G163" s="26"/>
      <c r="H163" s="26"/>
      <c r="I163" s="26"/>
      <c r="J163" s="26"/>
      <c r="K163" s="19"/>
      <c r="L163"/>
      <c r="M163"/>
    </row>
    <row r="164" spans="1:13" ht="9.9499999999999993" customHeight="1" x14ac:dyDescent="0.25">
      <c r="A164" s="20" t="s">
        <v>13</v>
      </c>
      <c r="B164" s="18">
        <f>+SUM(B165:B167)</f>
        <v>3334338</v>
      </c>
      <c r="C164" s="18">
        <f>+SUM(C165:C167)</f>
        <v>105683</v>
      </c>
      <c r="D164" s="18">
        <f>+SUM(D165:D167)</f>
        <v>167001</v>
      </c>
      <c r="E164" s="18">
        <f t="shared" ref="E164:K164" si="27">+SUM(E165:E167)</f>
        <v>606966</v>
      </c>
      <c r="F164" s="18">
        <f t="shared" si="27"/>
        <v>821370</v>
      </c>
      <c r="G164" s="18">
        <f t="shared" si="27"/>
        <v>772823</v>
      </c>
      <c r="H164" s="18">
        <f t="shared" si="27"/>
        <v>500084</v>
      </c>
      <c r="I164" s="18">
        <f t="shared" si="27"/>
        <v>252956</v>
      </c>
      <c r="J164" s="18">
        <f t="shared" si="27"/>
        <v>85000</v>
      </c>
      <c r="K164" s="18">
        <f t="shared" si="27"/>
        <v>22455</v>
      </c>
      <c r="L164"/>
      <c r="M164"/>
    </row>
    <row r="165" spans="1:13" ht="9.9499999999999993" customHeight="1" x14ac:dyDescent="0.25">
      <c r="A165" s="21" t="s">
        <v>14</v>
      </c>
      <c r="B165" s="18">
        <f>+SUM(C165:K165)</f>
        <v>494656</v>
      </c>
      <c r="C165" s="18">
        <v>21344</v>
      </c>
      <c r="D165" s="18">
        <v>37839</v>
      </c>
      <c r="E165" s="18">
        <v>66502</v>
      </c>
      <c r="F165" s="18">
        <v>95018</v>
      </c>
      <c r="G165" s="18">
        <v>96432</v>
      </c>
      <c r="H165" s="18">
        <v>78178</v>
      </c>
      <c r="I165" s="18">
        <v>57475</v>
      </c>
      <c r="J165" s="18">
        <v>30595</v>
      </c>
      <c r="K165" s="18">
        <v>11273</v>
      </c>
      <c r="L165"/>
      <c r="M165"/>
    </row>
    <row r="166" spans="1:13" ht="9.9499999999999993" customHeight="1" x14ac:dyDescent="0.25">
      <c r="A166" s="21" t="s">
        <v>15</v>
      </c>
      <c r="B166" s="18">
        <f t="shared" ref="B166:B172" si="28">+SUM(C166:K166)</f>
        <v>213400</v>
      </c>
      <c r="C166" s="18">
        <v>9780</v>
      </c>
      <c r="D166" s="18">
        <v>18070</v>
      </c>
      <c r="E166" s="18">
        <v>34789</v>
      </c>
      <c r="F166" s="18">
        <v>48457</v>
      </c>
      <c r="G166" s="18">
        <v>41518</v>
      </c>
      <c r="H166" s="18">
        <v>30358</v>
      </c>
      <c r="I166" s="18">
        <v>19870</v>
      </c>
      <c r="J166" s="18">
        <v>8165</v>
      </c>
      <c r="K166" s="18">
        <v>2393</v>
      </c>
      <c r="L166"/>
      <c r="M166"/>
    </row>
    <row r="167" spans="1:13" ht="9.9499999999999993" customHeight="1" x14ac:dyDescent="0.25">
      <c r="A167" s="21" t="s">
        <v>16</v>
      </c>
      <c r="B167" s="18">
        <f t="shared" si="28"/>
        <v>2626282</v>
      </c>
      <c r="C167" s="18">
        <v>74559</v>
      </c>
      <c r="D167" s="18">
        <v>111092</v>
      </c>
      <c r="E167" s="18">
        <v>505675</v>
      </c>
      <c r="F167" s="18">
        <v>677895</v>
      </c>
      <c r="G167" s="18">
        <v>634873</v>
      </c>
      <c r="H167" s="18">
        <v>391548</v>
      </c>
      <c r="I167" s="18">
        <v>175611</v>
      </c>
      <c r="J167" s="18">
        <v>46240</v>
      </c>
      <c r="K167" s="18">
        <v>8789</v>
      </c>
      <c r="L167"/>
      <c r="M167"/>
    </row>
    <row r="168" spans="1:13" ht="9.9499999999999993" customHeight="1" x14ac:dyDescent="0.25">
      <c r="A168" s="20" t="s">
        <v>17</v>
      </c>
      <c r="B168" s="18">
        <f t="shared" si="28"/>
        <v>245183</v>
      </c>
      <c r="C168" s="18">
        <v>10918</v>
      </c>
      <c r="D168" s="18">
        <v>17585</v>
      </c>
      <c r="E168" s="18">
        <v>37115</v>
      </c>
      <c r="F168" s="18">
        <v>49831</v>
      </c>
      <c r="G168" s="18">
        <v>46860</v>
      </c>
      <c r="H168" s="18">
        <v>38955</v>
      </c>
      <c r="I168" s="18">
        <v>27533</v>
      </c>
      <c r="J168" s="18">
        <v>12920</v>
      </c>
      <c r="K168" s="18">
        <v>3466</v>
      </c>
      <c r="L168"/>
      <c r="M168"/>
    </row>
    <row r="169" spans="1:13" ht="9.9499999999999993" customHeight="1" x14ac:dyDescent="0.25">
      <c r="A169" s="22" t="s">
        <v>18</v>
      </c>
      <c r="B169" s="18">
        <f t="shared" si="28"/>
        <v>1558</v>
      </c>
      <c r="C169" s="18">
        <v>77</v>
      </c>
      <c r="D169" s="18">
        <v>125</v>
      </c>
      <c r="E169" s="18">
        <v>265</v>
      </c>
      <c r="F169" s="18">
        <v>323</v>
      </c>
      <c r="G169" s="18">
        <v>342</v>
      </c>
      <c r="H169" s="18">
        <v>284</v>
      </c>
      <c r="I169" s="18">
        <v>102</v>
      </c>
      <c r="J169" s="18">
        <v>32</v>
      </c>
      <c r="K169" s="18">
        <v>8</v>
      </c>
      <c r="L169"/>
      <c r="M169"/>
    </row>
    <row r="170" spans="1:13" ht="9.9499999999999993" customHeight="1" x14ac:dyDescent="0.25">
      <c r="A170" s="22" t="s">
        <v>19</v>
      </c>
      <c r="B170" s="18">
        <f t="shared" si="28"/>
        <v>477</v>
      </c>
      <c r="C170" s="18">
        <v>9</v>
      </c>
      <c r="D170" s="18">
        <v>10</v>
      </c>
      <c r="E170" s="18">
        <v>98</v>
      </c>
      <c r="F170" s="18">
        <v>121</v>
      </c>
      <c r="G170" s="18">
        <v>136</v>
      </c>
      <c r="H170" s="18">
        <v>51</v>
      </c>
      <c r="I170" s="18">
        <v>45</v>
      </c>
      <c r="J170" s="18">
        <v>5</v>
      </c>
      <c r="K170" s="18">
        <v>2</v>
      </c>
      <c r="L170"/>
      <c r="M170"/>
    </row>
    <row r="171" spans="1:13" ht="9.9499999999999993" customHeight="1" x14ac:dyDescent="0.25">
      <c r="A171" s="22" t="s">
        <v>20</v>
      </c>
      <c r="B171" s="18">
        <f t="shared" si="28"/>
        <v>297</v>
      </c>
      <c r="C171" s="18">
        <v>7</v>
      </c>
      <c r="D171" s="18">
        <v>8</v>
      </c>
      <c r="E171" s="18">
        <v>63</v>
      </c>
      <c r="F171" s="18">
        <v>93</v>
      </c>
      <c r="G171" s="18">
        <v>48</v>
      </c>
      <c r="H171" s="18">
        <v>32</v>
      </c>
      <c r="I171" s="18">
        <v>32</v>
      </c>
      <c r="J171" s="18">
        <v>13</v>
      </c>
      <c r="K171" s="18">
        <v>1</v>
      </c>
      <c r="L171"/>
      <c r="M171"/>
    </row>
    <row r="172" spans="1:13" ht="9.9499999999999993" customHeight="1" x14ac:dyDescent="0.25">
      <c r="A172" s="22" t="s">
        <v>21</v>
      </c>
      <c r="B172" s="18">
        <f t="shared" si="28"/>
        <v>1366</v>
      </c>
      <c r="C172" s="27" t="s">
        <v>24</v>
      </c>
      <c r="D172" s="18">
        <v>6</v>
      </c>
      <c r="E172" s="18">
        <v>295</v>
      </c>
      <c r="F172" s="18">
        <v>398</v>
      </c>
      <c r="G172" s="18">
        <v>355</v>
      </c>
      <c r="H172" s="18">
        <v>231</v>
      </c>
      <c r="I172" s="18">
        <v>69</v>
      </c>
      <c r="J172" s="18">
        <v>10</v>
      </c>
      <c r="K172" s="18">
        <v>2</v>
      </c>
      <c r="L172"/>
      <c r="M172"/>
    </row>
    <row r="173" spans="1:13" ht="9.9499999999999993" customHeight="1" x14ac:dyDescent="0.25">
      <c r="A173" s="22"/>
      <c r="B173" s="18"/>
      <c r="C173" s="27"/>
      <c r="D173" s="18"/>
      <c r="E173" s="18"/>
      <c r="F173" s="18"/>
      <c r="G173" s="18"/>
      <c r="H173" s="18"/>
      <c r="I173" s="18"/>
      <c r="J173" s="18"/>
      <c r="K173" s="18"/>
      <c r="L173"/>
      <c r="M173"/>
    </row>
    <row r="174" spans="1:13" ht="9.9499999999999993" customHeight="1" x14ac:dyDescent="0.25">
      <c r="A174" s="15">
        <v>2018</v>
      </c>
      <c r="B174" s="16">
        <f>+SUM(B176,B180:B184)</f>
        <v>3780204</v>
      </c>
      <c r="C174" s="16">
        <f>+SUM(C176,C180:C184)</f>
        <v>112536</v>
      </c>
      <c r="D174" s="16">
        <f>+SUM(D176,D180:D184)</f>
        <v>179998</v>
      </c>
      <c r="E174" s="16">
        <f t="shared" ref="E174:K174" si="29">+SUM(E176,E180:E184)</f>
        <v>611733</v>
      </c>
      <c r="F174" s="16">
        <f t="shared" si="29"/>
        <v>911794</v>
      </c>
      <c r="G174" s="16">
        <f t="shared" si="29"/>
        <v>883869</v>
      </c>
      <c r="H174" s="16">
        <f t="shared" si="29"/>
        <v>603437</v>
      </c>
      <c r="I174" s="16">
        <f t="shared" si="29"/>
        <v>325091</v>
      </c>
      <c r="J174" s="16">
        <f t="shared" si="29"/>
        <v>118593</v>
      </c>
      <c r="K174" s="16">
        <f t="shared" si="29"/>
        <v>33153</v>
      </c>
      <c r="L174"/>
      <c r="M174"/>
    </row>
    <row r="175" spans="1:13" ht="9.9499999999999993" customHeight="1" x14ac:dyDescent="0.25">
      <c r="A175" s="22"/>
      <c r="B175" s="18"/>
      <c r="C175" s="27"/>
      <c r="D175" s="18"/>
      <c r="E175" s="18"/>
      <c r="F175" s="18"/>
      <c r="G175" s="18"/>
      <c r="H175" s="18"/>
      <c r="I175" s="18"/>
      <c r="J175" s="18"/>
      <c r="K175" s="18"/>
      <c r="L175"/>
      <c r="M175"/>
    </row>
    <row r="176" spans="1:13" ht="9.9499999999999993" customHeight="1" x14ac:dyDescent="0.25">
      <c r="A176" s="20" t="s">
        <v>13</v>
      </c>
      <c r="B176" s="18">
        <f>+SUM(B177:B179)</f>
        <v>3516971</v>
      </c>
      <c r="C176" s="18">
        <f>+SUM(C177:C179)</f>
        <v>101883</v>
      </c>
      <c r="D176" s="18">
        <f>+SUM(D177:D179)</f>
        <v>162097</v>
      </c>
      <c r="E176" s="18">
        <f t="shared" ref="E176:K176" si="30">+SUM(E177:E179)</f>
        <v>574482</v>
      </c>
      <c r="F176" s="18">
        <f t="shared" si="30"/>
        <v>857852</v>
      </c>
      <c r="G176" s="18">
        <f t="shared" si="30"/>
        <v>833286</v>
      </c>
      <c r="H176" s="18">
        <f t="shared" si="30"/>
        <v>560651</v>
      </c>
      <c r="I176" s="18">
        <f t="shared" si="30"/>
        <v>294462</v>
      </c>
      <c r="J176" s="18">
        <f t="shared" si="30"/>
        <v>103523</v>
      </c>
      <c r="K176" s="18">
        <f t="shared" si="30"/>
        <v>28735</v>
      </c>
      <c r="L176"/>
      <c r="M176"/>
    </row>
    <row r="177" spans="1:13" ht="9.9499999999999993" customHeight="1" x14ac:dyDescent="0.25">
      <c r="A177" s="21" t="s">
        <v>14</v>
      </c>
      <c r="B177" s="18">
        <f>+SUM(C177:K177)</f>
        <v>527131</v>
      </c>
      <c r="C177" s="27">
        <v>21063</v>
      </c>
      <c r="D177" s="18">
        <v>39892</v>
      </c>
      <c r="E177" s="18">
        <v>66946</v>
      </c>
      <c r="F177" s="18">
        <v>102289</v>
      </c>
      <c r="G177" s="18">
        <v>101738</v>
      </c>
      <c r="H177" s="18">
        <v>84710</v>
      </c>
      <c r="I177" s="18">
        <v>62790</v>
      </c>
      <c r="J177" s="18">
        <v>34268</v>
      </c>
      <c r="K177" s="18">
        <v>13435</v>
      </c>
      <c r="L177"/>
      <c r="M177"/>
    </row>
    <row r="178" spans="1:13" ht="9.9499999999999993" customHeight="1" x14ac:dyDescent="0.25">
      <c r="A178" s="21" t="s">
        <v>15</v>
      </c>
      <c r="B178" s="18">
        <f t="shared" ref="B178:B184" si="31">+SUM(C178:K178)</f>
        <v>228816</v>
      </c>
      <c r="C178" s="27">
        <v>9506</v>
      </c>
      <c r="D178" s="18">
        <v>18555</v>
      </c>
      <c r="E178" s="18">
        <v>30971</v>
      </c>
      <c r="F178" s="18">
        <v>52683</v>
      </c>
      <c r="G178" s="18">
        <v>45390</v>
      </c>
      <c r="H178" s="18">
        <v>34332</v>
      </c>
      <c r="I178" s="18">
        <v>23435</v>
      </c>
      <c r="J178" s="18">
        <v>10499</v>
      </c>
      <c r="K178" s="18">
        <v>3445</v>
      </c>
      <c r="L178"/>
      <c r="M178"/>
    </row>
    <row r="179" spans="1:13" ht="9.9499999999999993" customHeight="1" x14ac:dyDescent="0.25">
      <c r="A179" s="21" t="s">
        <v>16</v>
      </c>
      <c r="B179" s="18">
        <f t="shared" si="31"/>
        <v>2761024</v>
      </c>
      <c r="C179" s="27">
        <v>71314</v>
      </c>
      <c r="D179" s="18">
        <v>103650</v>
      </c>
      <c r="E179" s="18">
        <v>476565</v>
      </c>
      <c r="F179" s="18">
        <v>702880</v>
      </c>
      <c r="G179" s="18">
        <v>686158</v>
      </c>
      <c r="H179" s="18">
        <v>441609</v>
      </c>
      <c r="I179" s="18">
        <v>208237</v>
      </c>
      <c r="J179" s="18">
        <v>58756</v>
      </c>
      <c r="K179" s="18">
        <v>11855</v>
      </c>
      <c r="L179"/>
      <c r="M179"/>
    </row>
    <row r="180" spans="1:13" ht="9.9499999999999993" customHeight="1" x14ac:dyDescent="0.25">
      <c r="A180" s="20" t="s">
        <v>17</v>
      </c>
      <c r="B180" s="18">
        <f t="shared" si="31"/>
        <v>260927</v>
      </c>
      <c r="C180" s="27">
        <v>10600</v>
      </c>
      <c r="D180" s="18">
        <v>17812</v>
      </c>
      <c r="E180" s="18">
        <v>36892</v>
      </c>
      <c r="F180" s="18">
        <v>53333</v>
      </c>
      <c r="G180" s="18">
        <v>49988</v>
      </c>
      <c r="H180" s="18">
        <v>42392</v>
      </c>
      <c r="I180" s="18">
        <v>30479</v>
      </c>
      <c r="J180" s="18">
        <v>15022</v>
      </c>
      <c r="K180" s="18">
        <v>4409</v>
      </c>
      <c r="L180"/>
      <c r="M180"/>
    </row>
    <row r="181" spans="1:13" ht="9.9499999999999993" customHeight="1" x14ac:dyDescent="0.25">
      <c r="A181" s="22" t="s">
        <v>18</v>
      </c>
      <c r="B181" s="18">
        <f t="shared" si="31"/>
        <v>775</v>
      </c>
      <c r="C181" s="27">
        <v>46</v>
      </c>
      <c r="D181" s="18">
        <v>75</v>
      </c>
      <c r="E181" s="18">
        <v>101</v>
      </c>
      <c r="F181" s="18">
        <v>148</v>
      </c>
      <c r="G181" s="18">
        <v>169</v>
      </c>
      <c r="H181" s="18">
        <v>147</v>
      </c>
      <c r="I181" s="18">
        <v>54</v>
      </c>
      <c r="J181" s="18">
        <v>30</v>
      </c>
      <c r="K181" s="18">
        <v>5</v>
      </c>
      <c r="L181"/>
      <c r="M181"/>
    </row>
    <row r="182" spans="1:13" ht="9.9499999999999993" customHeight="1" x14ac:dyDescent="0.25">
      <c r="A182" s="22" t="s">
        <v>19</v>
      </c>
      <c r="B182" s="18">
        <f t="shared" si="31"/>
        <v>376</v>
      </c>
      <c r="C182" s="27">
        <v>4</v>
      </c>
      <c r="D182" s="18">
        <v>8</v>
      </c>
      <c r="E182" s="18">
        <v>64</v>
      </c>
      <c r="F182" s="18">
        <v>127</v>
      </c>
      <c r="G182" s="18">
        <v>102</v>
      </c>
      <c r="H182" s="18">
        <v>46</v>
      </c>
      <c r="I182" s="18">
        <v>19</v>
      </c>
      <c r="J182" s="18">
        <v>5</v>
      </c>
      <c r="K182" s="18">
        <v>1</v>
      </c>
      <c r="L182"/>
      <c r="M182"/>
    </row>
    <row r="183" spans="1:13" ht="9.9499999999999993" customHeight="1" x14ac:dyDescent="0.25">
      <c r="A183" s="22" t="s">
        <v>20</v>
      </c>
      <c r="B183" s="18">
        <f t="shared" si="31"/>
        <v>74</v>
      </c>
      <c r="C183" s="27">
        <v>3</v>
      </c>
      <c r="D183" s="18">
        <v>6</v>
      </c>
      <c r="E183" s="18">
        <v>10</v>
      </c>
      <c r="F183" s="18">
        <v>23</v>
      </c>
      <c r="G183" s="18">
        <v>7</v>
      </c>
      <c r="H183" s="18">
        <v>8</v>
      </c>
      <c r="I183" s="18">
        <v>11</v>
      </c>
      <c r="J183" s="18">
        <v>3</v>
      </c>
      <c r="K183" s="18">
        <v>3</v>
      </c>
      <c r="L183"/>
      <c r="M183"/>
    </row>
    <row r="184" spans="1:13" ht="9.9499999999999993" customHeight="1" x14ac:dyDescent="0.25">
      <c r="A184" s="22" t="s">
        <v>21</v>
      </c>
      <c r="B184" s="18">
        <f t="shared" si="31"/>
        <v>1081</v>
      </c>
      <c r="C184" s="27" t="s">
        <v>24</v>
      </c>
      <c r="D184" s="18" t="s">
        <v>24</v>
      </c>
      <c r="E184" s="18">
        <v>184</v>
      </c>
      <c r="F184" s="18">
        <v>311</v>
      </c>
      <c r="G184" s="18">
        <v>317</v>
      </c>
      <c r="H184" s="18">
        <v>193</v>
      </c>
      <c r="I184" s="18">
        <v>66</v>
      </c>
      <c r="J184" s="18">
        <v>10</v>
      </c>
      <c r="K184" s="18" t="s">
        <v>24</v>
      </c>
      <c r="L184"/>
      <c r="M184"/>
    </row>
    <row r="185" spans="1:13" ht="9.9499999999999993" customHeight="1" x14ac:dyDescent="0.25">
      <c r="A185" s="22"/>
      <c r="B185" s="18"/>
      <c r="C185" s="27"/>
      <c r="D185" s="18"/>
      <c r="E185" s="18"/>
      <c r="F185" s="18"/>
      <c r="G185" s="18"/>
      <c r="H185" s="18"/>
      <c r="I185" s="18"/>
      <c r="J185" s="18"/>
      <c r="K185" s="18"/>
      <c r="L185"/>
      <c r="M185"/>
    </row>
    <row r="186" spans="1:13" ht="9.9499999999999993" customHeight="1" x14ac:dyDescent="0.25">
      <c r="A186" s="15">
        <v>2019</v>
      </c>
      <c r="B186" s="16">
        <f>+SUM(B188,B192:B196)</f>
        <v>2932038</v>
      </c>
      <c r="C186" s="16">
        <f>+SUM(C188,C192:C196)</f>
        <v>96952</v>
      </c>
      <c r="D186" s="16">
        <f>+SUM(D188,D192:D196)</f>
        <v>157142</v>
      </c>
      <c r="E186" s="16">
        <f t="shared" ref="E186:K186" si="32">+SUM(E188,E192:E196)</f>
        <v>498674</v>
      </c>
      <c r="F186" s="16">
        <f t="shared" si="32"/>
        <v>701498</v>
      </c>
      <c r="G186" s="16">
        <f t="shared" si="32"/>
        <v>671298</v>
      </c>
      <c r="H186" s="16">
        <f t="shared" si="32"/>
        <v>456769</v>
      </c>
      <c r="I186" s="16">
        <f t="shared" si="32"/>
        <v>241721</v>
      </c>
      <c r="J186" s="16">
        <f t="shared" si="32"/>
        <v>85653</v>
      </c>
      <c r="K186" s="16">
        <f t="shared" si="32"/>
        <v>22331</v>
      </c>
      <c r="L186"/>
      <c r="M186"/>
    </row>
    <row r="187" spans="1:13" ht="9.9499999999999993" customHeight="1" x14ac:dyDescent="0.25">
      <c r="A187" s="22"/>
      <c r="B187" s="18"/>
      <c r="C187" s="27" t="s">
        <v>24</v>
      </c>
      <c r="D187" s="18" t="s">
        <v>24</v>
      </c>
      <c r="E187" s="18" t="s">
        <v>24</v>
      </c>
      <c r="F187" s="18" t="s">
        <v>24</v>
      </c>
      <c r="G187" s="18" t="s">
        <v>24</v>
      </c>
      <c r="H187" s="18" t="s">
        <v>24</v>
      </c>
      <c r="I187" s="18" t="s">
        <v>24</v>
      </c>
      <c r="J187" s="18" t="s">
        <v>24</v>
      </c>
      <c r="K187" s="18" t="s">
        <v>24</v>
      </c>
      <c r="L187"/>
      <c r="M187"/>
    </row>
    <row r="188" spans="1:13" ht="9.9499999999999993" customHeight="1" x14ac:dyDescent="0.25">
      <c r="A188" s="20" t="s">
        <v>13</v>
      </c>
      <c r="B188" s="18">
        <f>+SUM(B189:B191)</f>
        <v>2724195</v>
      </c>
      <c r="C188" s="18">
        <f>+SUM(C189:C191)</f>
        <v>87600</v>
      </c>
      <c r="D188" s="18">
        <f>+SUM(D189:D191)</f>
        <v>141376</v>
      </c>
      <c r="E188" s="18">
        <f t="shared" ref="E188:K188" si="33">+SUM(E189:E191)</f>
        <v>468198</v>
      </c>
      <c r="F188" s="18">
        <f t="shared" si="33"/>
        <v>659923</v>
      </c>
      <c r="G188" s="18">
        <f t="shared" si="33"/>
        <v>631213</v>
      </c>
      <c r="H188" s="18">
        <f t="shared" si="33"/>
        <v>423264</v>
      </c>
      <c r="I188" s="18">
        <f t="shared" si="33"/>
        <v>218490</v>
      </c>
      <c r="J188" s="18">
        <f t="shared" si="33"/>
        <v>74795</v>
      </c>
      <c r="K188" s="18">
        <f t="shared" si="33"/>
        <v>19336</v>
      </c>
      <c r="L188"/>
      <c r="M188"/>
    </row>
    <row r="189" spans="1:13" ht="9.9499999999999993" customHeight="1" x14ac:dyDescent="0.25">
      <c r="A189" s="21" t="s">
        <v>14</v>
      </c>
      <c r="B189" s="18">
        <f>+SUM(C189:K189)</f>
        <v>405818</v>
      </c>
      <c r="C189" s="27">
        <v>17793</v>
      </c>
      <c r="D189" s="18">
        <v>33102</v>
      </c>
      <c r="E189" s="18">
        <v>53373</v>
      </c>
      <c r="F189" s="18">
        <v>77024</v>
      </c>
      <c r="G189" s="18">
        <v>76611</v>
      </c>
      <c r="H189" s="18">
        <v>65529</v>
      </c>
      <c r="I189" s="18">
        <v>47587</v>
      </c>
      <c r="J189" s="18">
        <v>25571</v>
      </c>
      <c r="K189" s="18">
        <v>9228</v>
      </c>
      <c r="L189"/>
      <c r="M189"/>
    </row>
    <row r="190" spans="1:13" ht="9.9499999999999993" customHeight="1" x14ac:dyDescent="0.25">
      <c r="A190" s="21" t="s">
        <v>15</v>
      </c>
      <c r="B190" s="18">
        <f t="shared" ref="B190:B196" si="34">+SUM(C190:K190)</f>
        <v>175797</v>
      </c>
      <c r="C190" s="27">
        <v>8841</v>
      </c>
      <c r="D190" s="18">
        <v>15399</v>
      </c>
      <c r="E190" s="18">
        <v>25165</v>
      </c>
      <c r="F190" s="18">
        <v>38678</v>
      </c>
      <c r="G190" s="18">
        <v>33917</v>
      </c>
      <c r="H190" s="18">
        <v>25862</v>
      </c>
      <c r="I190" s="18">
        <v>17674</v>
      </c>
      <c r="J190" s="18">
        <v>7793</v>
      </c>
      <c r="K190" s="18">
        <v>2468</v>
      </c>
      <c r="L190"/>
      <c r="M190"/>
    </row>
    <row r="191" spans="1:13" ht="9.9499999999999993" customHeight="1" x14ac:dyDescent="0.25">
      <c r="A191" s="21" t="s">
        <v>16</v>
      </c>
      <c r="B191" s="18">
        <f t="shared" si="34"/>
        <v>2142580</v>
      </c>
      <c r="C191" s="27">
        <v>60966</v>
      </c>
      <c r="D191" s="18">
        <v>92875</v>
      </c>
      <c r="E191" s="18">
        <v>389660</v>
      </c>
      <c r="F191" s="18">
        <v>544221</v>
      </c>
      <c r="G191" s="18">
        <v>520685</v>
      </c>
      <c r="H191" s="18">
        <v>331873</v>
      </c>
      <c r="I191" s="18">
        <v>153229</v>
      </c>
      <c r="J191" s="18">
        <v>41431</v>
      </c>
      <c r="K191" s="18">
        <v>7640</v>
      </c>
      <c r="L191"/>
      <c r="M191"/>
    </row>
    <row r="192" spans="1:13" ht="9.9499999999999993" customHeight="1" x14ac:dyDescent="0.25">
      <c r="A192" s="20" t="s">
        <v>17</v>
      </c>
      <c r="B192" s="18">
        <f t="shared" si="34"/>
        <v>206289</v>
      </c>
      <c r="C192" s="27">
        <v>9315</v>
      </c>
      <c r="D192" s="18">
        <v>15711</v>
      </c>
      <c r="E192" s="18">
        <v>30217</v>
      </c>
      <c r="F192" s="18">
        <v>41139</v>
      </c>
      <c r="G192" s="18">
        <v>39689</v>
      </c>
      <c r="H192" s="18">
        <v>33242</v>
      </c>
      <c r="I192" s="18">
        <v>23143</v>
      </c>
      <c r="J192" s="18">
        <v>10841</v>
      </c>
      <c r="K192" s="18">
        <v>2992</v>
      </c>
      <c r="L192"/>
      <c r="M192"/>
    </row>
    <row r="193" spans="1:13" ht="9.9499999999999993" customHeight="1" x14ac:dyDescent="0.25">
      <c r="A193" s="22" t="s">
        <v>18</v>
      </c>
      <c r="B193" s="18">
        <f t="shared" si="34"/>
        <v>496</v>
      </c>
      <c r="C193" s="27">
        <v>31</v>
      </c>
      <c r="D193" s="18">
        <v>50</v>
      </c>
      <c r="E193" s="18">
        <v>62</v>
      </c>
      <c r="F193" s="18">
        <v>83</v>
      </c>
      <c r="G193" s="18">
        <v>114</v>
      </c>
      <c r="H193" s="18">
        <v>108</v>
      </c>
      <c r="I193" s="18">
        <v>33</v>
      </c>
      <c r="J193" s="18">
        <v>13</v>
      </c>
      <c r="K193" s="18">
        <v>2</v>
      </c>
      <c r="L193"/>
      <c r="M193"/>
    </row>
    <row r="194" spans="1:13" ht="9.9499999999999993" customHeight="1" x14ac:dyDescent="0.25">
      <c r="A194" s="22" t="s">
        <v>19</v>
      </c>
      <c r="B194" s="18">
        <f t="shared" si="34"/>
        <v>252</v>
      </c>
      <c r="C194" s="27">
        <v>1</v>
      </c>
      <c r="D194" s="18">
        <v>4</v>
      </c>
      <c r="E194" s="18">
        <v>42</v>
      </c>
      <c r="F194" s="18">
        <v>90</v>
      </c>
      <c r="G194" s="18">
        <v>82</v>
      </c>
      <c r="H194" s="18">
        <v>26</v>
      </c>
      <c r="I194" s="18">
        <v>6</v>
      </c>
      <c r="J194" s="18">
        <v>1</v>
      </c>
      <c r="K194" s="18" t="s">
        <v>24</v>
      </c>
      <c r="L194"/>
      <c r="M194"/>
    </row>
    <row r="195" spans="1:13" ht="9.9499999999999993" customHeight="1" x14ac:dyDescent="0.25">
      <c r="A195" s="22" t="s">
        <v>20</v>
      </c>
      <c r="B195" s="18">
        <f t="shared" si="34"/>
        <v>50</v>
      </c>
      <c r="C195" s="27">
        <v>5</v>
      </c>
      <c r="D195" s="18" t="s">
        <v>24</v>
      </c>
      <c r="E195" s="18">
        <v>15</v>
      </c>
      <c r="F195" s="18">
        <v>15</v>
      </c>
      <c r="G195" s="18">
        <v>6</v>
      </c>
      <c r="H195" s="18">
        <v>3</v>
      </c>
      <c r="I195" s="18">
        <v>4</v>
      </c>
      <c r="J195" s="18">
        <v>1</v>
      </c>
      <c r="K195" s="18">
        <v>1</v>
      </c>
      <c r="L195"/>
      <c r="M195"/>
    </row>
    <row r="196" spans="1:13" ht="9.9499999999999993" customHeight="1" x14ac:dyDescent="0.25">
      <c r="A196" s="22" t="s">
        <v>21</v>
      </c>
      <c r="B196" s="18">
        <f t="shared" si="34"/>
        <v>756</v>
      </c>
      <c r="C196" s="27" t="s">
        <v>24</v>
      </c>
      <c r="D196" s="18">
        <v>1</v>
      </c>
      <c r="E196" s="18">
        <v>140</v>
      </c>
      <c r="F196" s="18">
        <v>248</v>
      </c>
      <c r="G196" s="18">
        <v>194</v>
      </c>
      <c r="H196" s="18">
        <v>126</v>
      </c>
      <c r="I196" s="18">
        <v>45</v>
      </c>
      <c r="J196" s="18">
        <v>2</v>
      </c>
      <c r="K196" s="18" t="s">
        <v>24</v>
      </c>
      <c r="L196"/>
      <c r="M196"/>
    </row>
    <row r="197" spans="1:13" ht="5.25" customHeight="1" x14ac:dyDescent="0.25">
      <c r="A197" s="30"/>
      <c r="B197" s="31"/>
      <c r="C197" s="32"/>
      <c r="D197" s="31"/>
      <c r="E197" s="31"/>
      <c r="F197" s="31"/>
      <c r="G197" s="31"/>
      <c r="H197" s="31"/>
      <c r="I197" s="31"/>
      <c r="J197" s="31"/>
      <c r="K197" s="31"/>
      <c r="L197"/>
      <c r="M197"/>
    </row>
    <row r="198" spans="1:13" ht="22.5" customHeight="1" x14ac:dyDescent="0.25">
      <c r="A198" s="33" t="s">
        <v>25</v>
      </c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4"/>
      <c r="M198" s="34"/>
    </row>
    <row r="199" spans="1:13" s="38" customFormat="1" ht="8.4499999999999993" customHeight="1" x14ac:dyDescent="0.25">
      <c r="A199" s="35" t="s">
        <v>26</v>
      </c>
      <c r="B199" s="36"/>
      <c r="C199" s="36"/>
      <c r="D199" s="36"/>
      <c r="E199" s="36"/>
      <c r="F199" s="36"/>
      <c r="G199" s="36"/>
      <c r="H199" s="36"/>
      <c r="I199" s="36"/>
      <c r="J199" s="37"/>
      <c r="K199" s="37"/>
    </row>
    <row r="200" spans="1:13" s="38" customFormat="1" ht="11.1" customHeight="1" x14ac:dyDescent="0.25">
      <c r="A200" s="39" t="s">
        <v>27</v>
      </c>
      <c r="B200" s="36"/>
      <c r="C200" s="36"/>
      <c r="D200" s="36"/>
      <c r="E200" s="36"/>
      <c r="F200" s="36"/>
      <c r="G200" s="36"/>
      <c r="H200" s="36"/>
      <c r="I200" s="36"/>
      <c r="J200" s="40"/>
      <c r="K200" s="41"/>
    </row>
    <row r="201" spans="1:13" s="38" customFormat="1" ht="11.1" customHeight="1" x14ac:dyDescent="0.25">
      <c r="A201" s="39" t="s">
        <v>28</v>
      </c>
      <c r="B201" s="42"/>
      <c r="C201" s="43"/>
      <c r="D201" s="43"/>
      <c r="E201" s="43"/>
      <c r="F201" s="43"/>
      <c r="G201" s="44"/>
      <c r="H201" s="44"/>
      <c r="I201" s="44"/>
      <c r="J201" s="43"/>
      <c r="K201" s="45"/>
    </row>
    <row r="202" spans="1:13" ht="9.75" customHeight="1" x14ac:dyDescent="0.25">
      <c r="A202" s="46" t="s">
        <v>29</v>
      </c>
      <c r="B202" s="43"/>
      <c r="C202" s="43"/>
      <c r="D202" s="43"/>
      <c r="E202" s="43"/>
      <c r="F202" s="43"/>
      <c r="G202" s="44"/>
      <c r="H202" s="44"/>
      <c r="I202" s="44"/>
      <c r="J202" s="37"/>
      <c r="K202" s="37"/>
      <c r="L202"/>
      <c r="M202"/>
    </row>
    <row r="203" spans="1:13" x14ac:dyDescent="0.25">
      <c r="A203" s="46" t="s">
        <v>30</v>
      </c>
      <c r="B203" s="43"/>
      <c r="C203" s="43"/>
      <c r="D203" s="43"/>
      <c r="E203" s="43"/>
      <c r="F203" s="43"/>
      <c r="G203" s="44"/>
      <c r="H203" s="44"/>
      <c r="I203" s="44"/>
    </row>
  </sheetData>
  <mergeCells count="4">
    <mergeCell ref="A3:A4"/>
    <mergeCell ref="B3:B4"/>
    <mergeCell ref="C3:K3"/>
    <mergeCell ref="A198:K19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2020-11-06T18:13:10Z</dcterms:created>
  <dcterms:modified xsi:type="dcterms:W3CDTF">2020-11-06T18:13:12Z</dcterms:modified>
</cp:coreProperties>
</file>