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044FC7B8-3A36-4648-861D-F7838E30F6C0}" xr6:coauthVersionLast="45" xr6:coauthVersionMax="45" xr10:uidLastSave="{00000000-0000-0000-0000-000000000000}"/>
  <bookViews>
    <workbookView xWindow="-120" yWindow="-120" windowWidth="20730" windowHeight="11160" xr2:uid="{2B790B52-446D-4451-A5D5-5C7DEDAA869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<sst xmlns="http://schemas.openxmlformats.org/spreadsheetml/2006/main" count="19" uniqueCount="19">
  <si>
    <t>E. MIGRACIÓN INTERNACIONAL</t>
  </si>
  <si>
    <t>3.44    SALIDA DE PERUANAS/OS SEGÚN CONTINENTE DE DESTINO, 2012 - 2019</t>
  </si>
  <si>
    <t>Continente</t>
  </si>
  <si>
    <t>2010 R/</t>
  </si>
  <si>
    <t>2011 P/</t>
  </si>
  <si>
    <t>Total</t>
  </si>
  <si>
    <t>América</t>
  </si>
  <si>
    <t>América del Norte</t>
  </si>
  <si>
    <t>América del Centro</t>
  </si>
  <si>
    <t>América del Sur</t>
  </si>
  <si>
    <t>Europa</t>
  </si>
  <si>
    <t>Asia</t>
  </si>
  <si>
    <t>África</t>
  </si>
  <si>
    <t>Oceanía</t>
  </si>
  <si>
    <t>Otros 1/</t>
  </si>
  <si>
    <r>
      <rPr>
        <b/>
        <sz val="6"/>
        <color theme="1"/>
        <rFont val="Arial Narrow"/>
        <family val="2"/>
      </rPr>
      <t>Nota:</t>
    </r>
    <r>
      <rPr>
        <sz val="6"/>
        <color theme="1"/>
        <rFont val="Arial Narrow"/>
        <family val="2"/>
      </rPr>
      <t xml:space="preserve"> Información al 22 de Setiembre de 2019 que considera la totalidad de movimientos migratorios registrados por los distintos puestos de control fronterizos y puestos de control migratorios que se encuentran interconectados a nivel nacional.</t>
    </r>
  </si>
  <si>
    <t>1/ Comprende: Aguas internacionales y  datos de países de procedencia no registrados.</t>
  </si>
  <si>
    <t>Fuente: Superintendencia Nacional de Migraciones.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</si>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</sst>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0\ ###\ ##0"/>
    <numFmt numFmtId="165" formatCode="#\ ###\ ##0"/>
    <numFmt numFmtId="166" formatCode="#\ ##0"/>
  </numFmts>
  <fonts count="12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8"/>
      <name val="Arial Narrow"/>
      <family val="2"/>
    </font>
    <font>
      <sz val="7"/>
      <name val="Arial Narrow"/>
      <family val="2"/>
    </font>
    <font>
      <sz val="6"/>
      <color theme="1"/>
      <name val="Arial Narrow"/>
      <family val="2"/>
    </font>
    <font>
      <b/>
      <sz val="6"/>
      <color theme="1"/>
      <name val="Arial Narrow"/>
      <family val="2"/>
    </font>
    <font>
      <sz val="6"/>
      <color indexed="8"/>
      <name val="Arial Narrow"/>
      <family val="2"/>
    </font>
    <font>
      <b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indent="1"/>
    </xf>
    <xf numFmtId="164" fontId="2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165" fontId="5" fillId="2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6" fillId="2" borderId="4" xfId="0" applyFont="1" applyFill="1" applyBorder="1" applyAlignment="1">
      <alignment vertical="center"/>
    </xf>
    <xf numFmtId="165" fontId="7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BD31-53A1-4C6D-AF6F-0FC68784056D}">
  <sheetPr codeName="Hoja1"/>
  <dimension ref="A1:AC22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4.42578125" style="3" customWidth="1"/>
    <col min="2" max="2" width="8" style="3" hidden="1" customWidth="1"/>
    <col min="3" max="9" width="7.7109375" style="3" hidden="1" customWidth="1"/>
    <col min="10" max="12" width="8.42578125" style="3" customWidth="1"/>
    <col min="13" max="13" width="7.7109375" style="3" customWidth="1"/>
    <col min="14" max="17" width="9.5703125" style="3" customWidth="1"/>
    <col min="18" max="16384" width="11.42578125" style="3"/>
  </cols>
  <sheetData>
    <row r="1" spans="1:29" ht="16.5" x14ac:dyDescent="0.25">
      <c r="A1" s="1" t="s">
        <v>0</v>
      </c>
      <c r="B1" s="2"/>
      <c r="C1" s="2"/>
      <c r="D1" s="2"/>
      <c r="E1" s="2"/>
      <c r="F1" s="2"/>
    </row>
    <row r="2" spans="1:29" ht="8.1" customHeight="1" x14ac:dyDescent="0.25">
      <c r="A2" s="2"/>
      <c r="B2" s="2"/>
      <c r="C2" s="2"/>
      <c r="D2" s="2"/>
      <c r="E2" s="2"/>
      <c r="F2" s="2"/>
    </row>
    <row r="3" spans="1:29" ht="15" x14ac:dyDescent="0.25">
      <c r="A3" s="4" t="s">
        <v>1</v>
      </c>
      <c r="B3" s="2"/>
      <c r="C3" s="2"/>
      <c r="D3" s="2"/>
      <c r="E3" s="2"/>
      <c r="F3" s="2"/>
      <c r="AB3" s="5"/>
      <c r="AC3"/>
    </row>
    <row r="4" spans="1:29" ht="8.1" customHeight="1" x14ac:dyDescent="0.25">
      <c r="A4" s="2"/>
      <c r="B4" s="6"/>
      <c r="C4" s="6"/>
      <c r="D4" s="2"/>
      <c r="E4" s="2"/>
      <c r="F4" s="2"/>
    </row>
    <row r="5" spans="1:29" ht="20.100000000000001" customHeight="1" x14ac:dyDescent="0.25">
      <c r="A5" s="7" t="s">
        <v>2</v>
      </c>
      <c r="B5" s="8">
        <v>2004</v>
      </c>
      <c r="C5" s="8">
        <v>2005</v>
      </c>
      <c r="D5" s="8">
        <v>2006</v>
      </c>
      <c r="E5" s="8">
        <v>2007</v>
      </c>
      <c r="F5" s="8">
        <v>2008</v>
      </c>
      <c r="G5" s="8">
        <v>2009</v>
      </c>
      <c r="H5" s="8" t="s">
        <v>3</v>
      </c>
      <c r="I5" s="8" t="s">
        <v>4</v>
      </c>
      <c r="J5" s="9">
        <v>2012</v>
      </c>
      <c r="K5" s="9">
        <v>2013</v>
      </c>
      <c r="L5" s="9">
        <v>2014</v>
      </c>
      <c r="M5" s="9">
        <v>2015</v>
      </c>
      <c r="N5" s="9">
        <v>2016</v>
      </c>
      <c r="O5" s="9">
        <v>2017</v>
      </c>
      <c r="P5" s="9">
        <v>2018</v>
      </c>
      <c r="Q5" s="9">
        <v>2019</v>
      </c>
      <c r="AB5" s="5"/>
      <c r="AC5"/>
    </row>
    <row r="6" spans="1:29" ht="5.0999999999999996" customHeight="1" x14ac:dyDescent="0.25">
      <c r="A6" s="10"/>
      <c r="B6" s="2"/>
      <c r="C6" s="2"/>
      <c r="D6" s="2"/>
      <c r="E6" s="2"/>
      <c r="F6" s="2"/>
      <c r="G6" s="2"/>
      <c r="H6" s="2"/>
      <c r="I6" s="2"/>
      <c r="J6" s="2"/>
      <c r="K6" s="2"/>
    </row>
    <row r="7" spans="1:29" ht="15" customHeight="1" x14ac:dyDescent="0.25">
      <c r="A7" s="11" t="s">
        <v>5</v>
      </c>
      <c r="B7" s="12">
        <f t="shared" ref="B7:I7" si="0">+B8+B12+B13+B14+B15+B16</f>
        <v>1734696</v>
      </c>
      <c r="C7" s="12">
        <f t="shared" si="0"/>
        <v>2014480</v>
      </c>
      <c r="D7" s="12">
        <f t="shared" si="0"/>
        <v>2175763</v>
      </c>
      <c r="E7" s="12">
        <f t="shared" si="0"/>
        <v>2349590</v>
      </c>
      <c r="F7" s="12">
        <f t="shared" si="0"/>
        <v>2423854</v>
      </c>
      <c r="G7" s="12">
        <f t="shared" si="0"/>
        <v>2362457</v>
      </c>
      <c r="H7" s="12">
        <f t="shared" si="0"/>
        <v>2521267</v>
      </c>
      <c r="I7" s="12">
        <f t="shared" si="0"/>
        <v>2680346</v>
      </c>
      <c r="J7" s="12">
        <f>+SUM(J8,J12:J16)</f>
        <v>2816523</v>
      </c>
      <c r="K7" s="12">
        <f t="shared" ref="K7:N7" si="1">+SUM(K8,K12:K16)</f>
        <v>2965259</v>
      </c>
      <c r="L7" s="12">
        <f t="shared" si="1"/>
        <v>3070196</v>
      </c>
      <c r="M7" s="12">
        <f t="shared" si="1"/>
        <v>3271547</v>
      </c>
      <c r="N7" s="12">
        <f t="shared" si="1"/>
        <v>3464747</v>
      </c>
      <c r="O7" s="12">
        <f>+SUM(O8,O12:O16)</f>
        <v>3583219</v>
      </c>
      <c r="P7" s="12">
        <f t="shared" ref="P7:Q7" si="2">+SUM(P8,P12:P16)</f>
        <v>3780204</v>
      </c>
      <c r="Q7" s="12">
        <f t="shared" si="2"/>
        <v>2932038</v>
      </c>
      <c r="S7" s="13"/>
      <c r="W7" s="14"/>
      <c r="X7" s="14"/>
      <c r="Y7" s="13"/>
      <c r="Z7" s="5"/>
      <c r="AA7"/>
      <c r="AB7" s="5"/>
      <c r="AC7"/>
    </row>
    <row r="8" spans="1:29" ht="15" customHeight="1" x14ac:dyDescent="0.25">
      <c r="A8" s="15" t="s">
        <v>6</v>
      </c>
      <c r="B8" s="16">
        <f t="shared" ref="B8:I8" si="3">+B9+B10+B11</f>
        <v>1649855</v>
      </c>
      <c r="C8" s="16">
        <f t="shared" si="3"/>
        <v>1913046</v>
      </c>
      <c r="D8" s="16">
        <f t="shared" si="3"/>
        <v>2058271</v>
      </c>
      <c r="E8" s="16">
        <f t="shared" si="3"/>
        <v>2225729</v>
      </c>
      <c r="F8" s="16">
        <f t="shared" si="3"/>
        <v>2290456</v>
      </c>
      <c r="G8" s="16">
        <f t="shared" si="3"/>
        <v>2223256</v>
      </c>
      <c r="H8" s="16">
        <f t="shared" si="3"/>
        <v>2378627</v>
      </c>
      <c r="I8" s="16">
        <f t="shared" si="3"/>
        <v>2522631</v>
      </c>
      <c r="J8" s="17">
        <f>+SUM(J9:J11)</f>
        <v>2654021</v>
      </c>
      <c r="K8" s="17">
        <f t="shared" ref="K8:Q8" si="4">+SUM(K9:K11)</f>
        <v>2805013</v>
      </c>
      <c r="L8" s="17">
        <f t="shared" si="4"/>
        <v>2908822</v>
      </c>
      <c r="M8" s="17">
        <f t="shared" si="4"/>
        <v>3100596</v>
      </c>
      <c r="N8" s="17">
        <f t="shared" si="4"/>
        <v>3249414</v>
      </c>
      <c r="O8" s="17">
        <f t="shared" si="4"/>
        <v>3334338</v>
      </c>
      <c r="P8" s="17">
        <f>+SUM(P9:P11)</f>
        <v>3516971</v>
      </c>
      <c r="Q8" s="17">
        <f t="shared" si="4"/>
        <v>2724195</v>
      </c>
      <c r="Y8" s="13"/>
      <c r="AB8" s="5"/>
      <c r="AC8"/>
    </row>
    <row r="9" spans="1:29" ht="15" customHeight="1" x14ac:dyDescent="0.25">
      <c r="A9" s="18" t="s">
        <v>7</v>
      </c>
      <c r="B9" s="16">
        <v>272793</v>
      </c>
      <c r="C9" s="16">
        <v>279251</v>
      </c>
      <c r="D9" s="16">
        <v>249691</v>
      </c>
      <c r="E9" s="16">
        <v>266488</v>
      </c>
      <c r="F9" s="16">
        <v>292195</v>
      </c>
      <c r="G9" s="16">
        <v>279283</v>
      </c>
      <c r="H9" s="16">
        <v>307311</v>
      </c>
      <c r="I9" s="16">
        <v>312785</v>
      </c>
      <c r="J9" s="17">
        <v>331930</v>
      </c>
      <c r="K9" s="17">
        <v>398646</v>
      </c>
      <c r="L9" s="17">
        <v>418603</v>
      </c>
      <c r="M9" s="17">
        <v>463444</v>
      </c>
      <c r="N9" s="17">
        <v>497499</v>
      </c>
      <c r="O9" s="17">
        <v>494656</v>
      </c>
      <c r="P9" s="17">
        <v>527131</v>
      </c>
      <c r="Q9" s="17">
        <v>405818</v>
      </c>
      <c r="Y9" s="13"/>
      <c r="Z9" s="5"/>
      <c r="AA9"/>
      <c r="AB9" s="5"/>
      <c r="AC9"/>
    </row>
    <row r="10" spans="1:29" ht="15" customHeight="1" x14ac:dyDescent="0.25">
      <c r="A10" s="18" t="s">
        <v>8</v>
      </c>
      <c r="B10" s="16">
        <v>53377</v>
      </c>
      <c r="C10" s="16">
        <v>46501</v>
      </c>
      <c r="D10" s="16">
        <v>54501</v>
      </c>
      <c r="E10" s="16">
        <v>69755</v>
      </c>
      <c r="F10" s="16">
        <v>82819</v>
      </c>
      <c r="G10" s="16">
        <v>99678</v>
      </c>
      <c r="H10" s="16">
        <v>112265</v>
      </c>
      <c r="I10" s="16">
        <v>120021</v>
      </c>
      <c r="J10" s="17">
        <v>151855</v>
      </c>
      <c r="K10" s="17">
        <v>158459</v>
      </c>
      <c r="L10" s="17">
        <v>172101</v>
      </c>
      <c r="M10" s="17">
        <v>192018</v>
      </c>
      <c r="N10" s="17">
        <v>206335</v>
      </c>
      <c r="O10" s="17">
        <v>213400</v>
      </c>
      <c r="P10" s="17">
        <v>228816</v>
      </c>
      <c r="Q10" s="17">
        <v>175797</v>
      </c>
      <c r="Y10" s="13"/>
      <c r="Z10" s="5"/>
      <c r="AA10"/>
      <c r="AB10" s="5"/>
      <c r="AC10"/>
    </row>
    <row r="11" spans="1:29" ht="15" customHeight="1" x14ac:dyDescent="0.25">
      <c r="A11" s="18" t="s">
        <v>9</v>
      </c>
      <c r="B11" s="16">
        <v>1323685</v>
      </c>
      <c r="C11" s="16">
        <v>1587294</v>
      </c>
      <c r="D11" s="16">
        <v>1754079</v>
      </c>
      <c r="E11" s="16">
        <v>1889486</v>
      </c>
      <c r="F11" s="16">
        <v>1915442</v>
      </c>
      <c r="G11" s="16">
        <v>1844295</v>
      </c>
      <c r="H11" s="16">
        <v>1959051</v>
      </c>
      <c r="I11" s="16">
        <v>2089825</v>
      </c>
      <c r="J11" s="17">
        <v>2170236</v>
      </c>
      <c r="K11" s="17">
        <v>2247908</v>
      </c>
      <c r="L11" s="17">
        <v>2318118</v>
      </c>
      <c r="M11" s="17">
        <v>2445134</v>
      </c>
      <c r="N11" s="17">
        <v>2545580</v>
      </c>
      <c r="O11" s="17">
        <v>2626282</v>
      </c>
      <c r="P11" s="17">
        <v>2761024</v>
      </c>
      <c r="Q11" s="17">
        <v>2142580</v>
      </c>
      <c r="Y11" s="13"/>
      <c r="AB11" s="5"/>
      <c r="AC11"/>
    </row>
    <row r="12" spans="1:29" ht="15" customHeight="1" x14ac:dyDescent="0.25">
      <c r="A12" s="15" t="s">
        <v>10</v>
      </c>
      <c r="B12" s="16">
        <v>77533</v>
      </c>
      <c r="C12" s="16">
        <v>94724</v>
      </c>
      <c r="D12" s="16">
        <v>111478</v>
      </c>
      <c r="E12" s="16">
        <v>118081</v>
      </c>
      <c r="F12" s="16">
        <v>127149</v>
      </c>
      <c r="G12" s="16">
        <v>134142</v>
      </c>
      <c r="H12" s="16">
        <v>137210</v>
      </c>
      <c r="I12" s="16">
        <v>152272</v>
      </c>
      <c r="J12" s="17">
        <v>156713</v>
      </c>
      <c r="K12" s="17">
        <v>154900</v>
      </c>
      <c r="L12" s="17">
        <v>156963</v>
      </c>
      <c r="M12" s="17">
        <v>166997</v>
      </c>
      <c r="N12" s="17">
        <v>211616</v>
      </c>
      <c r="O12" s="17">
        <v>245183</v>
      </c>
      <c r="P12" s="17">
        <v>260927</v>
      </c>
      <c r="Q12" s="17">
        <v>206289</v>
      </c>
      <c r="Y12" s="13"/>
      <c r="AB12" s="5"/>
      <c r="AC12"/>
    </row>
    <row r="13" spans="1:29" ht="15" customHeight="1" x14ac:dyDescent="0.25">
      <c r="A13" s="15" t="s">
        <v>11</v>
      </c>
      <c r="B13" s="16">
        <v>5106</v>
      </c>
      <c r="C13" s="16">
        <v>4530</v>
      </c>
      <c r="D13" s="16">
        <v>4098</v>
      </c>
      <c r="E13" s="16">
        <v>4300</v>
      </c>
      <c r="F13" s="16">
        <v>4722</v>
      </c>
      <c r="G13" s="16">
        <v>3623</v>
      </c>
      <c r="H13" s="16">
        <v>3872</v>
      </c>
      <c r="I13" s="16">
        <v>4540</v>
      </c>
      <c r="J13" s="17">
        <v>3988</v>
      </c>
      <c r="K13" s="17">
        <v>3380</v>
      </c>
      <c r="L13" s="17">
        <v>2455</v>
      </c>
      <c r="M13" s="17">
        <v>2306</v>
      </c>
      <c r="N13" s="17">
        <v>1953</v>
      </c>
      <c r="O13" s="17">
        <v>1558</v>
      </c>
      <c r="P13" s="17">
        <v>775</v>
      </c>
      <c r="Q13" s="17">
        <v>496</v>
      </c>
      <c r="T13" s="14"/>
      <c r="U13" s="14"/>
      <c r="W13" s="13"/>
      <c r="X13" s="13"/>
      <c r="Y13" s="13"/>
      <c r="Z13" s="5"/>
      <c r="AA13"/>
      <c r="AB13" s="5"/>
      <c r="AC13"/>
    </row>
    <row r="14" spans="1:29" ht="15" customHeight="1" x14ac:dyDescent="0.25">
      <c r="A14" s="15" t="s">
        <v>12</v>
      </c>
      <c r="B14" s="16">
        <v>420</v>
      </c>
      <c r="C14" s="16">
        <v>286</v>
      </c>
      <c r="D14" s="16">
        <v>367</v>
      </c>
      <c r="E14" s="16">
        <v>339</v>
      </c>
      <c r="F14" s="16">
        <v>321</v>
      </c>
      <c r="G14" s="16">
        <v>434</v>
      </c>
      <c r="H14" s="16">
        <v>390</v>
      </c>
      <c r="I14" s="16">
        <v>311</v>
      </c>
      <c r="J14" s="17">
        <v>290</v>
      </c>
      <c r="K14" s="17">
        <v>300</v>
      </c>
      <c r="L14" s="17">
        <v>209</v>
      </c>
      <c r="M14" s="17">
        <v>184</v>
      </c>
      <c r="N14" s="17">
        <v>296</v>
      </c>
      <c r="O14" s="17">
        <v>477</v>
      </c>
      <c r="P14" s="17">
        <v>376</v>
      </c>
      <c r="Q14" s="17">
        <v>252</v>
      </c>
      <c r="X14" s="13"/>
      <c r="Y14" s="13"/>
      <c r="AB14" s="5"/>
      <c r="AC14"/>
    </row>
    <row r="15" spans="1:29" ht="15" customHeight="1" x14ac:dyDescent="0.25">
      <c r="A15" s="15" t="s">
        <v>13</v>
      </c>
      <c r="B15" s="16">
        <v>228</v>
      </c>
      <c r="C15" s="16">
        <v>211</v>
      </c>
      <c r="D15" s="16">
        <v>270</v>
      </c>
      <c r="E15" s="16">
        <v>315</v>
      </c>
      <c r="F15" s="16">
        <v>453</v>
      </c>
      <c r="G15" s="16">
        <v>425</v>
      </c>
      <c r="H15" s="16">
        <v>417</v>
      </c>
      <c r="I15" s="16">
        <v>379</v>
      </c>
      <c r="J15" s="17">
        <v>402</v>
      </c>
      <c r="K15" s="17">
        <v>333</v>
      </c>
      <c r="L15" s="17">
        <v>249</v>
      </c>
      <c r="M15" s="17">
        <v>280</v>
      </c>
      <c r="N15" s="17">
        <v>226</v>
      </c>
      <c r="O15" s="17">
        <v>297</v>
      </c>
      <c r="P15" s="17">
        <v>74</v>
      </c>
      <c r="Q15" s="17">
        <v>50</v>
      </c>
      <c r="X15" s="13"/>
      <c r="Y15" s="13"/>
      <c r="AB15" s="5"/>
      <c r="AC15"/>
    </row>
    <row r="16" spans="1:29" ht="15" customHeight="1" x14ac:dyDescent="0.25">
      <c r="A16" s="15" t="s">
        <v>14</v>
      </c>
      <c r="B16" s="16">
        <v>1554</v>
      </c>
      <c r="C16" s="16">
        <v>1683</v>
      </c>
      <c r="D16" s="16">
        <v>1279</v>
      </c>
      <c r="E16" s="16">
        <v>826</v>
      </c>
      <c r="F16" s="16">
        <v>753</v>
      </c>
      <c r="G16" s="16">
        <v>577</v>
      </c>
      <c r="H16" s="16">
        <v>751</v>
      </c>
      <c r="I16" s="16">
        <v>213</v>
      </c>
      <c r="J16" s="17">
        <v>1109</v>
      </c>
      <c r="K16" s="17">
        <v>1333</v>
      </c>
      <c r="L16" s="17">
        <v>1498</v>
      </c>
      <c r="M16" s="17">
        <v>1184</v>
      </c>
      <c r="N16" s="17">
        <v>1242</v>
      </c>
      <c r="O16" s="17">
        <v>1366</v>
      </c>
      <c r="P16" s="17">
        <v>1081</v>
      </c>
      <c r="Q16" s="17">
        <v>756</v>
      </c>
      <c r="X16" s="13"/>
      <c r="Y16" s="13"/>
      <c r="Z16" s="5"/>
      <c r="AA16"/>
    </row>
    <row r="17" spans="1:27" ht="5.0999999999999996" customHeight="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1"/>
      <c r="M17" s="21"/>
      <c r="N17" s="21"/>
      <c r="O17" s="21"/>
      <c r="P17" s="21"/>
      <c r="Q17" s="21"/>
      <c r="Z17" s="5"/>
      <c r="AA17"/>
    </row>
    <row r="18" spans="1:27" ht="22.5" customHeight="1" x14ac:dyDescent="0.25">
      <c r="A18" s="22" t="s">
        <v>15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  <c r="P18" s="23"/>
      <c r="Q18" s="23"/>
      <c r="Z18" s="5"/>
      <c r="AA18"/>
    </row>
    <row r="19" spans="1:27" s="14" customFormat="1" ht="12" customHeight="1" x14ac:dyDescent="0.25">
      <c r="A19" s="24" t="s">
        <v>16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T19" s="3"/>
      <c r="U19" s="3"/>
      <c r="V19" s="3"/>
      <c r="W19" s="3"/>
      <c r="Z19" s="5"/>
      <c r="AA19"/>
    </row>
    <row r="20" spans="1:27" s="14" customFormat="1" ht="12" customHeight="1" x14ac:dyDescent="0.25">
      <c r="A20" s="26" t="s">
        <v>17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T20" s="3"/>
      <c r="U20" s="3"/>
    </row>
    <row r="21" spans="1:27" s="14" customFormat="1" ht="12" customHeight="1" x14ac:dyDescent="0.25">
      <c r="A21" s="26" t="s">
        <v>18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T21" s="3"/>
      <c r="U21" s="3"/>
      <c r="V21" s="3"/>
      <c r="W21" s="3"/>
      <c r="Z21" s="5"/>
      <c r="AA21"/>
    </row>
    <row r="22" spans="1:27" ht="15" x14ac:dyDescent="0.25">
      <c r="Z22" s="5"/>
      <c r="AA22"/>
    </row>
  </sheetData>
  <mergeCells count="4">
    <mergeCell ref="A18:Q18"/>
    <mergeCell ref="A19:O19"/>
    <mergeCell ref="A20:O20"/>
    <mergeCell ref="A21:O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2020-11-06T18:12:57Z</dcterms:created>
  <dcterms:modified xsi:type="dcterms:W3CDTF">2020-11-06T18:12:58Z</dcterms:modified>
</cp:coreProperties>
</file>