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18\Cap21 Telecom 2018\cap21_archivos trabajo\cuadros YA ACTUALIZADOS\"/>
    </mc:Choice>
  </mc:AlternateContent>
  <bookViews>
    <workbookView xWindow="0" yWindow="0" windowWidth="21570" windowHeight="8160" activeTab="1"/>
  </bookViews>
  <sheets>
    <sheet name="21.12a" sheetId="6" r:id="rId1"/>
    <sheet name="21.12b" sheetId="7" r:id="rId2"/>
  </sheets>
  <definedNames>
    <definedName name="_xlnm.Print_Area" localSheetId="0">'21.12a'!$A$1:$U$13</definedName>
    <definedName name="_xlnm.Print_Area" localSheetId="1">'21.12b'!$A$2:$M$17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7" l="1"/>
  <c r="L11" i="7"/>
  <c r="L10" i="7"/>
  <c r="L9" i="7"/>
  <c r="L8" i="7"/>
  <c r="K7" i="7"/>
  <c r="J7" i="7"/>
  <c r="U10" i="6"/>
  <c r="U6" i="6" s="1"/>
  <c r="U9" i="6"/>
  <c r="U8" i="6"/>
  <c r="U7" i="6"/>
  <c r="T6" i="6"/>
  <c r="S6" i="6"/>
  <c r="L7" i="7" l="1"/>
  <c r="L6" i="6"/>
  <c r="G7" i="7" l="1"/>
  <c r="H12" i="7" l="1"/>
  <c r="H11" i="7"/>
  <c r="D11" i="7"/>
  <c r="H10" i="7"/>
  <c r="D10" i="7"/>
  <c r="H9" i="7"/>
  <c r="D9" i="7"/>
  <c r="H8" i="7"/>
  <c r="D8" i="7"/>
  <c r="F7" i="7"/>
  <c r="C7" i="7"/>
  <c r="B7" i="7"/>
  <c r="H7" i="7" l="1"/>
  <c r="D7" i="7"/>
  <c r="D6" i="6" l="1"/>
  <c r="C6" i="6"/>
  <c r="H6" i="6"/>
  <c r="G6" i="6"/>
  <c r="K6" i="6"/>
  <c r="P6" i="6"/>
  <c r="O6" i="6"/>
  <c r="Q10" i="6" l="1"/>
  <c r="Q9" i="6"/>
  <c r="M9" i="6"/>
  <c r="I9" i="6"/>
  <c r="E9" i="6"/>
  <c r="Q8" i="6"/>
  <c r="M8" i="6"/>
  <c r="I8" i="6"/>
  <c r="E8" i="6"/>
  <c r="Q7" i="6"/>
  <c r="M7" i="6"/>
  <c r="I7" i="6"/>
  <c r="E7" i="6"/>
  <c r="Q6" i="6" l="1"/>
  <c r="M6" i="6"/>
  <c r="I6" i="6"/>
  <c r="E6" i="6"/>
</calcChain>
</file>

<file path=xl/sharedStrings.xml><?xml version="1.0" encoding="utf-8"?>
<sst xmlns="http://schemas.openxmlformats.org/spreadsheetml/2006/main" count="49" uniqueCount="18">
  <si>
    <t>Total</t>
  </si>
  <si>
    <t>Empresas</t>
  </si>
  <si>
    <t>Ganadas</t>
  </si>
  <si>
    <t>Perdidas</t>
  </si>
  <si>
    <t>Entel Perú S.A.</t>
  </si>
  <si>
    <t>Telefónica del Perú S.A.A.</t>
  </si>
  <si>
    <t>Viettel Perú S.A.C. 1/</t>
  </si>
  <si>
    <t>1/ La líneas portadas de Viettel Perú S.A.C. para el año 2013, corresponden a su periodo de prueba.</t>
  </si>
  <si>
    <t>2014 a/</t>
  </si>
  <si>
    <t xml:space="preserve">a/ El nuevo procedimiento de portabilidad se inició el 16-07-2014.  </t>
  </si>
  <si>
    <t>Continúa…</t>
  </si>
  <si>
    <t>Conclusión</t>
  </si>
  <si>
    <t xml:space="preserve">           (Unidades)</t>
  </si>
  <si>
    <t>21.12 NÚMERO DE LÍNEAS PORTADAS MÓVILES, POR EMPRESA, 2012-2017</t>
  </si>
  <si>
    <t>Virgin Mobile Perú S.A.C. 2/</t>
  </si>
  <si>
    <t>América Móvil Perú S.A.C.</t>
  </si>
  <si>
    <t>2/ En setiembre de 2017 la empresa operadora Virgin Mobile Perú S.A. pasó a denominarse Incacel Movil S.A.</t>
  </si>
  <si>
    <t>Fuente: Organismo Supervisor de Inversión Privada en Telecomunicaciones.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</si>
</sst>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0.0_)"/>
    <numFmt numFmtId="165" formatCode="0_)"/>
    <numFmt numFmtId="166" formatCode="##\ ###\ ##0"/>
  </numFmts>
  <fonts count="11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8"/>
      <name val="Arial Narrow"/>
      <family val="2"/>
    </font>
    <font>
      <b/>
      <sz val="8"/>
      <name val="Arial Narrow"/>
      <family val="2"/>
    </font>
    <font>
      <sz val="9"/>
      <color rgb="FF000000"/>
      <name val="Arial Narrow"/>
      <family val="2"/>
    </font>
    <font>
      <b/>
      <sz val="7"/>
      <name val="Arial Narrow"/>
      <family val="2"/>
    </font>
    <font>
      <sz val="7"/>
      <color rgb="FF000000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2" borderId="4" xfId="2" applyFont="1" applyFill="1" applyBorder="1" applyAlignment="1" applyProtection="1">
      <alignment horizontal="left" vertical="center"/>
    </xf>
    <xf numFmtId="0" fontId="2" fillId="2" borderId="0" xfId="2" applyFont="1" applyFill="1" applyBorder="1" applyAlignment="1" applyProtection="1">
      <alignment horizontal="left" vertical="center"/>
    </xf>
    <xf numFmtId="3" fontId="3" fillId="2" borderId="0" xfId="2" applyNumberFormat="1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/>
    </xf>
    <xf numFmtId="166" fontId="2" fillId="2" borderId="0" xfId="2" applyNumberFormat="1" applyFont="1" applyFill="1" applyBorder="1" applyAlignment="1" applyProtection="1">
      <alignment horizont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 wrapText="1"/>
    </xf>
    <xf numFmtId="0" fontId="5" fillId="2" borderId="0" xfId="3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166" fontId="2" fillId="2" borderId="5" xfId="2" applyNumberFormat="1" applyFont="1" applyFill="1" applyBorder="1" applyAlignment="1" applyProtection="1">
      <alignment horizontal="center" vertical="center"/>
    </xf>
    <xf numFmtId="41" fontId="2" fillId="2" borderId="5" xfId="2" applyNumberFormat="1" applyFont="1" applyFill="1" applyBorder="1" applyAlignment="1" applyProtection="1">
      <alignment horizontal="center" vertical="center"/>
    </xf>
    <xf numFmtId="165" fontId="2" fillId="2" borderId="0" xfId="1" applyNumberFormat="1" applyFont="1" applyFill="1" applyBorder="1" applyAlignment="1" applyProtection="1">
      <alignment vertical="center"/>
    </xf>
    <xf numFmtId="0" fontId="3" fillId="2" borderId="2" xfId="2" applyFont="1" applyFill="1" applyBorder="1" applyAlignment="1">
      <alignment horizontal="right" vertical="center" wrapText="1"/>
    </xf>
    <xf numFmtId="0" fontId="3" fillId="2" borderId="5" xfId="2" applyFont="1" applyFill="1" applyBorder="1" applyAlignment="1">
      <alignment horizontal="right" vertical="center" wrapText="1"/>
    </xf>
    <xf numFmtId="0" fontId="9" fillId="2" borderId="0" xfId="0" applyFont="1" applyFill="1" applyAlignment="1">
      <alignment vertical="center"/>
    </xf>
    <xf numFmtId="0" fontId="2" fillId="2" borderId="3" xfId="2" applyFont="1" applyFill="1" applyBorder="1" applyAlignment="1" applyProtection="1">
      <alignment horizontal="left" vertical="center"/>
    </xf>
    <xf numFmtId="41" fontId="10" fillId="2" borderId="0" xfId="2" applyNumberFormat="1" applyFont="1" applyFill="1" applyBorder="1" applyAlignment="1">
      <alignment horizontal="right" vertical="center" wrapText="1"/>
    </xf>
    <xf numFmtId="41" fontId="5" fillId="2" borderId="0" xfId="2" applyNumberFormat="1" applyFont="1" applyFill="1" applyBorder="1" applyAlignment="1">
      <alignment horizontal="right" vertical="center" wrapText="1"/>
    </xf>
    <xf numFmtId="0" fontId="3" fillId="2" borderId="3" xfId="2" applyFont="1" applyFill="1" applyBorder="1" applyAlignment="1" applyProtection="1">
      <alignment horizontal="center" vertical="center"/>
    </xf>
    <xf numFmtId="0" fontId="7" fillId="2" borderId="0" xfId="0" applyFont="1" applyFill="1" applyAlignment="1">
      <alignment vertical="center"/>
    </xf>
    <xf numFmtId="166" fontId="5" fillId="2" borderId="0" xfId="2" applyNumberFormat="1" applyFont="1" applyFill="1" applyBorder="1" applyAlignment="1" applyProtection="1">
      <alignment horizontal="right" vertical="top"/>
    </xf>
    <xf numFmtId="166" fontId="5" fillId="2" borderId="0" xfId="2" applyNumberFormat="1" applyFont="1" applyFill="1" applyBorder="1" applyAlignment="1" applyProtection="1">
      <alignment horizontal="right" vertical="center"/>
    </xf>
    <xf numFmtId="0" fontId="3" fillId="2" borderId="3" xfId="2" applyFont="1" applyFill="1" applyBorder="1" applyAlignment="1" applyProtection="1">
      <alignment horizontal="center" vertical="center"/>
    </xf>
    <xf numFmtId="166" fontId="3" fillId="2" borderId="0" xfId="2" applyNumberFormat="1" applyFont="1" applyFill="1" applyBorder="1" applyAlignment="1" applyProtection="1">
      <alignment horizontal="center"/>
    </xf>
    <xf numFmtId="3" fontId="2" fillId="2" borderId="0" xfId="2" applyNumberFormat="1" applyFont="1" applyFill="1" applyBorder="1" applyAlignment="1">
      <alignment horizontal="center" vertical="center" wrapText="1"/>
    </xf>
    <xf numFmtId="41" fontId="7" fillId="2" borderId="0" xfId="0" applyNumberFormat="1" applyFont="1" applyFill="1" applyAlignment="1">
      <alignment horizontal="center"/>
    </xf>
    <xf numFmtId="0" fontId="3" fillId="2" borderId="2" xfId="2" applyFont="1" applyFill="1" applyBorder="1" applyAlignment="1">
      <alignment horizontal="center" vertical="center"/>
    </xf>
    <xf numFmtId="0" fontId="3" fillId="2" borderId="1" xfId="2" applyFont="1" applyFill="1" applyBorder="1" applyAlignment="1" applyProtection="1">
      <alignment horizontal="center" vertical="center"/>
    </xf>
    <xf numFmtId="0" fontId="3" fillId="2" borderId="3" xfId="2" applyFont="1" applyFill="1" applyBorder="1" applyAlignment="1" applyProtection="1">
      <alignment horizontal="center" vertical="center"/>
    </xf>
  </cellXfs>
  <cellStyles count="4">
    <cellStyle name="Normal" xfId="0" builtinId="0"/>
    <cellStyle name="Normal_IEC13001" xfId="3"/>
    <cellStyle name="Normal_IEC17004" xfId="2"/>
    <cellStyle name="Normal_IEC1702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opLeftCell="A4" zoomScale="120" zoomScaleNormal="120" workbookViewId="0">
      <selection activeCell="M7" sqref="M7"/>
    </sheetView>
  </sheetViews>
  <sheetFormatPr baseColWidth="10" defaultRowHeight="16.5" x14ac:dyDescent="0.3"/>
  <cols>
    <col min="1" max="1" width="16.7109375" style="12" customWidth="1"/>
    <col min="2" max="2" width="0.5703125" style="10" hidden="1" customWidth="1"/>
    <col min="3" max="3" width="5.5703125" style="11" hidden="1" customWidth="1"/>
    <col min="4" max="4" width="5.42578125" style="11" hidden="1" customWidth="1"/>
    <col min="5" max="5" width="5.85546875" style="11" hidden="1" customWidth="1"/>
    <col min="6" max="6" width="0.5703125" style="10" hidden="1" customWidth="1"/>
    <col min="7" max="7" width="5.5703125" style="11" hidden="1" customWidth="1"/>
    <col min="8" max="8" width="5.7109375" style="11" hidden="1" customWidth="1"/>
    <col min="9" max="9" width="6.42578125" style="11" hidden="1" customWidth="1"/>
    <col min="10" max="10" width="0.42578125" style="10" hidden="1" customWidth="1"/>
    <col min="11" max="12" width="6" style="11" customWidth="1"/>
    <col min="13" max="13" width="5.140625" style="11" customWidth="1"/>
    <col min="14" max="14" width="0.42578125" style="10" customWidth="1"/>
    <col min="15" max="16" width="6" style="11" customWidth="1"/>
    <col min="17" max="17" width="5.140625" style="11" customWidth="1"/>
    <col min="18" max="18" width="0.42578125" style="10" customWidth="1"/>
    <col min="19" max="20" width="6" style="11" customWidth="1"/>
    <col min="21" max="21" width="5.140625" style="11" customWidth="1"/>
    <col min="22" max="16384" width="11.42578125" style="12"/>
  </cols>
  <sheetData>
    <row r="1" spans="1:23" x14ac:dyDescent="0.3">
      <c r="A1" s="21" t="s">
        <v>13</v>
      </c>
    </row>
    <row r="2" spans="1:23" ht="10.5" customHeight="1" x14ac:dyDescent="0.3">
      <c r="A2" s="18" t="s">
        <v>12</v>
      </c>
    </row>
    <row r="3" spans="1:23" ht="6" customHeight="1" x14ac:dyDescent="0.3"/>
    <row r="4" spans="1:23" x14ac:dyDescent="0.3">
      <c r="A4" s="34" t="s">
        <v>1</v>
      </c>
      <c r="B4" s="6"/>
      <c r="C4" s="33">
        <v>2010</v>
      </c>
      <c r="D4" s="33"/>
      <c r="E4" s="33"/>
      <c r="F4" s="4"/>
      <c r="G4" s="33">
        <v>2011</v>
      </c>
      <c r="H4" s="33"/>
      <c r="I4" s="33"/>
      <c r="J4" s="4"/>
      <c r="K4" s="33">
        <v>2012</v>
      </c>
      <c r="L4" s="33"/>
      <c r="M4" s="33"/>
      <c r="N4" s="4"/>
      <c r="O4" s="33">
        <v>2013</v>
      </c>
      <c r="P4" s="33"/>
      <c r="Q4" s="33"/>
      <c r="R4" s="4"/>
      <c r="S4" s="33" t="s">
        <v>8</v>
      </c>
      <c r="T4" s="33"/>
      <c r="U4" s="33"/>
    </row>
    <row r="5" spans="1:23" ht="25.5" x14ac:dyDescent="0.3">
      <c r="A5" s="35"/>
      <c r="B5" s="7"/>
      <c r="C5" s="19" t="s">
        <v>2</v>
      </c>
      <c r="D5" s="19" t="s">
        <v>3</v>
      </c>
      <c r="E5" s="19" t="s">
        <v>0</v>
      </c>
      <c r="F5" s="20"/>
      <c r="G5" s="19" t="s">
        <v>2</v>
      </c>
      <c r="H5" s="19" t="s">
        <v>3</v>
      </c>
      <c r="I5" s="19" t="s">
        <v>0</v>
      </c>
      <c r="J5" s="20"/>
      <c r="K5" s="19" t="s">
        <v>2</v>
      </c>
      <c r="L5" s="19" t="s">
        <v>3</v>
      </c>
      <c r="M5" s="19" t="s">
        <v>0</v>
      </c>
      <c r="N5" s="20"/>
      <c r="O5" s="19" t="s">
        <v>2</v>
      </c>
      <c r="P5" s="19" t="s">
        <v>3</v>
      </c>
      <c r="Q5" s="19" t="s">
        <v>0</v>
      </c>
      <c r="R5" s="20"/>
      <c r="S5" s="19" t="s">
        <v>2</v>
      </c>
      <c r="T5" s="19" t="s">
        <v>3</v>
      </c>
      <c r="U5" s="19" t="s">
        <v>0</v>
      </c>
    </row>
    <row r="6" spans="1:23" ht="19.5" customHeight="1" x14ac:dyDescent="0.3">
      <c r="A6" s="29" t="s">
        <v>0</v>
      </c>
      <c r="B6" s="3"/>
      <c r="C6" s="24">
        <f>SUM(C7:C12)</f>
        <v>75822</v>
      </c>
      <c r="D6" s="24">
        <f>SUM(D7:D12)</f>
        <v>75822</v>
      </c>
      <c r="E6" s="24">
        <f>+SUM(E7:E12)</f>
        <v>0</v>
      </c>
      <c r="F6" s="24"/>
      <c r="G6" s="24">
        <f>SUM(G7:G12)</f>
        <v>48765</v>
      </c>
      <c r="H6" s="24">
        <f>SUM(H7:H12)</f>
        <v>48765</v>
      </c>
      <c r="I6" s="24">
        <f>+SUM(I7:I12)</f>
        <v>0</v>
      </c>
      <c r="J6" s="24"/>
      <c r="K6" s="24">
        <f>SUM(K7:K12)</f>
        <v>45144</v>
      </c>
      <c r="L6" s="24">
        <f>SUM(L7:L12)</f>
        <v>45144</v>
      </c>
      <c r="M6" s="24">
        <f>+SUM(M7:M12)</f>
        <v>0</v>
      </c>
      <c r="N6" s="24"/>
      <c r="O6" s="24">
        <f>SUM(O7:O12)</f>
        <v>57305</v>
      </c>
      <c r="P6" s="24">
        <f>SUM(P7:P12)</f>
        <v>57305</v>
      </c>
      <c r="Q6" s="24">
        <f>+SUM(Q7:Q12)</f>
        <v>0</v>
      </c>
      <c r="R6" s="24"/>
      <c r="S6" s="24">
        <f>SUM(S7:S12)</f>
        <v>202694</v>
      </c>
      <c r="T6" s="24">
        <f>SUM(T7:T12)</f>
        <v>202694</v>
      </c>
      <c r="U6" s="24">
        <f>+SUM(U7:U12)</f>
        <v>0</v>
      </c>
    </row>
    <row r="7" spans="1:23" s="26" customFormat="1" ht="19.5" customHeight="1" x14ac:dyDescent="0.25">
      <c r="A7" s="22" t="s">
        <v>15</v>
      </c>
      <c r="B7" s="3"/>
      <c r="C7" s="23">
        <v>54819</v>
      </c>
      <c r="D7" s="23">
        <v>18635</v>
      </c>
      <c r="E7" s="24">
        <f>C7-D7</f>
        <v>36184</v>
      </c>
      <c r="F7" s="24"/>
      <c r="G7" s="23">
        <v>35479</v>
      </c>
      <c r="H7" s="23">
        <v>10436</v>
      </c>
      <c r="I7" s="24">
        <f>G7-H7</f>
        <v>25043</v>
      </c>
      <c r="J7" s="24"/>
      <c r="K7" s="23">
        <v>29536</v>
      </c>
      <c r="L7" s="23">
        <v>10320</v>
      </c>
      <c r="M7" s="24">
        <f>K7-L7</f>
        <v>19216</v>
      </c>
      <c r="N7" s="24"/>
      <c r="O7" s="23">
        <v>30082</v>
      </c>
      <c r="P7" s="23">
        <v>15249</v>
      </c>
      <c r="Q7" s="24">
        <f>O7-P7</f>
        <v>14833</v>
      </c>
      <c r="R7" s="24"/>
      <c r="S7" s="23">
        <v>55155</v>
      </c>
      <c r="T7" s="23">
        <v>92068</v>
      </c>
      <c r="U7" s="24">
        <f>S7-T7</f>
        <v>-36913</v>
      </c>
    </row>
    <row r="8" spans="1:23" s="26" customFormat="1" ht="19.5" customHeight="1" x14ac:dyDescent="0.25">
      <c r="A8" s="22" t="s">
        <v>4</v>
      </c>
      <c r="B8" s="3"/>
      <c r="C8" s="23">
        <v>1446</v>
      </c>
      <c r="D8" s="23">
        <v>6514</v>
      </c>
      <c r="E8" s="24">
        <f t="shared" ref="E8:E9" si="0">C8-D8</f>
        <v>-5068</v>
      </c>
      <c r="F8" s="24"/>
      <c r="G8" s="23">
        <v>998</v>
      </c>
      <c r="H8" s="23">
        <v>8828</v>
      </c>
      <c r="I8" s="24">
        <f t="shared" ref="I8:I9" si="1">G8-H8</f>
        <v>-7830</v>
      </c>
      <c r="J8" s="24"/>
      <c r="K8" s="23">
        <v>451</v>
      </c>
      <c r="L8" s="23">
        <v>16810</v>
      </c>
      <c r="M8" s="24">
        <f t="shared" ref="M8:M9" si="2">K8-L8</f>
        <v>-16359</v>
      </c>
      <c r="N8" s="24"/>
      <c r="O8" s="23">
        <v>1039</v>
      </c>
      <c r="P8" s="23">
        <v>26476</v>
      </c>
      <c r="Q8" s="24">
        <f t="shared" ref="Q8:Q10" si="3">O8-P8</f>
        <v>-25437</v>
      </c>
      <c r="R8" s="24"/>
      <c r="S8" s="23">
        <v>90417</v>
      </c>
      <c r="T8" s="23">
        <v>28429</v>
      </c>
      <c r="U8" s="24">
        <f t="shared" ref="U8:U10" si="4">S8-T8</f>
        <v>61988</v>
      </c>
      <c r="V8" s="3"/>
      <c r="W8" s="3"/>
    </row>
    <row r="9" spans="1:23" s="26" customFormat="1" ht="19.5" customHeight="1" x14ac:dyDescent="0.25">
      <c r="A9" s="22" t="s">
        <v>5</v>
      </c>
      <c r="B9" s="3"/>
      <c r="C9" s="23">
        <v>19557</v>
      </c>
      <c r="D9" s="23">
        <v>50673</v>
      </c>
      <c r="E9" s="24">
        <f t="shared" si="0"/>
        <v>-31116</v>
      </c>
      <c r="F9" s="24"/>
      <c r="G9" s="23">
        <v>12288</v>
      </c>
      <c r="H9" s="23">
        <v>29501</v>
      </c>
      <c r="I9" s="24">
        <f t="shared" si="1"/>
        <v>-17213</v>
      </c>
      <c r="J9" s="24"/>
      <c r="K9" s="23">
        <v>15157</v>
      </c>
      <c r="L9" s="23">
        <v>18014</v>
      </c>
      <c r="M9" s="24">
        <f t="shared" si="2"/>
        <v>-2857</v>
      </c>
      <c r="N9" s="24"/>
      <c r="O9" s="23">
        <v>26172</v>
      </c>
      <c r="P9" s="23">
        <v>15571</v>
      </c>
      <c r="Q9" s="24">
        <f t="shared" si="3"/>
        <v>10601</v>
      </c>
      <c r="R9" s="24"/>
      <c r="S9" s="23">
        <v>53749</v>
      </c>
      <c r="T9" s="23">
        <v>81513</v>
      </c>
      <c r="U9" s="24">
        <f t="shared" si="4"/>
        <v>-27764</v>
      </c>
    </row>
    <row r="10" spans="1:23" s="26" customFormat="1" ht="19.5" customHeight="1" x14ac:dyDescent="0.25">
      <c r="A10" s="22" t="s">
        <v>6</v>
      </c>
      <c r="B10" s="3"/>
      <c r="C10" s="23">
        <v>0</v>
      </c>
      <c r="D10" s="23">
        <v>0</v>
      </c>
      <c r="E10" s="24">
        <v>0</v>
      </c>
      <c r="F10" s="24"/>
      <c r="G10" s="23">
        <v>0</v>
      </c>
      <c r="H10" s="23">
        <v>0</v>
      </c>
      <c r="I10" s="24">
        <v>0</v>
      </c>
      <c r="J10" s="24"/>
      <c r="K10" s="23">
        <v>0</v>
      </c>
      <c r="L10" s="23">
        <v>0</v>
      </c>
      <c r="M10" s="24">
        <v>0</v>
      </c>
      <c r="N10" s="24"/>
      <c r="O10" s="23">
        <v>12</v>
      </c>
      <c r="P10" s="23">
        <v>9</v>
      </c>
      <c r="Q10" s="24">
        <f t="shared" si="3"/>
        <v>3</v>
      </c>
      <c r="R10" s="24"/>
      <c r="S10" s="23">
        <v>3373</v>
      </c>
      <c r="T10" s="23">
        <v>684</v>
      </c>
      <c r="U10" s="24">
        <f t="shared" si="4"/>
        <v>2689</v>
      </c>
    </row>
    <row r="11" spans="1:23" s="26" customFormat="1" ht="19.5" customHeight="1" x14ac:dyDescent="0.25">
      <c r="A11" s="22" t="s">
        <v>14</v>
      </c>
      <c r="B11" s="3"/>
      <c r="C11" s="23">
        <v>0</v>
      </c>
      <c r="D11" s="23">
        <v>0</v>
      </c>
      <c r="E11" s="24">
        <v>0</v>
      </c>
      <c r="F11" s="24"/>
      <c r="G11" s="23">
        <v>0</v>
      </c>
      <c r="H11" s="23">
        <v>0</v>
      </c>
      <c r="I11" s="24">
        <v>0</v>
      </c>
      <c r="J11" s="24"/>
      <c r="K11" s="23">
        <v>0</v>
      </c>
      <c r="L11" s="23">
        <v>0</v>
      </c>
      <c r="M11" s="24">
        <v>0</v>
      </c>
      <c r="N11" s="24"/>
      <c r="O11" s="23">
        <v>0</v>
      </c>
      <c r="P11" s="23">
        <v>0</v>
      </c>
      <c r="Q11" s="24">
        <v>0</v>
      </c>
      <c r="R11" s="24"/>
      <c r="S11" s="23">
        <v>0</v>
      </c>
      <c r="T11" s="23">
        <v>0</v>
      </c>
      <c r="U11" s="24">
        <v>0</v>
      </c>
    </row>
    <row r="12" spans="1:23" ht="4.5" customHeight="1" x14ac:dyDescent="0.3">
      <c r="A12" s="1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3" ht="11.25" customHeight="1" x14ac:dyDescent="0.3">
      <c r="A13" s="2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R13" s="5"/>
      <c r="S13" s="13"/>
      <c r="T13" s="13"/>
      <c r="U13" s="27" t="s">
        <v>10</v>
      </c>
    </row>
    <row r="14" spans="1:23" x14ac:dyDescent="0.3">
      <c r="Q14" s="15"/>
      <c r="S14" s="13"/>
      <c r="T14" s="13"/>
      <c r="U14" s="13"/>
    </row>
    <row r="15" spans="1:23" x14ac:dyDescent="0.3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3" x14ac:dyDescent="0.3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3:21" x14ac:dyDescent="0.3"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</row>
    <row r="18" spans="3:21" x14ac:dyDescent="0.3"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spans="3:21" x14ac:dyDescent="0.3"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</row>
    <row r="20" spans="3:21" x14ac:dyDescent="0.3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2" spans="3:21" x14ac:dyDescent="0.3"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3:21" x14ac:dyDescent="0.3"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  <row r="24" spans="3:21" x14ac:dyDescent="0.3"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3:21" x14ac:dyDescent="0.3"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spans="3:21" x14ac:dyDescent="0.3"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spans="3:21" x14ac:dyDescent="0.3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</row>
    <row r="28" spans="3:21" x14ac:dyDescent="0.3">
      <c r="C28" s="32"/>
    </row>
  </sheetData>
  <mergeCells count="6">
    <mergeCell ref="S4:U4"/>
    <mergeCell ref="A4:A5"/>
    <mergeCell ref="C4:E4"/>
    <mergeCell ref="G4:I4"/>
    <mergeCell ref="K4:M4"/>
    <mergeCell ref="O4:Q4"/>
  </mergeCells>
  <pageMargins left="1.3779527559055118" right="1.3779527559055118" top="1.9685039370078741" bottom="1.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1"/>
  <sheetViews>
    <sheetView tabSelected="1" topLeftCell="A2" zoomScale="120" zoomScaleNormal="120" workbookViewId="0">
      <selection activeCell="A18" sqref="A18"/>
    </sheetView>
  </sheetViews>
  <sheetFormatPr baseColWidth="10" defaultRowHeight="16.5" x14ac:dyDescent="0.3"/>
  <cols>
    <col min="1" max="1" width="16.28515625" style="12" customWidth="1"/>
    <col min="2" max="3" width="6" style="11" customWidth="1"/>
    <col min="4" max="4" width="5.140625" style="11" customWidth="1"/>
    <col min="5" max="5" width="0.7109375" style="10" customWidth="1"/>
    <col min="6" max="7" width="6" style="11" customWidth="1"/>
    <col min="8" max="8" width="5.140625" style="11" customWidth="1"/>
    <col min="9" max="9" width="0.7109375" style="10" customWidth="1"/>
    <col min="10" max="11" width="6" style="11" customWidth="1"/>
    <col min="12" max="12" width="5.140625" style="11" customWidth="1"/>
    <col min="13" max="13" width="0.7109375" style="10" customWidth="1"/>
    <col min="14" max="15" width="6.5703125" style="11" customWidth="1"/>
    <col min="16" max="16" width="6.28515625" style="11" customWidth="1"/>
    <col min="17" max="16384" width="11.42578125" style="12"/>
  </cols>
  <sheetData>
    <row r="2" spans="1:16" x14ac:dyDescent="0.3">
      <c r="A2" s="21" t="s">
        <v>13</v>
      </c>
    </row>
    <row r="3" spans="1:16" ht="10.5" customHeight="1" x14ac:dyDescent="0.3">
      <c r="A3" s="18" t="s">
        <v>12</v>
      </c>
    </row>
    <row r="4" spans="1:16" ht="10.5" customHeight="1" x14ac:dyDescent="0.3">
      <c r="H4" s="28"/>
      <c r="L4" s="28" t="s">
        <v>11</v>
      </c>
    </row>
    <row r="5" spans="1:16" x14ac:dyDescent="0.3">
      <c r="A5" s="34" t="s">
        <v>1</v>
      </c>
      <c r="B5" s="33">
        <v>2015</v>
      </c>
      <c r="C5" s="33"/>
      <c r="D5" s="33"/>
      <c r="E5" s="4"/>
      <c r="F5" s="33">
        <v>2016</v>
      </c>
      <c r="G5" s="33"/>
      <c r="H5" s="33"/>
      <c r="I5" s="4"/>
      <c r="J5" s="33">
        <v>2017</v>
      </c>
      <c r="K5" s="33"/>
      <c r="L5" s="33"/>
      <c r="M5" s="12"/>
      <c r="N5" s="12"/>
      <c r="O5" s="12"/>
      <c r="P5" s="12"/>
    </row>
    <row r="6" spans="1:16" ht="25.5" x14ac:dyDescent="0.3">
      <c r="A6" s="35"/>
      <c r="B6" s="19" t="s">
        <v>2</v>
      </c>
      <c r="C6" s="19" t="s">
        <v>3</v>
      </c>
      <c r="D6" s="19" t="s">
        <v>0</v>
      </c>
      <c r="E6" s="20"/>
      <c r="F6" s="19" t="s">
        <v>2</v>
      </c>
      <c r="G6" s="19" t="s">
        <v>3</v>
      </c>
      <c r="H6" s="19" t="s">
        <v>0</v>
      </c>
      <c r="I6" s="20"/>
      <c r="J6" s="19" t="s">
        <v>2</v>
      </c>
      <c r="K6" s="19" t="s">
        <v>3</v>
      </c>
      <c r="L6" s="19" t="s">
        <v>0</v>
      </c>
      <c r="M6" s="12"/>
      <c r="N6" s="12"/>
      <c r="O6" s="12"/>
      <c r="P6" s="12"/>
    </row>
    <row r="7" spans="1:16" s="26" customFormat="1" ht="19.5" customHeight="1" x14ac:dyDescent="0.25">
      <c r="A7" s="25" t="s">
        <v>0</v>
      </c>
      <c r="B7" s="24">
        <f>SUM(B8:B13)</f>
        <v>876727</v>
      </c>
      <c r="C7" s="24">
        <f>SUM(C8:C13)</f>
        <v>876727</v>
      </c>
      <c r="D7" s="24">
        <f>+SUM(D8:D13)</f>
        <v>0</v>
      </c>
      <c r="E7" s="24"/>
      <c r="F7" s="24">
        <f>SUM(F8:F13)</f>
        <v>1779864</v>
      </c>
      <c r="G7" s="24">
        <f>SUM(G8:G13)</f>
        <v>1779864</v>
      </c>
      <c r="H7" s="24">
        <f>+SUM(H8:H13)</f>
        <v>0</v>
      </c>
      <c r="I7" s="24"/>
      <c r="J7" s="24">
        <f>SUM(J8:J13)</f>
        <v>3332820</v>
      </c>
      <c r="K7" s="24">
        <f>SUM(K8:K13)</f>
        <v>3332820</v>
      </c>
      <c r="L7" s="24">
        <f>+SUM(L8:L13)</f>
        <v>0</v>
      </c>
    </row>
    <row r="8" spans="1:16" ht="19.5" customHeight="1" x14ac:dyDescent="0.3">
      <c r="A8" s="22" t="s">
        <v>15</v>
      </c>
      <c r="B8" s="23">
        <v>257131</v>
      </c>
      <c r="C8" s="23">
        <v>313404</v>
      </c>
      <c r="D8" s="24">
        <f>B8-C8</f>
        <v>-56273</v>
      </c>
      <c r="E8" s="24"/>
      <c r="F8" s="23">
        <v>581593</v>
      </c>
      <c r="G8" s="23">
        <v>558243</v>
      </c>
      <c r="H8" s="24">
        <f>F8-G8</f>
        <v>23350</v>
      </c>
      <c r="I8" s="24"/>
      <c r="J8" s="23">
        <v>1100080</v>
      </c>
      <c r="K8" s="23">
        <v>871858</v>
      </c>
      <c r="L8" s="24">
        <f>J8-K8</f>
        <v>228222</v>
      </c>
      <c r="M8" s="12"/>
      <c r="N8" s="12"/>
      <c r="O8" s="12"/>
      <c r="P8" s="12"/>
    </row>
    <row r="9" spans="1:16" ht="19.5" customHeight="1" x14ac:dyDescent="0.3">
      <c r="A9" s="22" t="s">
        <v>4</v>
      </c>
      <c r="B9" s="23">
        <v>425657</v>
      </c>
      <c r="C9" s="23">
        <v>106397</v>
      </c>
      <c r="D9" s="24">
        <f t="shared" ref="D9:D11" si="0">B9-C9</f>
        <v>319260</v>
      </c>
      <c r="E9" s="24"/>
      <c r="F9" s="23">
        <v>717274</v>
      </c>
      <c r="G9" s="23">
        <v>359806</v>
      </c>
      <c r="H9" s="24">
        <f t="shared" ref="H9:H12" si="1">F9-G9</f>
        <v>357468</v>
      </c>
      <c r="I9" s="24"/>
      <c r="J9" s="23">
        <v>1361470</v>
      </c>
      <c r="K9" s="23">
        <v>608050</v>
      </c>
      <c r="L9" s="24">
        <f t="shared" ref="L9:L12" si="2">J9-K9</f>
        <v>753420</v>
      </c>
      <c r="M9" s="3"/>
      <c r="N9" s="3"/>
      <c r="O9" s="3"/>
      <c r="P9" s="12"/>
    </row>
    <row r="10" spans="1:16" ht="19.5" customHeight="1" x14ac:dyDescent="0.3">
      <c r="A10" s="22" t="s">
        <v>5</v>
      </c>
      <c r="B10" s="23">
        <v>153349</v>
      </c>
      <c r="C10" s="23">
        <v>407192</v>
      </c>
      <c r="D10" s="24">
        <f t="shared" si="0"/>
        <v>-253843</v>
      </c>
      <c r="E10" s="24"/>
      <c r="F10" s="23">
        <v>377792</v>
      </c>
      <c r="G10" s="23">
        <v>752218</v>
      </c>
      <c r="H10" s="24">
        <f t="shared" si="1"/>
        <v>-374426</v>
      </c>
      <c r="I10" s="24"/>
      <c r="J10" s="23">
        <v>656799</v>
      </c>
      <c r="K10" s="23">
        <v>1465027</v>
      </c>
      <c r="L10" s="24">
        <f t="shared" si="2"/>
        <v>-808228</v>
      </c>
      <c r="M10" s="12"/>
      <c r="N10" s="12"/>
      <c r="O10" s="12"/>
      <c r="P10" s="12"/>
    </row>
    <row r="11" spans="1:16" ht="19.5" customHeight="1" x14ac:dyDescent="0.3">
      <c r="A11" s="22" t="s">
        <v>6</v>
      </c>
      <c r="B11" s="23">
        <v>40590</v>
      </c>
      <c r="C11" s="23">
        <v>49734</v>
      </c>
      <c r="D11" s="24">
        <f t="shared" si="0"/>
        <v>-9144</v>
      </c>
      <c r="E11" s="24"/>
      <c r="F11" s="23">
        <v>92932</v>
      </c>
      <c r="G11" s="23">
        <v>109034</v>
      </c>
      <c r="H11" s="24">
        <f t="shared" si="1"/>
        <v>-16102</v>
      </c>
      <c r="I11" s="24"/>
      <c r="J11" s="23">
        <v>209257</v>
      </c>
      <c r="K11" s="23">
        <v>375177</v>
      </c>
      <c r="L11" s="24">
        <f t="shared" si="2"/>
        <v>-165920</v>
      </c>
      <c r="M11" s="12"/>
      <c r="N11" s="12"/>
      <c r="O11" s="12"/>
      <c r="P11" s="12"/>
    </row>
    <row r="12" spans="1:16" ht="19.5" customHeight="1" x14ac:dyDescent="0.3">
      <c r="A12" s="22" t="s">
        <v>14</v>
      </c>
      <c r="B12" s="23">
        <v>0</v>
      </c>
      <c r="C12" s="23">
        <v>0</v>
      </c>
      <c r="D12" s="24">
        <v>0</v>
      </c>
      <c r="E12" s="24"/>
      <c r="F12" s="23">
        <v>10273</v>
      </c>
      <c r="G12" s="23">
        <v>563</v>
      </c>
      <c r="H12" s="24">
        <f t="shared" si="1"/>
        <v>9710</v>
      </c>
      <c r="I12" s="24"/>
      <c r="J12" s="23">
        <v>5214</v>
      </c>
      <c r="K12" s="23">
        <v>12708</v>
      </c>
      <c r="L12" s="24">
        <f t="shared" si="2"/>
        <v>-7494</v>
      </c>
      <c r="M12" s="12"/>
      <c r="N12" s="12"/>
      <c r="O12" s="12"/>
      <c r="P12" s="12"/>
    </row>
    <row r="13" spans="1:16" ht="4.5" customHeight="1" x14ac:dyDescent="0.3">
      <c r="A13" s="1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2"/>
      <c r="N13" s="12"/>
      <c r="O13" s="12"/>
      <c r="P13" s="12"/>
    </row>
    <row r="14" spans="1:16" ht="11.25" customHeight="1" x14ac:dyDescent="0.3">
      <c r="A14" s="9" t="s">
        <v>7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6" ht="11.25" customHeight="1" x14ac:dyDescent="0.3">
      <c r="A15" s="9" t="s">
        <v>16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6" ht="11.25" customHeight="1" x14ac:dyDescent="0.3">
      <c r="A16" s="9" t="s">
        <v>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6" ht="11.25" customHeight="1" x14ac:dyDescent="0.3">
      <c r="A17" s="8" t="s">
        <v>17</v>
      </c>
      <c r="B17" s="15"/>
      <c r="C17" s="15"/>
      <c r="D17" s="15"/>
      <c r="E17" s="14"/>
      <c r="F17" s="15"/>
      <c r="G17" s="15"/>
      <c r="H17" s="15"/>
      <c r="I17" s="14"/>
      <c r="J17" s="15"/>
      <c r="K17" s="15"/>
      <c r="L17" s="15"/>
      <c r="M17" s="14"/>
      <c r="N17" s="15"/>
      <c r="O17" s="15"/>
      <c r="P17" s="13"/>
    </row>
    <row r="19" spans="1:16" x14ac:dyDescent="0.3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6" x14ac:dyDescent="0.3">
      <c r="B20" s="31"/>
      <c r="C20" s="31"/>
      <c r="D20" s="3"/>
      <c r="E20" s="3"/>
      <c r="F20" s="31"/>
      <c r="G20" s="31"/>
      <c r="H20" s="3"/>
      <c r="I20" s="3"/>
      <c r="J20" s="31"/>
      <c r="K20" s="31"/>
      <c r="L20" s="3"/>
    </row>
    <row r="21" spans="1:16" x14ac:dyDescent="0.3">
      <c r="B21" s="31"/>
      <c r="C21" s="31"/>
      <c r="D21" s="3"/>
      <c r="E21" s="3"/>
      <c r="F21" s="31"/>
      <c r="G21" s="31"/>
      <c r="H21" s="3"/>
      <c r="I21" s="3"/>
      <c r="J21" s="31"/>
      <c r="K21" s="31"/>
      <c r="L21" s="3"/>
    </row>
    <row r="22" spans="1:16" x14ac:dyDescent="0.3">
      <c r="B22" s="31"/>
      <c r="C22" s="31"/>
      <c r="D22" s="3"/>
      <c r="E22" s="3"/>
      <c r="F22" s="31"/>
      <c r="G22" s="31"/>
      <c r="H22" s="3"/>
      <c r="I22" s="3"/>
      <c r="J22" s="31"/>
      <c r="K22" s="31"/>
      <c r="L22" s="3"/>
    </row>
    <row r="23" spans="1:16" x14ac:dyDescent="0.3">
      <c r="B23" s="31"/>
      <c r="C23" s="31"/>
      <c r="D23" s="3"/>
      <c r="E23" s="3"/>
      <c r="F23" s="31"/>
      <c r="G23" s="31"/>
      <c r="H23" s="3"/>
      <c r="I23" s="3"/>
      <c r="J23" s="31"/>
      <c r="K23" s="31"/>
      <c r="L23" s="3"/>
    </row>
    <row r="24" spans="1:16" x14ac:dyDescent="0.3">
      <c r="B24" s="31"/>
      <c r="C24" s="31"/>
      <c r="D24" s="3"/>
      <c r="E24" s="3"/>
      <c r="F24" s="31"/>
      <c r="G24" s="31"/>
      <c r="H24" s="3"/>
      <c r="I24" s="3"/>
      <c r="J24" s="31"/>
      <c r="K24" s="31"/>
      <c r="L24" s="3"/>
    </row>
    <row r="26" spans="1:16" x14ac:dyDescent="0.3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6" x14ac:dyDescent="0.3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6" x14ac:dyDescent="0.3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16" x14ac:dyDescent="0.3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16" x14ac:dyDescent="0.3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6" x14ac:dyDescent="0.3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</sheetData>
  <mergeCells count="4">
    <mergeCell ref="A5:A6"/>
    <mergeCell ref="B5:D5"/>
    <mergeCell ref="F5:H5"/>
    <mergeCell ref="J5:L5"/>
  </mergeCells>
  <pageMargins left="1.3779527559055118" right="1.3779527559055118" top="6.2992125984251972" bottom="1.73228346456692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21.12a</vt:lpstr>
      <vt:lpstr>21.12b</vt:lpstr>
      <vt:lpstr>'21.12a'!Área_de_impresión</vt:lpstr>
      <vt:lpstr>'21.12b'!Área_de_impresión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</dc:creator>
  <cp:lastModifiedBy>Katty Veliz Quispe</cp:lastModifiedBy>
  <cp:lastPrinted>2018-05-30T22:51:38Z</cp:lastPrinted>
  <dcterms:created xsi:type="dcterms:W3CDTF">2017-03-27T12:05:32Z</dcterms:created>
  <dcterms:modified xsi:type="dcterms:W3CDTF">2018-07-02T15:09:35Z</dcterms:modified>
</cp:coreProperties>
</file>