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-15" yWindow="-15" windowWidth="20190" windowHeight="4650" tabRatio="601"/>
  </bookViews>
  <sheets>
    <sheet name="21.06a" sheetId="37" r:id="rId1"/>
    <sheet name="21.06b" sheetId="38" r:id="rId2"/>
  </sheets>
  <externalReferences>
    <externalReference r:id="rId3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'21.06a'!$A$1:$K$26</definedName>
    <definedName name="_xlnm.Print_Area" localSheetId="1">'21.06b'!$A$1:$K$36</definedName>
    <definedName name="NOTA">#N/A</definedName>
  </definedNames>
  <calcPr calcId="152511"/>
</workbook>
</file>

<file path=xl/calcChain.xml><?xml version="1.0" encoding="utf-8"?>
<calcChain xmlns="http://schemas.openxmlformats.org/spreadsheetml/2006/main">
  <c r="C24" i="37" l="1"/>
  <c r="C23" i="37" l="1"/>
  <c r="C22" i="37"/>
  <c r="C21" i="37"/>
  <c r="C20" i="37"/>
  <c r="C19" i="37"/>
  <c r="J46" i="38" l="1"/>
  <c r="J45" i="38"/>
  <c r="I46" i="38"/>
  <c r="I45" i="38"/>
  <c r="H46" i="38"/>
  <c r="H45" i="38"/>
  <c r="G46" i="38"/>
  <c r="G45" i="38"/>
  <c r="F46" i="38"/>
  <c r="F45" i="38"/>
  <c r="D46" i="38"/>
  <c r="D45" i="38"/>
  <c r="C46" i="38"/>
  <c r="C45" i="38"/>
</calcChain>
</file>

<file path=xl/sharedStrings.xml><?xml version="1.0" encoding="utf-8"?>
<sst xmlns="http://schemas.openxmlformats.org/spreadsheetml/2006/main" count="65" uniqueCount="42">
  <si>
    <t xml:space="preserve">Año </t>
  </si>
  <si>
    <t>Total</t>
  </si>
  <si>
    <t>-</t>
  </si>
  <si>
    <t>Fuente: Organismo Supervisor de Inversión Privada en Telecomunicaciones.</t>
  </si>
  <si>
    <t>Americatel Perú S.A.</t>
  </si>
  <si>
    <t>Global Backbone S.A.C.</t>
  </si>
  <si>
    <t>Systems S.A.C.</t>
  </si>
  <si>
    <t>Compañía Telefónica Andina S.A.</t>
  </si>
  <si>
    <t>Otros 4/</t>
  </si>
  <si>
    <t xml:space="preserve">   Conclusión</t>
  </si>
  <si>
    <t>Convergia Perú S.A.</t>
  </si>
  <si>
    <t>Optical
Technologies S.A.C.</t>
  </si>
  <si>
    <t>-----ocultar despues de-----
------- verificar serie --------</t>
  </si>
  <si>
    <t>1/</t>
  </si>
  <si>
    <t xml:space="preserve">En el año 2005 las empresas Telefónica Móviles y Bellsouth (Comunicaciones Móviles) se fusionaron. </t>
  </si>
  <si>
    <t>2/</t>
  </si>
  <si>
    <t>3/</t>
  </si>
  <si>
    <t>4/</t>
  </si>
  <si>
    <t>5/</t>
  </si>
  <si>
    <t xml:space="preserve">         (Unidades)</t>
  </si>
  <si>
    <t>En octubre de 2006 Nextel del Perú S.A. adquirió el 100% de las acciones representativas del capital social de Millicom Perú S.A. En octubre de 2014 el nombre</t>
  </si>
  <si>
    <t>comercial pasó a ser Entel Perú S.A.</t>
  </si>
  <si>
    <t>Telefónica
del Perú
S.A.A. 5/</t>
  </si>
  <si>
    <t>Telmex
Perú S.A.</t>
  </si>
  <si>
    <t>Telefónica
Móviles
S.A. 1/</t>
  </si>
  <si>
    <t>Gilat To
Home
Perú S.A.</t>
  </si>
  <si>
    <t>Infoductos y Telecomuni-
caciones 
del Perú S.A.</t>
  </si>
  <si>
    <t>Level 3 Perú S.A.
(Global Crossing)</t>
  </si>
  <si>
    <t>Winners
Systems
S.A.C.</t>
  </si>
  <si>
    <t xml:space="preserve">Rural 
Telecom </t>
  </si>
  <si>
    <t>América
Móvil Perú
 S.A.C. 3/</t>
  </si>
  <si>
    <t>Velatel
Perú S.A.C.
(Perusat)</t>
  </si>
  <si>
    <t>Continúa ...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</si>
  <si>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Información de acceso público presentada por las empresas operadoras, la misma que podría ser actualizada ante una eventual modificación por parte de dichas empresas.</t>
    </r>
  </si>
  <si>
    <t>A partir del 01 de mayo de 2012 y por Resolución Viceministerial 136-2012-MTC/03 entró en vigencia el acuerdo societario de fusión entre América Móvil Perú S.A.C. y Telmex Perú S.A.</t>
  </si>
  <si>
    <t>21.06  LÍNEAS INSTALADAS DE TELEFONÍA FIJA DE ABONADOS, POR EMPRESA, 2007-2017</t>
  </si>
  <si>
    <t>------------------------------------------</t>
  </si>
  <si>
    <t>Entel
Perú S.A.
2/</t>
  </si>
  <si>
    <t>Anura Perú S.A.C., Compañía de Comercio Global, Netline Perú S.A.C., Moche Inversiones, Telefónica Multimedia S.A.C., Viettel Perú S.A.C. A partir de abril de 2014, Telefónica Multimedia S.A.C. reporta un grupo de líneas instaladas sin ubicación geográfica asignada, las cuales, a diciembre de 2014, ascienden a 37 mil líneas, y que no son consideradas en el presente reporte.</t>
  </si>
  <si>
    <t xml:space="preserve">A partir del 01 de octubre de 2014 y por  Resolución Viceministerial Nº 461-2014-MTC/03, se aprobó la transferencia de concesiones de Telefónica  Móviles S.A.  </t>
  </si>
  <si>
    <t xml:space="preserve">a favor de Telefónica del Perú  S.A.A.; desde octubre de 2014, Telefónica del Perú S.A.A. reporta un grupo de líneas instaladas sin ubicación gegráfica asignada </t>
  </si>
  <si>
    <t>las cuales, a diciembre de 2014, ascienden a 468 mil líneas, y que no son consideradas en el presente reporte.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</si>
</sst>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 * #,##0_ ;_ * \-#,##0_ ;_ * &quot;-&quot;??_ ;_ @_ "/>
    <numFmt numFmtId="165" formatCode="##\ ###\ ##0"/>
    <numFmt numFmtId="166" formatCode="0.0_)"/>
    <numFmt numFmtId="167" formatCode="0_)"/>
  </numFmts>
  <fonts count="13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10"/>
      <name val="Helv"/>
    </font>
    <font>
      <sz val="6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sz val="8"/>
      <color theme="1" tint="0.49998474074526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/>
    <xf numFmtId="37" fontId="2" fillId="0" borderId="0"/>
    <xf numFmtId="0" fontId="5" fillId="0" borderId="0"/>
    <xf numFmtId="0" fontId="2" fillId="0" borderId="0"/>
    <xf numFmtId="0" fontId="9" fillId="0" borderId="0"/>
    <xf numFmtId="166" fontId="2" fillId="0" borderId="0"/>
  </cellStyleXfs>
  <cellXfs count="107">
    <xf numFmtId="0" fontId="0" fillId="0" borderId="0" xfId="0"/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" fontId="3" fillId="0" borderId="0" xfId="3" applyNumberFormat="1" applyFont="1" applyFill="1" applyBorder="1" applyAlignment="1" applyProtection="1">
      <alignment horizontal="center" vertical="center"/>
    </xf>
    <xf numFmtId="164" fontId="3" fillId="0" borderId="0" xfId="3" applyNumberFormat="1" applyFont="1" applyFill="1" applyBorder="1" applyAlignment="1" applyProtection="1">
      <alignment horizontal="right" vertical="center"/>
    </xf>
    <xf numFmtId="2" fontId="3" fillId="0" borderId="0" xfId="3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Border="1" applyAlignment="1">
      <alignment vertical="center"/>
    </xf>
    <xf numFmtId="37" fontId="6" fillId="0" borderId="0" xfId="2" applyFont="1" applyFill="1" applyBorder="1" applyAlignment="1">
      <alignment horizontal="left" vertical="center"/>
    </xf>
    <xf numFmtId="0" fontId="4" fillId="0" borderId="0" xfId="3" quotePrefix="1" applyFont="1" applyFill="1" applyBorder="1" applyAlignment="1" applyProtection="1">
      <alignment horizontal="left" vertical="center"/>
    </xf>
    <xf numFmtId="0" fontId="4" fillId="0" borderId="0" xfId="3" applyFont="1" applyFill="1" applyBorder="1" applyAlignment="1">
      <alignment horizontal="centerContinuous" vertical="center"/>
    </xf>
    <xf numFmtId="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applyFont="1" applyBorder="1" applyAlignment="1">
      <alignment horizontal="centerContinuous" vertical="center"/>
    </xf>
    <xf numFmtId="0" fontId="3" fillId="0" borderId="2" xfId="0" applyFont="1" applyFill="1" applyBorder="1" applyAlignment="1">
      <alignment horizontal="right" vertical="center"/>
    </xf>
    <xf numFmtId="1" fontId="3" fillId="0" borderId="2" xfId="3" applyNumberFormat="1" applyFont="1" applyFill="1" applyBorder="1" applyAlignment="1" applyProtection="1">
      <alignment horizontal="center" vertical="center"/>
    </xf>
    <xf numFmtId="164" fontId="3" fillId="0" borderId="2" xfId="3" applyNumberFormat="1" applyFont="1" applyFill="1" applyBorder="1" applyAlignment="1" applyProtection="1">
      <alignment horizontal="right" vertical="center"/>
    </xf>
    <xf numFmtId="2" fontId="3" fillId="0" borderId="2" xfId="3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4" xfId="3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 applyProtection="1">
      <alignment horizontal="right" vertical="center"/>
    </xf>
    <xf numFmtId="0" fontId="7" fillId="0" borderId="4" xfId="3" applyFont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3" fontId="8" fillId="0" borderId="0" xfId="3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4" applyFont="1" applyFill="1" applyBorder="1" applyAlignment="1" applyProtection="1">
      <alignment horizontal="left" vertical="center"/>
    </xf>
    <xf numFmtId="0" fontId="4" fillId="0" borderId="0" xfId="3" applyFont="1" applyFill="1" applyBorder="1" applyAlignment="1">
      <alignment horizontal="right" vertical="center"/>
    </xf>
    <xf numFmtId="2" fontId="8" fillId="0" borderId="0" xfId="3" applyNumberFormat="1" applyFont="1" applyFill="1" applyBorder="1" applyAlignment="1" applyProtection="1">
      <alignment horizontal="right" vertical="center"/>
    </xf>
    <xf numFmtId="0" fontId="3" fillId="0" borderId="7" xfId="0" applyFont="1" applyBorder="1" applyAlignment="1">
      <alignment vertical="center"/>
    </xf>
    <xf numFmtId="1" fontId="3" fillId="0" borderId="0" xfId="3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11" fillId="0" borderId="0" xfId="3" quotePrefix="1" applyFont="1" applyFill="1" applyBorder="1" applyAlignment="1">
      <alignment vertical="center" textRotation="180" wrapText="1"/>
    </xf>
    <xf numFmtId="0" fontId="3" fillId="0" borderId="0" xfId="4" applyFont="1" applyFill="1" applyBorder="1" applyAlignment="1" applyProtection="1">
      <alignment vertical="center"/>
    </xf>
    <xf numFmtId="0" fontId="4" fillId="0" borderId="7" xfId="3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8" fillId="0" borderId="7" xfId="3" applyNumberFormat="1" applyFont="1" applyFill="1" applyBorder="1" applyAlignment="1" applyProtection="1">
      <alignment horizontal="right" vertical="center"/>
    </xf>
    <xf numFmtId="165" fontId="8" fillId="0" borderId="7" xfId="1" applyNumberFormat="1" applyFont="1" applyFill="1" applyBorder="1" applyAlignment="1" applyProtection="1">
      <alignment horizontal="right" vertical="center"/>
    </xf>
    <xf numFmtId="0" fontId="3" fillId="0" borderId="0" xfId="4" applyFont="1" applyFill="1" applyBorder="1" applyAlignment="1" applyProtection="1">
      <alignment vertical="center" wrapText="1"/>
    </xf>
    <xf numFmtId="0" fontId="3" fillId="0" borderId="0" xfId="1" applyFont="1" applyBorder="1" applyAlignment="1"/>
    <xf numFmtId="0" fontId="3" fillId="0" borderId="0" xfId="4" applyFont="1" applyFill="1" applyBorder="1" applyAlignment="1" applyProtection="1">
      <alignment vertical="top" wrapText="1"/>
    </xf>
    <xf numFmtId="41" fontId="3" fillId="0" borderId="0" xfId="1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1" fillId="0" borderId="0" xfId="3" quotePrefix="1" applyFont="1" applyBorder="1" applyAlignment="1" applyProtection="1">
      <alignment horizontal="left" vertical="center"/>
    </xf>
    <xf numFmtId="165" fontId="7" fillId="3" borderId="0" xfId="1" applyNumberFormat="1" applyFont="1" applyFill="1" applyBorder="1" applyAlignment="1" applyProtection="1">
      <alignment horizontal="right" vertical="center"/>
    </xf>
    <xf numFmtId="165" fontId="8" fillId="3" borderId="0" xfId="1" applyNumberFormat="1" applyFont="1" applyFill="1" applyBorder="1" applyAlignment="1" applyProtection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 applyProtection="1">
      <alignment horizontal="right" vertical="center"/>
    </xf>
    <xf numFmtId="3" fontId="8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2" fontId="8" fillId="3" borderId="0" xfId="3" applyNumberFormat="1" applyFont="1" applyFill="1" applyBorder="1" applyAlignment="1" applyProtection="1">
      <alignment horizontal="right" vertical="center"/>
    </xf>
    <xf numFmtId="0" fontId="3" fillId="3" borderId="0" xfId="0" applyFont="1" applyFill="1" applyBorder="1" applyAlignment="1">
      <alignment vertical="center"/>
    </xf>
    <xf numFmtId="0" fontId="3" fillId="3" borderId="0" xfId="4" applyFont="1" applyFill="1" applyBorder="1" applyAlignment="1" applyProtection="1">
      <alignment vertical="center" wrapText="1"/>
    </xf>
    <xf numFmtId="0" fontId="3" fillId="3" borderId="0" xfId="4" applyFont="1" applyFill="1" applyBorder="1" applyAlignment="1" applyProtection="1">
      <alignment wrapText="1"/>
    </xf>
    <xf numFmtId="0" fontId="3" fillId="3" borderId="0" xfId="1" applyFont="1" applyFill="1" applyBorder="1" applyAlignment="1"/>
    <xf numFmtId="2" fontId="3" fillId="3" borderId="0" xfId="3" applyNumberFormat="1" applyFont="1" applyFill="1" applyBorder="1" applyAlignment="1" applyProtection="1">
      <alignment horizontal="right" vertical="center"/>
    </xf>
    <xf numFmtId="41" fontId="3" fillId="3" borderId="0" xfId="3" applyNumberFormat="1" applyFont="1" applyFill="1" applyBorder="1" applyAlignment="1" applyProtection="1">
      <alignment horizontal="right" vertical="center"/>
    </xf>
    <xf numFmtId="0" fontId="3" fillId="3" borderId="0" xfId="0" applyFont="1" applyFill="1" applyBorder="1" applyAlignment="1">
      <alignment vertical="top"/>
    </xf>
    <xf numFmtId="0" fontId="0" fillId="3" borderId="0" xfId="0" applyFill="1" applyBorder="1"/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7" fillId="3" borderId="0" xfId="3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justify" vertical="top" wrapText="1"/>
    </xf>
    <xf numFmtId="165" fontId="3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right" vertical="center"/>
    </xf>
    <xf numFmtId="41" fontId="4" fillId="3" borderId="0" xfId="0" applyNumberFormat="1" applyFont="1" applyFill="1" applyBorder="1" applyAlignment="1">
      <alignment horizontal="right" vertical="center"/>
    </xf>
    <xf numFmtId="0" fontId="11" fillId="0" borderId="0" xfId="3" quotePrefix="1" applyFont="1" applyFill="1" applyBorder="1" applyAlignment="1">
      <alignment horizontal="center" vertical="center" textRotation="180" wrapText="1"/>
    </xf>
    <xf numFmtId="167" fontId="8" fillId="0" borderId="0" xfId="6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4" applyFont="1" applyFill="1" applyBorder="1" applyAlignment="1" applyProtection="1">
      <alignment horizontal="justify" vertical="top" wrapText="1"/>
    </xf>
    <xf numFmtId="0" fontId="1" fillId="0" borderId="0" xfId="3" quotePrefix="1" applyFont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0" xfId="3" quotePrefix="1" applyFont="1" applyFill="1" applyBorder="1" applyAlignment="1">
      <alignment horizontal="center" vertical="center" textRotation="180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3" fillId="0" borderId="0" xfId="4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3" fillId="0" borderId="1" xfId="4" applyFont="1" applyFill="1" applyBorder="1" applyAlignment="1" applyProtection="1">
      <alignment horizontal="justify" wrapText="1"/>
    </xf>
  </cellXfs>
  <cellStyles count="7">
    <cellStyle name="(4) STM-1 (LECT)_x000d__x000a_PL-4579-M-039-99_x000d__x000a_FALTA APE" xfId="5"/>
    <cellStyle name="Normal" xfId="0" builtinId="0"/>
    <cellStyle name="Normal_IEC17004" xfId="1"/>
    <cellStyle name="Normal_IEC17025" xfId="4"/>
    <cellStyle name="Normal_IEC17029" xfId="6"/>
    <cellStyle name="Normal_IEC17030" xfId="2"/>
    <cellStyle name="Normal_IEC17047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tabSelected="1" zoomScale="115" zoomScaleNormal="115" zoomScaleSheetLayoutView="85" workbookViewId="0">
      <selection activeCell="A2" sqref="A2"/>
    </sheetView>
  </sheetViews>
  <sheetFormatPr baseColWidth="10" defaultColWidth="11.42578125" defaultRowHeight="9" x14ac:dyDescent="0.2"/>
  <cols>
    <col min="1" max="1" width="1.28515625" style="1" customWidth="1"/>
    <col min="2" max="2" width="5" style="1" customWidth="1"/>
    <col min="3" max="4" width="8" style="3" customWidth="1"/>
    <col min="5" max="6" width="7.28515625" style="3" customWidth="1"/>
    <col min="7" max="7" width="7.42578125" style="3" customWidth="1"/>
    <col min="8" max="8" width="7.28515625" style="3" customWidth="1"/>
    <col min="9" max="9" width="10" style="3" customWidth="1"/>
    <col min="10" max="10" width="7.28515625" style="1" customWidth="1"/>
    <col min="11" max="11" width="8.42578125" style="1" customWidth="1"/>
    <col min="12" max="12" width="6.85546875" style="3" customWidth="1"/>
    <col min="13" max="13" width="9.85546875" style="3" customWidth="1"/>
    <col min="14" max="21" width="9.85546875" style="1" customWidth="1"/>
    <col min="22" max="16384" width="11.42578125" style="1"/>
  </cols>
  <sheetData>
    <row r="1" spans="1:21" ht="13.5" x14ac:dyDescent="0.2">
      <c r="A1" s="58" t="s">
        <v>35</v>
      </c>
      <c r="C1" s="10"/>
      <c r="D1" s="11"/>
      <c r="E1" s="11"/>
      <c r="F1" s="11"/>
      <c r="G1" s="11"/>
      <c r="H1" s="11"/>
      <c r="I1" s="11"/>
      <c r="J1" s="3"/>
    </row>
    <row r="2" spans="1:21" ht="9" customHeight="1" x14ac:dyDescent="0.2">
      <c r="B2" s="86" t="s">
        <v>19</v>
      </c>
      <c r="C2" s="86"/>
      <c r="D2" s="86"/>
      <c r="E2" s="86"/>
      <c r="F2" s="86"/>
      <c r="G2" s="86"/>
      <c r="H2" s="86"/>
      <c r="I2" s="86"/>
      <c r="J2" s="86"/>
    </row>
    <row r="3" spans="1:21" ht="5.25" customHeight="1" x14ac:dyDescent="0.2">
      <c r="A3" s="37"/>
      <c r="B3" s="14"/>
      <c r="C3" s="11"/>
      <c r="D3" s="11"/>
      <c r="E3" s="11"/>
      <c r="F3" s="11"/>
      <c r="G3" s="11"/>
      <c r="H3" s="11"/>
      <c r="I3" s="11"/>
      <c r="J3" s="11"/>
    </row>
    <row r="4" spans="1:21" s="2" customFormat="1" ht="17.25" customHeight="1" x14ac:dyDescent="0.2">
      <c r="B4" s="89" t="s">
        <v>0</v>
      </c>
      <c r="C4" s="87" t="s">
        <v>1</v>
      </c>
      <c r="D4" s="87" t="s">
        <v>22</v>
      </c>
      <c r="E4" s="87" t="s">
        <v>23</v>
      </c>
      <c r="F4" s="87" t="s">
        <v>24</v>
      </c>
      <c r="G4" s="87" t="s">
        <v>4</v>
      </c>
      <c r="H4" s="87" t="s">
        <v>25</v>
      </c>
      <c r="I4" s="87" t="s">
        <v>26</v>
      </c>
      <c r="J4" s="87" t="s">
        <v>27</v>
      </c>
      <c r="K4" s="87" t="s">
        <v>11</v>
      </c>
      <c r="L4" s="42"/>
      <c r="M4" s="42"/>
    </row>
    <row r="5" spans="1:21" s="2" customFormat="1" ht="21.75" customHeight="1" x14ac:dyDescent="0.2">
      <c r="B5" s="90"/>
      <c r="C5" s="88"/>
      <c r="D5" s="88"/>
      <c r="E5" s="88"/>
      <c r="F5" s="88"/>
      <c r="G5" s="88"/>
      <c r="H5" s="88"/>
      <c r="I5" s="88"/>
      <c r="J5" s="88"/>
      <c r="K5" s="88"/>
      <c r="L5" s="42"/>
      <c r="M5" s="42"/>
    </row>
    <row r="6" spans="1:21" ht="4.1500000000000004" customHeight="1" x14ac:dyDescent="0.2">
      <c r="B6" s="26"/>
      <c r="C6" s="27"/>
      <c r="D6" s="28"/>
      <c r="E6" s="29"/>
      <c r="F6" s="28"/>
      <c r="G6" s="29"/>
      <c r="H6" s="29"/>
      <c r="I6" s="29"/>
      <c r="J6" s="21"/>
    </row>
    <row r="7" spans="1:21" ht="14.1" hidden="1" customHeight="1" x14ac:dyDescent="0.2">
      <c r="B7" s="30">
        <v>2000</v>
      </c>
      <c r="C7" s="25">
        <v>2021689</v>
      </c>
      <c r="D7" s="25">
        <v>2021689</v>
      </c>
      <c r="E7" s="23" t="s">
        <v>2</v>
      </c>
      <c r="F7" s="23" t="s">
        <v>2</v>
      </c>
      <c r="G7" s="23" t="s">
        <v>2</v>
      </c>
      <c r="H7" s="23" t="s">
        <v>2</v>
      </c>
      <c r="I7" s="23" t="s">
        <v>2</v>
      </c>
      <c r="J7" s="23"/>
      <c r="K7" s="8"/>
      <c r="L7" s="85" t="s">
        <v>12</v>
      </c>
      <c r="M7" s="32"/>
    </row>
    <row r="8" spans="1:21" ht="14.1" hidden="1" customHeight="1" x14ac:dyDescent="0.2">
      <c r="B8" s="30">
        <v>2001</v>
      </c>
      <c r="C8" s="25">
        <v>2027355</v>
      </c>
      <c r="D8" s="25">
        <v>2019761</v>
      </c>
      <c r="E8" s="25">
        <v>7044</v>
      </c>
      <c r="F8" s="25">
        <v>550</v>
      </c>
      <c r="G8" s="31" t="s">
        <v>2</v>
      </c>
      <c r="H8" s="31" t="s">
        <v>2</v>
      </c>
      <c r="I8" s="31" t="s">
        <v>2</v>
      </c>
      <c r="J8" s="23"/>
      <c r="K8" s="8"/>
      <c r="L8" s="85"/>
      <c r="M8" s="32"/>
    </row>
    <row r="9" spans="1:21" ht="14.1" hidden="1" customHeight="1" x14ac:dyDescent="0.2">
      <c r="B9" s="30">
        <v>2002</v>
      </c>
      <c r="C9" s="25">
        <v>2045435</v>
      </c>
      <c r="D9" s="25">
        <v>2028913</v>
      </c>
      <c r="E9" s="25">
        <v>14452</v>
      </c>
      <c r="F9" s="25">
        <v>670</v>
      </c>
      <c r="G9" s="25">
        <v>1400</v>
      </c>
      <c r="H9" s="31" t="s">
        <v>2</v>
      </c>
      <c r="I9" s="31" t="s">
        <v>2</v>
      </c>
      <c r="J9" s="24" t="s">
        <v>2</v>
      </c>
      <c r="K9" s="8"/>
      <c r="L9" s="85"/>
      <c r="M9" s="32"/>
    </row>
    <row r="10" spans="1:21" ht="15" hidden="1" customHeight="1" x14ac:dyDescent="0.2">
      <c r="B10" s="30">
        <v>2003</v>
      </c>
      <c r="C10" s="25">
        <v>2249508</v>
      </c>
      <c r="D10" s="25">
        <v>2200673</v>
      </c>
      <c r="E10" s="25">
        <v>15328</v>
      </c>
      <c r="F10" s="25">
        <v>32107</v>
      </c>
      <c r="G10" s="25">
        <v>1400</v>
      </c>
      <c r="H10" s="31" t="s">
        <v>2</v>
      </c>
      <c r="I10" s="31" t="s">
        <v>2</v>
      </c>
      <c r="J10" s="24" t="s">
        <v>2</v>
      </c>
      <c r="K10" s="8"/>
      <c r="L10" s="85"/>
      <c r="M10" s="32"/>
    </row>
    <row r="11" spans="1:21" ht="15" hidden="1" customHeight="1" x14ac:dyDescent="0.2">
      <c r="B11" s="22">
        <v>2004</v>
      </c>
      <c r="C11" s="25">
        <v>2396246</v>
      </c>
      <c r="D11" s="25">
        <v>2307247</v>
      </c>
      <c r="E11" s="25">
        <v>18176</v>
      </c>
      <c r="F11" s="25">
        <v>65383</v>
      </c>
      <c r="G11" s="25">
        <v>4300</v>
      </c>
      <c r="H11" s="31" t="s">
        <v>2</v>
      </c>
      <c r="I11" s="31" t="s">
        <v>2</v>
      </c>
      <c r="J11" s="25">
        <v>156</v>
      </c>
      <c r="K11" s="24" t="s">
        <v>2</v>
      </c>
      <c r="L11" s="85"/>
      <c r="M11" s="24"/>
    </row>
    <row r="12" spans="1:21" ht="15" hidden="1" customHeight="1" x14ac:dyDescent="0.2">
      <c r="B12" s="22">
        <v>2005</v>
      </c>
      <c r="C12" s="25">
        <v>2644494</v>
      </c>
      <c r="D12" s="25">
        <v>2509789</v>
      </c>
      <c r="E12" s="25">
        <v>55052</v>
      </c>
      <c r="F12" s="25">
        <v>71828</v>
      </c>
      <c r="G12" s="25">
        <v>5200</v>
      </c>
      <c r="H12" s="25">
        <v>434</v>
      </c>
      <c r="I12" s="31" t="s">
        <v>2</v>
      </c>
      <c r="J12" s="25">
        <v>855</v>
      </c>
      <c r="K12" s="24" t="s">
        <v>2</v>
      </c>
      <c r="L12" s="85"/>
      <c r="M12" s="24"/>
    </row>
    <row r="13" spans="1:21" ht="15" hidden="1" customHeight="1" x14ac:dyDescent="0.2">
      <c r="B13" s="22">
        <v>2006</v>
      </c>
      <c r="C13" s="56">
        <v>2812936</v>
      </c>
      <c r="D13" s="56">
        <v>2645895</v>
      </c>
      <c r="E13" s="56">
        <v>80416</v>
      </c>
      <c r="F13" s="56">
        <v>71981</v>
      </c>
      <c r="G13" s="56">
        <v>6160</v>
      </c>
      <c r="H13" s="56">
        <v>690</v>
      </c>
      <c r="I13" s="56">
        <v>2593</v>
      </c>
      <c r="J13" s="56">
        <v>3622</v>
      </c>
      <c r="K13" s="56">
        <v>0</v>
      </c>
      <c r="L13" s="46"/>
      <c r="M13" s="24"/>
    </row>
    <row r="14" spans="1:21" ht="15" customHeight="1" x14ac:dyDescent="0.2">
      <c r="B14" s="22">
        <v>2007</v>
      </c>
      <c r="C14" s="56">
        <v>3180435</v>
      </c>
      <c r="D14" s="56">
        <v>2780629</v>
      </c>
      <c r="E14" s="56">
        <v>92399</v>
      </c>
      <c r="F14" s="56">
        <v>285681</v>
      </c>
      <c r="G14" s="56">
        <v>12495</v>
      </c>
      <c r="H14" s="56">
        <v>909</v>
      </c>
      <c r="I14" s="56">
        <v>1372</v>
      </c>
      <c r="J14" s="56">
        <v>5184</v>
      </c>
      <c r="K14" s="56">
        <v>0</v>
      </c>
      <c r="L14" s="24"/>
      <c r="M14" s="24"/>
    </row>
    <row r="15" spans="1:21" ht="15" customHeight="1" x14ac:dyDescent="0.2">
      <c r="B15" s="22">
        <v>2008</v>
      </c>
      <c r="C15" s="56">
        <v>3417557</v>
      </c>
      <c r="D15" s="56">
        <v>2758804</v>
      </c>
      <c r="E15" s="56">
        <v>144478</v>
      </c>
      <c r="F15" s="56">
        <v>475971</v>
      </c>
      <c r="G15" s="56">
        <v>21990</v>
      </c>
      <c r="H15" s="56">
        <v>1180</v>
      </c>
      <c r="I15" s="56">
        <v>1135</v>
      </c>
      <c r="J15" s="56">
        <v>5537</v>
      </c>
      <c r="K15" s="56">
        <v>0</v>
      </c>
      <c r="L15" s="24"/>
      <c r="M15" s="63"/>
      <c r="N15" s="79"/>
      <c r="O15" s="79"/>
      <c r="P15" s="79"/>
      <c r="Q15" s="79"/>
      <c r="R15" s="66"/>
      <c r="S15" s="66"/>
      <c r="T15" s="66"/>
      <c r="U15" s="66"/>
    </row>
    <row r="16" spans="1:21" ht="15" customHeight="1" x14ac:dyDescent="0.2">
      <c r="B16" s="22">
        <v>2009</v>
      </c>
      <c r="C16" s="56">
        <v>3550604</v>
      </c>
      <c r="D16" s="56">
        <v>2676974</v>
      </c>
      <c r="E16" s="56">
        <v>187428</v>
      </c>
      <c r="F16" s="56">
        <v>594510</v>
      </c>
      <c r="G16" s="56">
        <v>28280</v>
      </c>
      <c r="H16" s="56">
        <v>1570</v>
      </c>
      <c r="I16" s="56">
        <v>645</v>
      </c>
      <c r="J16" s="56">
        <v>5527</v>
      </c>
      <c r="K16" s="56">
        <v>0</v>
      </c>
      <c r="L16" s="24"/>
      <c r="M16" s="80"/>
      <c r="N16" s="80"/>
      <c r="O16" s="80"/>
      <c r="P16" s="80"/>
      <c r="Q16" s="80"/>
      <c r="R16" s="80"/>
      <c r="S16" s="80"/>
      <c r="T16" s="80"/>
      <c r="U16" s="80"/>
    </row>
    <row r="17" spans="1:21" ht="15" customHeight="1" x14ac:dyDescent="0.2">
      <c r="B17" s="22">
        <v>2010</v>
      </c>
      <c r="C17" s="56">
        <v>3482206</v>
      </c>
      <c r="D17" s="56">
        <v>2519484</v>
      </c>
      <c r="E17" s="56">
        <v>252448</v>
      </c>
      <c r="F17" s="56">
        <v>515347</v>
      </c>
      <c r="G17" s="56">
        <v>31964</v>
      </c>
      <c r="H17" s="56">
        <v>1976</v>
      </c>
      <c r="I17" s="56">
        <v>649</v>
      </c>
      <c r="J17" s="56">
        <v>5686</v>
      </c>
      <c r="K17" s="56">
        <v>0</v>
      </c>
      <c r="L17" s="24"/>
      <c r="M17" s="80"/>
      <c r="N17" s="80"/>
      <c r="O17" s="80"/>
      <c r="P17" s="80"/>
      <c r="Q17" s="80"/>
      <c r="R17" s="80"/>
      <c r="S17" s="80"/>
      <c r="T17" s="80"/>
      <c r="U17" s="80"/>
    </row>
    <row r="18" spans="1:21" ht="15" customHeight="1" x14ac:dyDescent="0.2">
      <c r="B18" s="22">
        <v>2011</v>
      </c>
      <c r="C18" s="56">
        <v>3563108</v>
      </c>
      <c r="D18" s="56">
        <v>2522592</v>
      </c>
      <c r="E18" s="56">
        <v>337526</v>
      </c>
      <c r="F18" s="56">
        <v>422781</v>
      </c>
      <c r="G18" s="56">
        <v>36313</v>
      </c>
      <c r="H18" s="56">
        <v>2423</v>
      </c>
      <c r="I18" s="56">
        <v>617</v>
      </c>
      <c r="J18" s="56">
        <v>5744</v>
      </c>
      <c r="K18" s="56">
        <v>0</v>
      </c>
      <c r="L18" s="24"/>
      <c r="M18" s="76"/>
      <c r="N18" s="81"/>
      <c r="O18" s="82"/>
      <c r="P18" s="81"/>
      <c r="Q18" s="82"/>
      <c r="R18" s="82"/>
      <c r="S18" s="82"/>
      <c r="T18" s="64"/>
      <c r="U18" s="66"/>
    </row>
    <row r="19" spans="1:21" ht="15" customHeight="1" x14ac:dyDescent="0.2">
      <c r="B19" s="22">
        <v>2012</v>
      </c>
      <c r="C19" s="56">
        <f>D19+F19+G19+H19+I19+J19+'21.06b'!C19+'21.06b'!D19+'21.06b'!E19+'21.06b'!F19+'21.06b'!G19+'21.06b'!H19+'21.06b'!J19+'21.06b'!K19</f>
        <v>3655931</v>
      </c>
      <c r="D19" s="56">
        <v>2568502</v>
      </c>
      <c r="E19" s="56">
        <v>0</v>
      </c>
      <c r="F19" s="56">
        <v>358632</v>
      </c>
      <c r="G19" s="56">
        <v>37471</v>
      </c>
      <c r="H19" s="56">
        <v>2937</v>
      </c>
      <c r="I19" s="56">
        <v>561</v>
      </c>
      <c r="J19" s="56">
        <v>5840</v>
      </c>
      <c r="K19" s="56">
        <v>0</v>
      </c>
      <c r="L19" s="24"/>
      <c r="M19" s="59"/>
      <c r="N19" s="60"/>
      <c r="O19" s="60"/>
      <c r="P19" s="60"/>
      <c r="Q19" s="60"/>
      <c r="R19" s="60"/>
      <c r="S19" s="60"/>
      <c r="T19" s="60"/>
      <c r="U19" s="63"/>
    </row>
    <row r="20" spans="1:21" ht="15" customHeight="1" x14ac:dyDescent="0.2">
      <c r="B20" s="22">
        <v>2013</v>
      </c>
      <c r="C20" s="56">
        <f>D20+F20+G20+H20+I20+J20+'21.06b'!C20+'21.06b'!D20+'21.06b'!F20+'21.06b'!G20+'21.06b'!H20+'21.06b'!I20+'21.06b'!J20+'21.06b'!K20</f>
        <v>3667632</v>
      </c>
      <c r="D20" s="56">
        <v>2573774</v>
      </c>
      <c r="E20" s="56">
        <v>0</v>
      </c>
      <c r="F20" s="56">
        <v>320454</v>
      </c>
      <c r="G20" s="56">
        <v>39935</v>
      </c>
      <c r="H20" s="56">
        <v>3188</v>
      </c>
      <c r="I20" s="56">
        <v>545</v>
      </c>
      <c r="J20" s="56">
        <v>5988</v>
      </c>
      <c r="K20" s="56">
        <v>0</v>
      </c>
      <c r="L20" s="24"/>
      <c r="M20" s="59"/>
      <c r="N20" s="60"/>
      <c r="O20" s="60"/>
      <c r="P20" s="60"/>
      <c r="Q20" s="60"/>
      <c r="R20" s="60"/>
      <c r="S20" s="60"/>
      <c r="T20" s="60"/>
      <c r="U20" s="63"/>
    </row>
    <row r="21" spans="1:21" ht="15" customHeight="1" x14ac:dyDescent="0.2">
      <c r="B21" s="22">
        <v>2014</v>
      </c>
      <c r="C21" s="56">
        <f>D21+G21+H21+I21+J21+K21+'21.06b'!C21+'21.06b'!D21+'21.06b'!F21+'21.06b'!G21+'21.06b'!H21+'21.06b'!J21+'21.06b'!K21</f>
        <v>3226086</v>
      </c>
      <c r="D21" s="56">
        <v>2377775</v>
      </c>
      <c r="E21" s="56">
        <v>0</v>
      </c>
      <c r="F21" s="56">
        <v>0</v>
      </c>
      <c r="G21" s="56">
        <v>40647</v>
      </c>
      <c r="H21" s="56">
        <v>3266</v>
      </c>
      <c r="I21" s="56">
        <v>529</v>
      </c>
      <c r="J21" s="56">
        <v>5291</v>
      </c>
      <c r="K21" s="57">
        <v>2618</v>
      </c>
      <c r="L21" s="25"/>
      <c r="M21" s="59"/>
      <c r="N21" s="60"/>
      <c r="O21" s="60"/>
      <c r="P21" s="60"/>
      <c r="Q21" s="60"/>
      <c r="R21" s="60"/>
      <c r="S21" s="60"/>
      <c r="T21" s="60"/>
      <c r="U21" s="63"/>
    </row>
    <row r="22" spans="1:21" ht="15" customHeight="1" x14ac:dyDescent="0.2">
      <c r="B22" s="22">
        <v>2015</v>
      </c>
      <c r="C22" s="56">
        <f>D22+G22+H22+I22+J22+K22+'21.06b'!C22+'21.06b'!D22+'21.06b'!E22+'21.06b'!F22+'21.06b'!H22+'21.06b'!J22+'21.06b'!K22</f>
        <v>3171848</v>
      </c>
      <c r="D22" s="56">
        <v>2284142</v>
      </c>
      <c r="E22" s="56">
        <v>0</v>
      </c>
      <c r="F22" s="56">
        <v>0</v>
      </c>
      <c r="G22" s="56">
        <v>39964</v>
      </c>
      <c r="H22" s="56">
        <v>3026</v>
      </c>
      <c r="I22" s="56">
        <v>481</v>
      </c>
      <c r="J22" s="56">
        <v>5700</v>
      </c>
      <c r="K22" s="56">
        <v>6254</v>
      </c>
      <c r="L22" s="25"/>
      <c r="M22" s="59"/>
      <c r="N22" s="60"/>
      <c r="O22" s="60"/>
      <c r="P22" s="60"/>
      <c r="Q22" s="60"/>
      <c r="R22" s="60"/>
      <c r="S22" s="60"/>
      <c r="T22" s="60"/>
      <c r="U22" s="60"/>
    </row>
    <row r="23" spans="1:21" ht="15" customHeight="1" x14ac:dyDescent="0.2">
      <c r="B23" s="22">
        <v>2016</v>
      </c>
      <c r="C23" s="56">
        <f>D23+G23+H23+I23+J23+'21.06b'!C23+'21.06b'!D23+'21.06b'!E23+'21.06b'!F23+'21.06b'!H23+'21.06b'!J23+'21.06b'!K23</f>
        <v>3123810</v>
      </c>
      <c r="D23" s="56">
        <v>2196746</v>
      </c>
      <c r="E23" s="56">
        <v>0</v>
      </c>
      <c r="F23" s="56">
        <v>0</v>
      </c>
      <c r="G23" s="56">
        <v>40003</v>
      </c>
      <c r="H23" s="56">
        <v>2864</v>
      </c>
      <c r="I23" s="56">
        <v>457</v>
      </c>
      <c r="J23" s="56">
        <v>5874</v>
      </c>
      <c r="K23" s="56">
        <v>0</v>
      </c>
      <c r="L23" s="25"/>
      <c r="M23" s="59"/>
      <c r="N23" s="60"/>
      <c r="O23" s="60"/>
      <c r="P23" s="60"/>
      <c r="Q23" s="60"/>
      <c r="R23" s="60"/>
      <c r="S23" s="60"/>
      <c r="T23" s="60"/>
      <c r="U23" s="60"/>
    </row>
    <row r="24" spans="1:21" ht="15" customHeight="1" x14ac:dyDescent="0.2">
      <c r="B24" s="22">
        <v>2017</v>
      </c>
      <c r="C24" s="56">
        <f>D24+G24+H24+I24+J24+'21.06b'!C24+'21.06b'!D24+'21.06b'!E24+'21.06b'!F24+'21.06b'!H24+'21.06b'!J24+'21.06b'!K24</f>
        <v>3126807</v>
      </c>
      <c r="D24" s="56">
        <v>2224829</v>
      </c>
      <c r="E24" s="56">
        <v>0</v>
      </c>
      <c r="F24" s="56">
        <v>0</v>
      </c>
      <c r="G24" s="56">
        <v>42759</v>
      </c>
      <c r="H24" s="56">
        <v>2834</v>
      </c>
      <c r="I24" s="56">
        <v>451</v>
      </c>
      <c r="J24" s="56">
        <v>6515</v>
      </c>
      <c r="K24" s="56">
        <v>0</v>
      </c>
      <c r="L24" s="25"/>
      <c r="M24" s="59"/>
      <c r="N24" s="60"/>
      <c r="O24" s="60"/>
      <c r="P24" s="60"/>
      <c r="Q24" s="60"/>
      <c r="R24" s="60"/>
      <c r="S24" s="60"/>
      <c r="T24" s="60"/>
      <c r="U24" s="60"/>
    </row>
    <row r="25" spans="1:21" ht="3" customHeight="1" x14ac:dyDescent="0.2">
      <c r="A25" s="37"/>
      <c r="B25" s="19"/>
      <c r="C25" s="15"/>
      <c r="D25" s="16"/>
      <c r="E25" s="17"/>
      <c r="F25" s="17"/>
      <c r="G25" s="18"/>
      <c r="H25" s="18"/>
      <c r="I25" s="18"/>
      <c r="J25" s="18"/>
      <c r="K25" s="37"/>
      <c r="M25" s="66"/>
      <c r="N25" s="66"/>
      <c r="O25" s="66"/>
      <c r="P25" s="66"/>
      <c r="Q25" s="66"/>
      <c r="R25" s="66"/>
      <c r="S25" s="66"/>
      <c r="T25" s="66"/>
      <c r="U25" s="66"/>
    </row>
    <row r="26" spans="1:21" ht="12.75" customHeight="1" x14ac:dyDescent="0.2">
      <c r="B26" s="9"/>
      <c r="C26" s="4"/>
      <c r="D26" s="5"/>
      <c r="E26" s="6"/>
      <c r="F26" s="6"/>
      <c r="G26" s="7"/>
      <c r="H26" s="7"/>
      <c r="I26" s="12"/>
      <c r="J26" s="12"/>
      <c r="K26" s="12" t="s">
        <v>32</v>
      </c>
      <c r="L26" s="12"/>
      <c r="M26" s="83"/>
      <c r="N26" s="66"/>
      <c r="O26" s="66"/>
      <c r="P26" s="66"/>
      <c r="Q26" s="66"/>
      <c r="R26" s="66"/>
      <c r="S26" s="66"/>
      <c r="T26" s="66"/>
      <c r="U26" s="66"/>
    </row>
    <row r="27" spans="1:21" ht="12.75" customHeight="1" x14ac:dyDescent="0.2">
      <c r="B27" s="9"/>
      <c r="C27" s="4"/>
      <c r="D27" s="5"/>
      <c r="E27" s="6"/>
      <c r="F27" s="6"/>
      <c r="G27" s="7"/>
      <c r="H27" s="7"/>
      <c r="I27" s="12"/>
      <c r="J27" s="12"/>
      <c r="K27" s="12"/>
      <c r="L27" s="12"/>
      <c r="M27" s="84"/>
      <c r="N27" s="84"/>
      <c r="O27" s="84"/>
      <c r="P27" s="84"/>
      <c r="Q27" s="84"/>
      <c r="R27" s="84"/>
      <c r="S27" s="84"/>
      <c r="T27" s="84"/>
      <c r="U27" s="84"/>
    </row>
    <row r="28" spans="1:21" ht="12.75" customHeight="1" x14ac:dyDescent="0.2">
      <c r="B28" s="9"/>
      <c r="C28" s="4"/>
      <c r="D28" s="5"/>
      <c r="E28" s="6"/>
      <c r="F28" s="6"/>
      <c r="G28" s="7"/>
      <c r="H28" s="7"/>
      <c r="I28" s="12"/>
      <c r="J28" s="12"/>
      <c r="K28" s="12"/>
      <c r="L28" s="12"/>
      <c r="M28" s="84"/>
      <c r="N28" s="84"/>
      <c r="O28" s="84"/>
      <c r="P28" s="84"/>
      <c r="Q28" s="84"/>
      <c r="R28" s="84"/>
      <c r="S28" s="84"/>
      <c r="T28" s="84"/>
      <c r="U28" s="84"/>
    </row>
    <row r="29" spans="1:21" x14ac:dyDescent="0.2">
      <c r="B29" s="9"/>
      <c r="C29" s="4"/>
      <c r="D29" s="5"/>
      <c r="E29" s="6"/>
      <c r="F29" s="6"/>
      <c r="G29" s="7"/>
      <c r="H29" s="7"/>
      <c r="I29" s="12"/>
      <c r="J29" s="12"/>
      <c r="K29" s="12"/>
      <c r="L29" s="12"/>
      <c r="M29" s="84"/>
      <c r="N29" s="84"/>
      <c r="O29" s="84"/>
      <c r="P29" s="84"/>
      <c r="Q29" s="84"/>
      <c r="R29" s="84"/>
      <c r="S29" s="84"/>
      <c r="T29" s="84"/>
      <c r="U29" s="84"/>
    </row>
    <row r="30" spans="1:21" x14ac:dyDescent="0.2">
      <c r="B30" s="9"/>
      <c r="C30" s="4"/>
      <c r="D30" s="5"/>
      <c r="E30" s="6"/>
      <c r="F30" s="6"/>
      <c r="G30" s="7"/>
      <c r="H30" s="7"/>
      <c r="I30" s="12"/>
      <c r="J30" s="12"/>
      <c r="K30" s="12"/>
      <c r="L30" s="12"/>
      <c r="M30" s="84"/>
      <c r="N30" s="84"/>
      <c r="O30" s="84"/>
      <c r="P30" s="84"/>
      <c r="Q30" s="84"/>
      <c r="R30" s="84"/>
      <c r="S30" s="84"/>
      <c r="T30" s="84"/>
      <c r="U30" s="84"/>
    </row>
    <row r="31" spans="1:21" s="3" customFormat="1" x14ac:dyDescent="0.2">
      <c r="A31" s="45"/>
      <c r="B31" s="9"/>
      <c r="C31" s="4"/>
      <c r="D31" s="38"/>
      <c r="E31" s="6"/>
      <c r="F31" s="6"/>
      <c r="G31" s="7"/>
      <c r="H31" s="7"/>
      <c r="I31" s="7"/>
      <c r="K31" s="1"/>
      <c r="M31" s="84"/>
      <c r="N31" s="84"/>
      <c r="O31" s="84"/>
      <c r="P31" s="84"/>
      <c r="Q31" s="84"/>
      <c r="R31" s="84"/>
      <c r="S31" s="84"/>
      <c r="T31" s="84"/>
      <c r="U31" s="84"/>
    </row>
    <row r="32" spans="1:21" x14ac:dyDescent="0.2">
      <c r="D32" s="4"/>
      <c r="F32" s="4"/>
      <c r="M32" s="84"/>
      <c r="N32" s="84"/>
      <c r="O32" s="84"/>
      <c r="P32" s="84"/>
      <c r="Q32" s="84"/>
      <c r="R32" s="84"/>
      <c r="S32" s="84"/>
      <c r="T32" s="84"/>
      <c r="U32" s="84"/>
    </row>
    <row r="33" spans="1:21" x14ac:dyDescent="0.2">
      <c r="A33" s="45"/>
      <c r="D33" s="39"/>
      <c r="E33" s="8"/>
      <c r="F33" s="39"/>
      <c r="G33" s="39"/>
      <c r="H33" s="39"/>
      <c r="I33" s="39"/>
      <c r="J33" s="39"/>
      <c r="M33" s="83"/>
      <c r="N33" s="83"/>
      <c r="O33" s="83"/>
      <c r="P33" s="83"/>
      <c r="Q33" s="83"/>
      <c r="R33" s="83"/>
      <c r="S33" s="83"/>
      <c r="T33" s="83"/>
      <c r="U33" s="83"/>
    </row>
    <row r="34" spans="1:21" x14ac:dyDescent="0.2">
      <c r="D34" s="39"/>
      <c r="G34" s="39"/>
      <c r="H34" s="39"/>
      <c r="I34" s="39"/>
      <c r="J34" s="39"/>
      <c r="M34" s="83"/>
      <c r="N34" s="83"/>
      <c r="O34" s="83"/>
      <c r="P34" s="83"/>
      <c r="Q34" s="83"/>
      <c r="R34" s="83"/>
      <c r="S34" s="83"/>
      <c r="T34" s="83"/>
      <c r="U34" s="83"/>
    </row>
    <row r="35" spans="1:21" x14ac:dyDescent="0.2">
      <c r="A35" s="45"/>
      <c r="M35" s="83"/>
      <c r="N35" s="83"/>
      <c r="O35" s="83"/>
      <c r="P35" s="83"/>
      <c r="Q35" s="83"/>
      <c r="R35" s="83"/>
      <c r="S35" s="83"/>
      <c r="T35" s="83"/>
      <c r="U35" s="83"/>
    </row>
    <row r="36" spans="1:21" x14ac:dyDescent="0.2">
      <c r="A36" s="45"/>
      <c r="D36" s="32"/>
      <c r="M36" s="12"/>
      <c r="N36" s="12"/>
      <c r="O36" s="12"/>
      <c r="P36" s="12"/>
      <c r="Q36" s="12"/>
      <c r="R36" s="12"/>
      <c r="S36" s="12"/>
      <c r="T36" s="12"/>
      <c r="U36" s="12"/>
    </row>
    <row r="37" spans="1:21" x14ac:dyDescent="0.2">
      <c r="D37" s="32"/>
      <c r="M37" s="12"/>
      <c r="N37" s="12"/>
      <c r="O37" s="12"/>
      <c r="P37" s="12"/>
      <c r="Q37" s="12"/>
      <c r="R37" s="12"/>
      <c r="S37" s="12"/>
      <c r="T37" s="12"/>
      <c r="U37" s="12"/>
    </row>
    <row r="38" spans="1:21" x14ac:dyDescent="0.2">
      <c r="D38" s="32"/>
      <c r="M38" s="12"/>
      <c r="N38" s="12"/>
      <c r="O38" s="12"/>
      <c r="P38" s="12"/>
      <c r="Q38" s="12"/>
      <c r="R38" s="12"/>
      <c r="S38" s="12"/>
      <c r="T38" s="12"/>
      <c r="U38" s="12"/>
    </row>
    <row r="39" spans="1:21" x14ac:dyDescent="0.2">
      <c r="F39" s="33"/>
      <c r="M39" s="12"/>
      <c r="N39" s="12"/>
      <c r="O39" s="12"/>
      <c r="P39" s="12"/>
      <c r="Q39" s="12"/>
      <c r="R39" s="12"/>
      <c r="S39" s="12"/>
      <c r="T39" s="12"/>
      <c r="U39" s="12"/>
    </row>
    <row r="40" spans="1:21" x14ac:dyDescent="0.2">
      <c r="K40" s="3"/>
    </row>
    <row r="41" spans="1:21" x14ac:dyDescent="0.2">
      <c r="K41" s="3"/>
    </row>
    <row r="42" spans="1:21" x14ac:dyDescent="0.2">
      <c r="K42" s="32"/>
      <c r="L42" s="32"/>
      <c r="M42" s="32"/>
    </row>
    <row r="43" spans="1:21" x14ac:dyDescent="0.2">
      <c r="K43" s="32"/>
      <c r="L43" s="32"/>
      <c r="M43" s="32"/>
    </row>
  </sheetData>
  <mergeCells count="12">
    <mergeCell ref="L7:L12"/>
    <mergeCell ref="B2:J2"/>
    <mergeCell ref="K4:K5"/>
    <mergeCell ref="H4:H5"/>
    <mergeCell ref="I4:I5"/>
    <mergeCell ref="J4:J5"/>
    <mergeCell ref="G4:G5"/>
    <mergeCell ref="B4:B5"/>
    <mergeCell ref="C4:C5"/>
    <mergeCell ref="D4:D5"/>
    <mergeCell ref="E4:E5"/>
    <mergeCell ref="F4:F5"/>
  </mergeCells>
  <phoneticPr fontId="0" type="noConversion"/>
  <printOptions horizontalCentered="1"/>
  <pageMargins left="1.3779527559055118" right="1.3779527559055118" top="1.9685039370078741" bottom="0.39370078740157483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showGridLines="0" topLeftCell="A14" zoomScale="110" zoomScaleNormal="110" zoomScaleSheetLayoutView="130" workbookViewId="0">
      <selection activeCell="J29" sqref="J29"/>
    </sheetView>
  </sheetViews>
  <sheetFormatPr baseColWidth="10" defaultColWidth="11.42578125" defaultRowHeight="12.75" x14ac:dyDescent="0.2"/>
  <cols>
    <col min="1" max="1" width="1.28515625" style="1" customWidth="1"/>
    <col min="2" max="2" width="5.28515625" style="3" customWidth="1"/>
    <col min="3" max="8" width="8" style="3" customWidth="1"/>
    <col min="9" max="9" width="7" style="3" customWidth="1"/>
    <col min="10" max="10" width="8.28515625" style="3" customWidth="1"/>
    <col min="11" max="11" width="7.42578125" style="3" customWidth="1"/>
    <col min="12" max="12" width="3.85546875" style="3" customWidth="1"/>
    <col min="13" max="13" width="4.28515625" style="3" customWidth="1"/>
    <col min="14" max="15" width="6" style="3" customWidth="1"/>
    <col min="16" max="22" width="6" customWidth="1"/>
    <col min="23" max="23" width="4.28515625" customWidth="1"/>
    <col min="25" max="16384" width="11.42578125" style="1"/>
  </cols>
  <sheetData>
    <row r="1" spans="1:22" ht="13.5" x14ac:dyDescent="0.2">
      <c r="A1" s="92" t="s">
        <v>35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22" ht="9.75" customHeight="1" x14ac:dyDescent="0.2">
      <c r="B2" s="86" t="s">
        <v>19</v>
      </c>
      <c r="C2" s="86"/>
      <c r="D2" s="86"/>
      <c r="E2" s="86"/>
      <c r="F2" s="86"/>
      <c r="G2" s="86"/>
      <c r="H2" s="86"/>
      <c r="I2" s="86"/>
      <c r="J2" s="86"/>
    </row>
    <row r="3" spans="1:22" ht="12.6" customHeight="1" x14ac:dyDescent="0.2">
      <c r="A3" s="37"/>
      <c r="B3" s="48"/>
      <c r="C3" s="11"/>
      <c r="D3" s="11"/>
      <c r="E3" s="11"/>
      <c r="F3" s="11"/>
      <c r="G3" s="11"/>
      <c r="H3" s="11"/>
      <c r="I3" s="11"/>
      <c r="J3" s="11"/>
      <c r="K3" s="35" t="s">
        <v>9</v>
      </c>
      <c r="L3" s="35"/>
      <c r="M3" s="35"/>
      <c r="N3" s="35"/>
      <c r="O3" s="35"/>
    </row>
    <row r="4" spans="1:22" s="2" customFormat="1" ht="20.100000000000001" customHeight="1" x14ac:dyDescent="0.2">
      <c r="B4" s="103" t="s">
        <v>0</v>
      </c>
      <c r="C4" s="104" t="s">
        <v>31</v>
      </c>
      <c r="D4" s="87" t="s">
        <v>10</v>
      </c>
      <c r="E4" s="87" t="s">
        <v>37</v>
      </c>
      <c r="F4" s="99" t="s">
        <v>30</v>
      </c>
      <c r="G4" s="87" t="s">
        <v>29</v>
      </c>
      <c r="H4" s="87" t="s">
        <v>7</v>
      </c>
      <c r="I4" s="87" t="s">
        <v>5</v>
      </c>
      <c r="J4" s="87" t="s">
        <v>28</v>
      </c>
      <c r="K4" s="87" t="s">
        <v>8</v>
      </c>
      <c r="L4" s="41"/>
      <c r="M4" s="41"/>
      <c r="N4" s="41"/>
      <c r="O4" s="41"/>
    </row>
    <row r="5" spans="1:22" s="2" customFormat="1" ht="20.100000000000001" customHeight="1" x14ac:dyDescent="0.2">
      <c r="B5" s="103"/>
      <c r="C5" s="105"/>
      <c r="D5" s="88"/>
      <c r="E5" s="88"/>
      <c r="F5" s="100"/>
      <c r="G5" s="88"/>
      <c r="H5" s="88"/>
      <c r="I5" s="88"/>
      <c r="J5" s="88" t="s">
        <v>6</v>
      </c>
      <c r="K5" s="88"/>
      <c r="L5" s="41"/>
      <c r="M5" s="41"/>
      <c r="N5" s="41"/>
      <c r="O5" s="41"/>
    </row>
    <row r="6" spans="1:22" ht="6.75" customHeight="1" x14ac:dyDescent="0.2"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22" ht="14.1" hidden="1" customHeight="1" x14ac:dyDescent="0.2">
      <c r="B7" s="22">
        <v>2000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61"/>
      <c r="J7" s="61"/>
      <c r="K7" s="61"/>
      <c r="L7" s="95" t="s">
        <v>36</v>
      </c>
      <c r="M7" s="23"/>
      <c r="N7" s="23"/>
      <c r="O7" s="23"/>
    </row>
    <row r="8" spans="1:22" ht="14.1" hidden="1" customHeight="1" x14ac:dyDescent="0.2">
      <c r="B8" s="22">
        <v>2001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61"/>
      <c r="J8" s="61"/>
      <c r="K8" s="61"/>
      <c r="L8" s="95"/>
      <c r="M8" s="23"/>
      <c r="N8" s="23"/>
      <c r="O8" s="23"/>
    </row>
    <row r="9" spans="1:22" ht="14.1" hidden="1" customHeight="1" x14ac:dyDescent="0.2">
      <c r="B9" s="22">
        <v>2002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61"/>
      <c r="J9" s="61"/>
      <c r="K9" s="61"/>
      <c r="L9" s="95"/>
      <c r="M9" s="23"/>
      <c r="N9" s="23"/>
      <c r="O9" s="23"/>
    </row>
    <row r="10" spans="1:22" ht="15" hidden="1" customHeight="1" x14ac:dyDescent="0.2">
      <c r="B10" s="22">
        <v>2003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95"/>
      <c r="M10" s="23"/>
      <c r="N10" s="23"/>
      <c r="O10" s="23"/>
    </row>
    <row r="11" spans="1:22" ht="15" hidden="1" customHeight="1" x14ac:dyDescent="0.2">
      <c r="B11" s="22">
        <v>2004</v>
      </c>
      <c r="C11" s="57">
        <v>0</v>
      </c>
      <c r="D11" s="57">
        <v>0</v>
      </c>
      <c r="E11" s="57">
        <v>0</v>
      </c>
      <c r="F11" s="57">
        <v>0</v>
      </c>
      <c r="G11" s="62">
        <v>984</v>
      </c>
      <c r="H11" s="57">
        <v>0</v>
      </c>
      <c r="I11" s="57">
        <v>0</v>
      </c>
      <c r="J11" s="57">
        <v>0</v>
      </c>
      <c r="K11" s="57">
        <v>0</v>
      </c>
      <c r="L11" s="95"/>
      <c r="M11" s="24"/>
      <c r="N11" s="24"/>
      <c r="O11" s="24"/>
    </row>
    <row r="12" spans="1:22" ht="15" hidden="1" customHeight="1" x14ac:dyDescent="0.2">
      <c r="B12" s="22">
        <v>2005</v>
      </c>
      <c r="C12" s="57">
        <v>0</v>
      </c>
      <c r="D12" s="57">
        <v>0</v>
      </c>
      <c r="E12" s="57">
        <v>0</v>
      </c>
      <c r="F12" s="57">
        <v>0</v>
      </c>
      <c r="G12" s="62">
        <v>1336</v>
      </c>
      <c r="H12" s="57">
        <v>0</v>
      </c>
      <c r="I12" s="57">
        <v>0</v>
      </c>
      <c r="J12" s="57">
        <v>0</v>
      </c>
      <c r="K12" s="57">
        <v>0</v>
      </c>
      <c r="L12" s="95"/>
      <c r="M12" s="24"/>
      <c r="N12" s="24"/>
      <c r="O12" s="24"/>
    </row>
    <row r="13" spans="1:22" ht="15" hidden="1" customHeight="1" x14ac:dyDescent="0.2">
      <c r="A13" s="93">
        <v>2006</v>
      </c>
      <c r="B13" s="94"/>
      <c r="C13" s="57">
        <v>0</v>
      </c>
      <c r="D13" s="57">
        <v>0</v>
      </c>
      <c r="E13" s="56">
        <v>84</v>
      </c>
      <c r="F13" s="57">
        <v>0</v>
      </c>
      <c r="G13" s="56">
        <v>1495</v>
      </c>
      <c r="H13" s="57">
        <v>0</v>
      </c>
      <c r="I13" s="57">
        <v>0</v>
      </c>
      <c r="J13" s="57">
        <v>0</v>
      </c>
      <c r="K13" s="57">
        <v>0</v>
      </c>
      <c r="L13" s="95"/>
      <c r="M13" s="24"/>
      <c r="N13" s="24"/>
      <c r="O13" s="24"/>
    </row>
    <row r="14" spans="1:22" ht="15" customHeight="1" x14ac:dyDescent="0.2">
      <c r="A14" s="93">
        <v>2007</v>
      </c>
      <c r="B14" s="94"/>
      <c r="C14" s="57">
        <v>0</v>
      </c>
      <c r="D14" s="57">
        <v>0</v>
      </c>
      <c r="E14" s="56">
        <v>82</v>
      </c>
      <c r="F14" s="57" t="s">
        <v>2</v>
      </c>
      <c r="G14" s="56">
        <v>1684</v>
      </c>
      <c r="H14" s="57">
        <v>0</v>
      </c>
      <c r="I14" s="57">
        <v>0</v>
      </c>
      <c r="J14" s="57">
        <v>0</v>
      </c>
      <c r="K14" s="57">
        <v>0</v>
      </c>
      <c r="L14" s="24"/>
      <c r="M14" s="24"/>
      <c r="N14" s="24"/>
      <c r="O14" s="24"/>
    </row>
    <row r="15" spans="1:22" ht="15" customHeight="1" x14ac:dyDescent="0.2">
      <c r="A15" s="93">
        <v>2008</v>
      </c>
      <c r="B15" s="94"/>
      <c r="C15" s="56">
        <v>5263</v>
      </c>
      <c r="D15" s="56">
        <v>374</v>
      </c>
      <c r="E15" s="56">
        <v>13</v>
      </c>
      <c r="F15" s="57" t="s">
        <v>2</v>
      </c>
      <c r="G15" s="56">
        <v>2794</v>
      </c>
      <c r="H15" s="57">
        <v>0</v>
      </c>
      <c r="I15" s="57">
        <v>0</v>
      </c>
      <c r="J15" s="57">
        <v>0</v>
      </c>
      <c r="K15" s="57">
        <v>18</v>
      </c>
      <c r="L15" s="24"/>
      <c r="M15" s="63"/>
      <c r="N15" s="63"/>
      <c r="O15" s="63"/>
      <c r="P15" s="73"/>
      <c r="Q15" s="73"/>
      <c r="R15" s="73"/>
      <c r="S15" s="73"/>
      <c r="T15" s="73"/>
      <c r="U15" s="73"/>
      <c r="V15" s="73"/>
    </row>
    <row r="16" spans="1:22" ht="15" customHeight="1" x14ac:dyDescent="0.2">
      <c r="A16" s="93">
        <v>2009</v>
      </c>
      <c r="B16" s="94"/>
      <c r="C16" s="56">
        <v>6923</v>
      </c>
      <c r="D16" s="56">
        <v>1201</v>
      </c>
      <c r="E16" s="56">
        <v>10</v>
      </c>
      <c r="F16" s="56">
        <v>44320</v>
      </c>
      <c r="G16" s="56">
        <v>2930</v>
      </c>
      <c r="H16" s="57">
        <v>0</v>
      </c>
      <c r="I16" s="57">
        <v>0</v>
      </c>
      <c r="J16" s="57">
        <v>0</v>
      </c>
      <c r="K16" s="56">
        <v>286</v>
      </c>
      <c r="L16" s="25"/>
      <c r="M16" s="74"/>
      <c r="N16" s="75"/>
      <c r="O16" s="75"/>
      <c r="P16" s="75"/>
      <c r="Q16" s="75"/>
      <c r="R16" s="75"/>
      <c r="S16" s="75"/>
      <c r="T16" s="75"/>
      <c r="U16" s="75"/>
      <c r="V16" s="75"/>
    </row>
    <row r="17" spans="1:24" ht="15" customHeight="1" x14ac:dyDescent="0.2">
      <c r="A17" s="93">
        <v>2010</v>
      </c>
      <c r="B17" s="94"/>
      <c r="C17" s="56">
        <v>8196</v>
      </c>
      <c r="D17" s="56">
        <v>1631</v>
      </c>
      <c r="E17" s="57">
        <v>0</v>
      </c>
      <c r="F17" s="56">
        <v>141595</v>
      </c>
      <c r="G17" s="56">
        <v>2968</v>
      </c>
      <c r="H17" s="57">
        <v>0</v>
      </c>
      <c r="I17" s="57">
        <v>0</v>
      </c>
      <c r="J17" s="57">
        <v>0</v>
      </c>
      <c r="K17" s="56">
        <v>262</v>
      </c>
      <c r="L17" s="25"/>
      <c r="M17" s="74"/>
      <c r="N17" s="75"/>
      <c r="O17" s="75"/>
      <c r="P17" s="75"/>
      <c r="Q17" s="75"/>
      <c r="R17" s="75"/>
      <c r="S17" s="75"/>
      <c r="T17" s="75"/>
      <c r="U17" s="75"/>
      <c r="V17" s="75"/>
    </row>
    <row r="18" spans="1:24" ht="15" customHeight="1" x14ac:dyDescent="0.2">
      <c r="A18" s="93">
        <v>2011</v>
      </c>
      <c r="B18" s="94"/>
      <c r="C18" s="56">
        <v>8457</v>
      </c>
      <c r="D18" s="56">
        <v>2185</v>
      </c>
      <c r="E18" s="57">
        <v>0</v>
      </c>
      <c r="F18" s="56">
        <v>220824</v>
      </c>
      <c r="G18" s="56">
        <v>3147</v>
      </c>
      <c r="H18" s="56">
        <v>225</v>
      </c>
      <c r="I18" s="57">
        <v>0</v>
      </c>
      <c r="J18" s="57">
        <v>0</v>
      </c>
      <c r="K18" s="56">
        <v>274</v>
      </c>
      <c r="L18" s="25"/>
      <c r="M18" s="76"/>
      <c r="N18" s="64"/>
      <c r="O18" s="64"/>
      <c r="P18" s="64"/>
      <c r="Q18" s="64"/>
      <c r="R18" s="64"/>
      <c r="S18" s="64"/>
      <c r="T18" s="64"/>
      <c r="U18" s="64"/>
      <c r="V18" s="64"/>
    </row>
    <row r="19" spans="1:24" ht="15" customHeight="1" x14ac:dyDescent="0.2">
      <c r="A19" s="93">
        <v>2012</v>
      </c>
      <c r="B19" s="94"/>
      <c r="C19" s="56">
        <v>8674</v>
      </c>
      <c r="D19" s="56">
        <v>2723</v>
      </c>
      <c r="E19" s="56">
        <v>849</v>
      </c>
      <c r="F19" s="56">
        <v>668111</v>
      </c>
      <c r="G19" s="56">
        <v>821</v>
      </c>
      <c r="H19" s="56">
        <v>221</v>
      </c>
      <c r="I19" s="57">
        <v>0</v>
      </c>
      <c r="J19" s="56">
        <v>311</v>
      </c>
      <c r="K19" s="56">
        <v>278</v>
      </c>
      <c r="L19" s="25"/>
      <c r="M19" s="77"/>
      <c r="N19" s="60"/>
      <c r="O19" s="60"/>
      <c r="P19" s="60"/>
      <c r="Q19" s="60"/>
      <c r="R19" s="60"/>
      <c r="S19" s="60"/>
      <c r="T19" s="63"/>
      <c r="U19" s="60"/>
      <c r="V19" s="60"/>
    </row>
    <row r="20" spans="1:24" ht="15" customHeight="1" x14ac:dyDescent="0.2">
      <c r="A20" s="93">
        <v>2013</v>
      </c>
      <c r="B20" s="94"/>
      <c r="C20" s="56">
        <v>8708</v>
      </c>
      <c r="D20" s="56">
        <v>3291</v>
      </c>
      <c r="E20" s="57">
        <v>0</v>
      </c>
      <c r="F20" s="56">
        <v>705700</v>
      </c>
      <c r="G20" s="56">
        <v>1617</v>
      </c>
      <c r="H20" s="56">
        <v>224</v>
      </c>
      <c r="I20" s="56">
        <v>1645</v>
      </c>
      <c r="J20" s="56">
        <v>2562</v>
      </c>
      <c r="K20" s="56">
        <v>1</v>
      </c>
      <c r="L20" s="25"/>
      <c r="M20" s="77"/>
      <c r="N20" s="60"/>
      <c r="O20" s="60"/>
      <c r="P20" s="60"/>
      <c r="Q20" s="60"/>
      <c r="R20" s="60"/>
      <c r="S20" s="60"/>
      <c r="T20" s="60"/>
      <c r="U20" s="60"/>
      <c r="V20" s="60"/>
    </row>
    <row r="21" spans="1:24" ht="15" customHeight="1" x14ac:dyDescent="0.2">
      <c r="A21" s="93">
        <v>2014</v>
      </c>
      <c r="B21" s="94"/>
      <c r="C21" s="56">
        <v>8760</v>
      </c>
      <c r="D21" s="56">
        <v>3678</v>
      </c>
      <c r="E21" s="57">
        <v>0</v>
      </c>
      <c r="F21" s="56">
        <v>774448</v>
      </c>
      <c r="G21" s="56">
        <v>39</v>
      </c>
      <c r="H21" s="56">
        <v>223</v>
      </c>
      <c r="I21" s="57">
        <v>0</v>
      </c>
      <c r="J21" s="56">
        <v>4539</v>
      </c>
      <c r="K21" s="56">
        <v>4273</v>
      </c>
      <c r="L21" s="25"/>
      <c r="M21" s="77"/>
      <c r="N21" s="60"/>
      <c r="O21" s="60"/>
      <c r="P21" s="60"/>
      <c r="Q21" s="60"/>
      <c r="R21" s="60"/>
      <c r="S21" s="60"/>
      <c r="T21" s="63"/>
      <c r="U21" s="60"/>
      <c r="V21" s="60"/>
    </row>
    <row r="22" spans="1:24" ht="15" customHeight="1" x14ac:dyDescent="0.2">
      <c r="A22" s="93">
        <v>2015</v>
      </c>
      <c r="B22" s="94"/>
      <c r="C22" s="56">
        <v>8776</v>
      </c>
      <c r="D22" s="56">
        <v>4291</v>
      </c>
      <c r="E22" s="56">
        <v>821</v>
      </c>
      <c r="F22" s="56">
        <v>804207</v>
      </c>
      <c r="G22" s="57">
        <v>0</v>
      </c>
      <c r="H22" s="56">
        <v>227</v>
      </c>
      <c r="I22" s="57">
        <v>0</v>
      </c>
      <c r="J22" s="56">
        <v>4764</v>
      </c>
      <c r="K22" s="56">
        <v>9195</v>
      </c>
      <c r="L22" s="25"/>
      <c r="M22" s="77"/>
      <c r="N22" s="60"/>
      <c r="O22" s="60"/>
      <c r="P22" s="60"/>
      <c r="Q22" s="60"/>
      <c r="R22" s="63"/>
      <c r="S22" s="60"/>
      <c r="T22" s="63"/>
      <c r="U22" s="60"/>
      <c r="V22" s="60"/>
      <c r="W22" s="1"/>
      <c r="X22" s="1"/>
    </row>
    <row r="23" spans="1:24" ht="15" customHeight="1" x14ac:dyDescent="0.2">
      <c r="A23" s="93">
        <v>2016</v>
      </c>
      <c r="B23" s="94"/>
      <c r="C23" s="56">
        <v>8779</v>
      </c>
      <c r="D23" s="56">
        <v>5537</v>
      </c>
      <c r="E23" s="56">
        <v>18301</v>
      </c>
      <c r="F23" s="56">
        <v>829325</v>
      </c>
      <c r="G23" s="57">
        <v>0</v>
      </c>
      <c r="H23" s="56">
        <v>231</v>
      </c>
      <c r="I23" s="57">
        <v>0</v>
      </c>
      <c r="J23" s="56">
        <v>5071</v>
      </c>
      <c r="K23" s="56">
        <v>10622</v>
      </c>
      <c r="L23" s="25"/>
      <c r="M23" s="77"/>
      <c r="N23" s="60"/>
      <c r="O23" s="60"/>
      <c r="P23" s="60"/>
      <c r="Q23" s="60"/>
      <c r="R23" s="63"/>
      <c r="S23" s="60"/>
      <c r="T23" s="63"/>
      <c r="U23" s="60"/>
      <c r="V23" s="60"/>
      <c r="W23" s="1"/>
      <c r="X23" s="1"/>
    </row>
    <row r="24" spans="1:24" ht="15" customHeight="1" x14ac:dyDescent="0.2">
      <c r="A24" s="93">
        <v>2017</v>
      </c>
      <c r="B24" s="94"/>
      <c r="C24" s="56">
        <v>8779</v>
      </c>
      <c r="D24" s="56">
        <v>6681</v>
      </c>
      <c r="E24" s="56">
        <v>55072</v>
      </c>
      <c r="F24" s="56">
        <v>760608</v>
      </c>
      <c r="G24" s="57">
        <v>0</v>
      </c>
      <c r="H24" s="56">
        <v>234</v>
      </c>
      <c r="I24" s="57">
        <v>0</v>
      </c>
      <c r="J24" s="56">
        <v>5283</v>
      </c>
      <c r="K24" s="56">
        <v>12762</v>
      </c>
      <c r="L24" s="25"/>
      <c r="M24" s="77"/>
      <c r="N24" s="60"/>
      <c r="O24" s="60"/>
      <c r="P24" s="60"/>
      <c r="Q24" s="60"/>
      <c r="R24" s="63"/>
      <c r="S24" s="60"/>
      <c r="T24" s="63"/>
      <c r="U24" s="60"/>
      <c r="V24" s="60"/>
      <c r="W24" s="1"/>
      <c r="X24" s="1"/>
    </row>
    <row r="25" spans="1:24" ht="3" customHeight="1" x14ac:dyDescent="0.2">
      <c r="A25" s="37"/>
      <c r="B25" s="50"/>
      <c r="C25" s="51"/>
      <c r="D25" s="51"/>
      <c r="E25" s="52"/>
      <c r="F25" s="51"/>
      <c r="G25" s="51"/>
      <c r="H25" s="51"/>
      <c r="I25" s="51"/>
      <c r="J25" s="51"/>
      <c r="K25" s="51"/>
      <c r="L25" s="36"/>
      <c r="M25" s="65"/>
      <c r="N25" s="65"/>
      <c r="O25" s="65"/>
      <c r="P25" s="66"/>
      <c r="Q25" s="66"/>
      <c r="R25" s="66"/>
      <c r="S25" s="66"/>
      <c r="T25" s="66"/>
      <c r="U25" s="66"/>
      <c r="V25" s="66"/>
      <c r="W25" s="1"/>
      <c r="X25" s="1"/>
    </row>
    <row r="26" spans="1:24" ht="1.9" hidden="1" customHeight="1" x14ac:dyDescent="0.2">
      <c r="B26" s="49"/>
      <c r="C26" s="36"/>
      <c r="D26" s="36"/>
      <c r="E26" s="25"/>
      <c r="F26" s="36"/>
      <c r="G26" s="36"/>
      <c r="H26" s="36"/>
      <c r="I26" s="36"/>
      <c r="J26" s="36"/>
      <c r="K26" s="36"/>
      <c r="L26" s="36"/>
      <c r="M26" s="65"/>
      <c r="N26" s="65"/>
      <c r="O26" s="65"/>
      <c r="P26" s="66"/>
      <c r="Q26" s="66"/>
      <c r="R26" s="66"/>
      <c r="S26" s="66"/>
      <c r="T26" s="66"/>
      <c r="U26" s="66"/>
      <c r="V26" s="66"/>
      <c r="W26" s="1"/>
      <c r="X26" s="1"/>
    </row>
    <row r="27" spans="1:24" s="54" customFormat="1" ht="19.5" customHeight="1" x14ac:dyDescent="0.15">
      <c r="A27" s="106" t="s">
        <v>33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53"/>
      <c r="M27" s="67"/>
      <c r="N27" s="67"/>
      <c r="O27" s="67"/>
      <c r="P27" s="67"/>
      <c r="Q27" s="67"/>
      <c r="R27" s="67"/>
      <c r="S27" s="67"/>
      <c r="T27" s="67"/>
      <c r="U27" s="68"/>
      <c r="V27" s="69"/>
    </row>
    <row r="28" spans="1:24" ht="9.75" customHeight="1" x14ac:dyDescent="0.2">
      <c r="A28" s="1" t="s">
        <v>13</v>
      </c>
      <c r="B28" s="101" t="s">
        <v>14</v>
      </c>
      <c r="C28" s="102"/>
      <c r="D28" s="102"/>
      <c r="E28" s="102"/>
      <c r="F28" s="102"/>
      <c r="G28" s="102"/>
      <c r="H28" s="102"/>
      <c r="I28" s="102"/>
      <c r="J28" s="102"/>
      <c r="K28" s="102"/>
      <c r="L28" s="7"/>
      <c r="M28" s="70"/>
      <c r="N28" s="71"/>
      <c r="O28" s="71"/>
      <c r="P28" s="71"/>
      <c r="Q28" s="71"/>
      <c r="R28" s="71"/>
      <c r="S28" s="71"/>
      <c r="T28" s="71"/>
      <c r="U28" s="71"/>
      <c r="V28" s="71"/>
      <c r="W28" s="1"/>
      <c r="X28" s="1"/>
    </row>
    <row r="29" spans="1:24" ht="9.9499999999999993" customHeight="1" x14ac:dyDescent="0.2">
      <c r="A29" s="1" t="s">
        <v>15</v>
      </c>
      <c r="B29" s="34" t="s">
        <v>20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0"/>
      <c r="N29" s="71"/>
      <c r="O29" s="71"/>
      <c r="P29" s="71"/>
      <c r="Q29" s="71"/>
      <c r="R29" s="71"/>
      <c r="S29" s="71"/>
      <c r="T29" s="71"/>
      <c r="U29" s="71"/>
      <c r="V29" s="71"/>
      <c r="W29" s="1"/>
      <c r="X29" s="1"/>
    </row>
    <row r="30" spans="1:24" ht="9.9499999999999993" customHeight="1" x14ac:dyDescent="0.2">
      <c r="B30" s="47" t="s">
        <v>21</v>
      </c>
      <c r="C30" s="47"/>
      <c r="D30" s="47"/>
      <c r="E30" s="47"/>
      <c r="F30" s="47"/>
      <c r="G30" s="7"/>
      <c r="H30" s="7"/>
      <c r="I30" s="7"/>
      <c r="J30" s="7"/>
      <c r="K30" s="7"/>
      <c r="L30" s="7"/>
      <c r="M30" s="70"/>
      <c r="N30" s="71"/>
      <c r="O30" s="71"/>
      <c r="P30" s="71"/>
      <c r="Q30" s="71"/>
      <c r="R30" s="71"/>
      <c r="S30" s="71"/>
      <c r="T30" s="71"/>
      <c r="U30" s="71"/>
      <c r="V30" s="71"/>
      <c r="W30" s="1"/>
      <c r="X30" s="1"/>
    </row>
    <row r="31" spans="1:24" ht="18.75" customHeight="1" x14ac:dyDescent="0.2">
      <c r="A31" s="45" t="s">
        <v>16</v>
      </c>
      <c r="B31" s="91" t="s">
        <v>34</v>
      </c>
      <c r="C31" s="91"/>
      <c r="D31" s="91"/>
      <c r="E31" s="91"/>
      <c r="F31" s="91"/>
      <c r="G31" s="91"/>
      <c r="H31" s="91"/>
      <c r="I31" s="91"/>
      <c r="J31" s="91"/>
      <c r="K31" s="91"/>
      <c r="L31" s="55"/>
      <c r="M31" s="78"/>
      <c r="N31" s="71"/>
      <c r="O31" s="71"/>
      <c r="P31" s="71"/>
      <c r="Q31" s="71"/>
      <c r="R31" s="71"/>
      <c r="S31" s="71"/>
      <c r="T31" s="71"/>
      <c r="U31" s="71"/>
      <c r="V31" s="71"/>
      <c r="W31" s="1"/>
      <c r="X31" s="1"/>
    </row>
    <row r="32" spans="1:24" ht="28.5" customHeight="1" x14ac:dyDescent="0.2">
      <c r="A32" s="45" t="s">
        <v>17</v>
      </c>
      <c r="B32" s="91" t="s">
        <v>38</v>
      </c>
      <c r="C32" s="91"/>
      <c r="D32" s="91"/>
      <c r="E32" s="91"/>
      <c r="F32" s="91"/>
      <c r="G32" s="91"/>
      <c r="H32" s="91"/>
      <c r="I32" s="91"/>
      <c r="J32" s="91"/>
      <c r="K32" s="91"/>
      <c r="L32" s="55"/>
      <c r="M32" s="78"/>
      <c r="N32" s="71"/>
      <c r="O32" s="71"/>
      <c r="P32" s="71"/>
      <c r="Q32" s="71"/>
      <c r="R32" s="71"/>
      <c r="S32" s="71"/>
      <c r="T32" s="71"/>
      <c r="U32" s="71"/>
      <c r="V32" s="71"/>
      <c r="W32" s="1"/>
      <c r="X32" s="1"/>
    </row>
    <row r="33" spans="1:24" ht="9.75" customHeight="1" x14ac:dyDescent="0.2">
      <c r="A33" s="1" t="s">
        <v>18</v>
      </c>
      <c r="B33" s="91" t="s">
        <v>39</v>
      </c>
      <c r="C33" s="96"/>
      <c r="D33" s="96"/>
      <c r="E33" s="96"/>
      <c r="F33" s="96"/>
      <c r="G33" s="96"/>
      <c r="H33" s="96"/>
      <c r="I33" s="96"/>
      <c r="J33" s="96"/>
      <c r="K33" s="96"/>
      <c r="L33" s="43"/>
      <c r="M33" s="78"/>
      <c r="N33" s="71"/>
      <c r="O33" s="71"/>
      <c r="P33" s="71"/>
      <c r="Q33" s="71"/>
      <c r="R33" s="71"/>
      <c r="S33" s="71"/>
      <c r="T33" s="71"/>
      <c r="U33" s="71"/>
      <c r="V33" s="71"/>
      <c r="W33" s="1"/>
      <c r="X33" s="1"/>
    </row>
    <row r="34" spans="1:24" s="45" customFormat="1" ht="9.75" customHeight="1" x14ac:dyDescent="0.2">
      <c r="B34" s="98" t="s">
        <v>40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72"/>
      <c r="N34" s="72"/>
      <c r="O34" s="72"/>
      <c r="P34" s="72"/>
      <c r="Q34" s="72"/>
      <c r="R34" s="72"/>
      <c r="S34" s="72"/>
      <c r="T34" s="72"/>
      <c r="U34" s="72"/>
      <c r="V34" s="72"/>
    </row>
    <row r="35" spans="1:24" s="45" customFormat="1" ht="9.6" customHeight="1" x14ac:dyDescent="0.2">
      <c r="B35" s="97" t="s">
        <v>41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44"/>
      <c r="N35" s="44"/>
      <c r="O35" s="44"/>
    </row>
    <row r="36" spans="1:24" ht="10.5" customHeight="1" x14ac:dyDescent="0.2">
      <c r="A36" s="13" t="s">
        <v>3</v>
      </c>
      <c r="P36" s="1"/>
      <c r="Q36" s="1"/>
      <c r="R36" s="1"/>
      <c r="S36" s="1"/>
      <c r="T36" s="1"/>
      <c r="U36" s="1"/>
      <c r="V36" s="1"/>
      <c r="W36" s="1"/>
      <c r="X36" s="1"/>
    </row>
    <row r="37" spans="1:24" ht="9" customHeight="1" x14ac:dyDescent="0.2">
      <c r="P37" s="1"/>
      <c r="Q37" s="1"/>
      <c r="R37" s="1"/>
      <c r="S37" s="1"/>
      <c r="T37" s="1"/>
      <c r="U37" s="1"/>
      <c r="V37" s="1"/>
      <c r="W37" s="1"/>
      <c r="X37" s="1"/>
    </row>
    <row r="38" spans="1:24" ht="9" customHeight="1" x14ac:dyDescent="0.2">
      <c r="P38" s="1"/>
      <c r="Q38" s="1"/>
      <c r="R38" s="1"/>
      <c r="S38" s="1"/>
      <c r="T38" s="1"/>
      <c r="U38" s="1"/>
      <c r="V38" s="1"/>
      <c r="W38" s="1"/>
      <c r="X38" s="1"/>
    </row>
    <row r="39" spans="1:24" ht="9" customHeight="1" x14ac:dyDescent="0.2">
      <c r="P39" s="1"/>
      <c r="Q39" s="1"/>
      <c r="R39" s="1"/>
      <c r="S39" s="1"/>
      <c r="T39" s="1"/>
      <c r="U39" s="1"/>
      <c r="V39" s="1"/>
      <c r="W39" s="1"/>
      <c r="X39" s="1"/>
    </row>
    <row r="40" spans="1:24" ht="9" customHeight="1" x14ac:dyDescent="0.2">
      <c r="P40" s="1"/>
      <c r="Q40" s="1"/>
      <c r="R40" s="1"/>
      <c r="S40" s="1"/>
      <c r="T40" s="1"/>
      <c r="U40" s="1"/>
      <c r="V40" s="1"/>
      <c r="W40" s="1"/>
      <c r="X40" s="1"/>
    </row>
    <row r="41" spans="1:24" ht="9" customHeight="1" x14ac:dyDescent="0.2">
      <c r="P41" s="1"/>
      <c r="Q41" s="1"/>
      <c r="R41" s="1"/>
      <c r="S41" s="1"/>
      <c r="T41" s="1"/>
      <c r="U41" s="1"/>
      <c r="V41" s="1"/>
      <c r="W41" s="1"/>
      <c r="X41" s="1"/>
    </row>
    <row r="42" spans="1:24" ht="9.75" hidden="1" customHeight="1" x14ac:dyDescent="0.2">
      <c r="P42" s="1"/>
      <c r="Q42" s="1"/>
      <c r="R42" s="1"/>
      <c r="S42" s="1"/>
      <c r="T42" s="1"/>
      <c r="U42" s="1"/>
      <c r="V42" s="1"/>
      <c r="W42" s="1"/>
      <c r="X42" s="1"/>
    </row>
    <row r="43" spans="1:24" ht="9" hidden="1" customHeight="1" x14ac:dyDescent="0.2">
      <c r="C43" s="3">
        <v>8708</v>
      </c>
      <c r="D43" s="3">
        <v>3291</v>
      </c>
      <c r="E43" s="40"/>
      <c r="F43" s="3">
        <v>705700</v>
      </c>
      <c r="G43" s="3">
        <v>1617</v>
      </c>
      <c r="H43" s="3">
        <v>224</v>
      </c>
      <c r="I43" s="3">
        <v>1645</v>
      </c>
      <c r="J43" s="3">
        <v>2562</v>
      </c>
      <c r="P43" s="1"/>
      <c r="Q43" s="1"/>
      <c r="R43" s="1"/>
      <c r="S43" s="1"/>
      <c r="T43" s="1"/>
      <c r="U43" s="1"/>
      <c r="V43" s="1"/>
      <c r="W43" s="1"/>
      <c r="X43" s="1"/>
    </row>
    <row r="44" spans="1:24" ht="9" hidden="1" customHeight="1" x14ac:dyDescent="0.2">
      <c r="C44" s="3">
        <v>8760</v>
      </c>
      <c r="D44" s="3">
        <v>3678</v>
      </c>
      <c r="F44" s="3">
        <v>774448</v>
      </c>
      <c r="G44" s="3">
        <v>39</v>
      </c>
      <c r="H44" s="3">
        <v>223</v>
      </c>
      <c r="I44" s="3">
        <v>0</v>
      </c>
      <c r="J44" s="3">
        <v>4539</v>
      </c>
      <c r="P44" s="1"/>
      <c r="Q44" s="1"/>
      <c r="R44" s="1"/>
      <c r="S44" s="1"/>
      <c r="T44" s="1"/>
      <c r="U44" s="1"/>
      <c r="V44" s="1"/>
      <c r="W44" s="1"/>
      <c r="X44" s="1"/>
    </row>
    <row r="45" spans="1:24" ht="9" hidden="1" customHeight="1" x14ac:dyDescent="0.2">
      <c r="C45" s="32">
        <f>C43-C20</f>
        <v>0</v>
      </c>
      <c r="D45" s="32">
        <f>D43-D20</f>
        <v>0</v>
      </c>
      <c r="F45" s="32">
        <f>F43-F20</f>
        <v>0</v>
      </c>
      <c r="G45" s="32">
        <f>G43-G20</f>
        <v>0</v>
      </c>
      <c r="H45" s="32">
        <f>H43-H20</f>
        <v>0</v>
      </c>
      <c r="I45" s="32">
        <f>I43-I20</f>
        <v>0</v>
      </c>
      <c r="J45" s="32">
        <f>J43-J20</f>
        <v>0</v>
      </c>
      <c r="K45" s="32"/>
      <c r="L45" s="32"/>
      <c r="M45" s="32"/>
      <c r="N45" s="32"/>
      <c r="O45" s="32"/>
      <c r="P45" s="1"/>
      <c r="Q45" s="1"/>
      <c r="R45" s="1"/>
      <c r="S45" s="1"/>
      <c r="T45" s="1"/>
      <c r="U45" s="1"/>
      <c r="V45" s="1"/>
      <c r="W45" s="1"/>
      <c r="X45" s="1"/>
    </row>
    <row r="46" spans="1:24" ht="9" hidden="1" customHeight="1" x14ac:dyDescent="0.2">
      <c r="C46" s="32">
        <f>C44-C22</f>
        <v>-16</v>
      </c>
      <c r="D46" s="32">
        <f>D44-D22</f>
        <v>-613</v>
      </c>
      <c r="F46" s="32">
        <f>F44-F22</f>
        <v>-29759</v>
      </c>
      <c r="G46" s="32">
        <f>G44-G22</f>
        <v>39</v>
      </c>
      <c r="H46" s="32">
        <f>H44-H22</f>
        <v>-4</v>
      </c>
      <c r="I46" s="32">
        <f>I44-I22</f>
        <v>0</v>
      </c>
      <c r="J46" s="32">
        <f>J44-J22</f>
        <v>-225</v>
      </c>
      <c r="K46" s="32"/>
      <c r="L46" s="32"/>
      <c r="M46" s="32"/>
      <c r="N46" s="32"/>
      <c r="O46" s="32"/>
      <c r="P46" s="1"/>
      <c r="Q46" s="1"/>
      <c r="R46" s="1"/>
      <c r="S46" s="1"/>
      <c r="T46" s="1"/>
      <c r="U46" s="1"/>
      <c r="V46" s="1"/>
      <c r="W46" s="1"/>
      <c r="X46" s="1"/>
    </row>
    <row r="47" spans="1:24" ht="9" customHeight="1" x14ac:dyDescent="0.2">
      <c r="P47" s="1"/>
      <c r="Q47" s="1"/>
      <c r="R47" s="1"/>
      <c r="S47" s="1"/>
      <c r="T47" s="1"/>
      <c r="U47" s="1"/>
      <c r="V47" s="1"/>
      <c r="W47" s="1"/>
      <c r="X47" s="1"/>
    </row>
    <row r="48" spans="1:24" ht="9" customHeight="1" x14ac:dyDescent="0.2">
      <c r="P48" s="1"/>
      <c r="Q48" s="1"/>
      <c r="R48" s="1"/>
      <c r="S48" s="1"/>
      <c r="T48" s="1"/>
      <c r="U48" s="1"/>
      <c r="V48" s="1"/>
      <c r="W48" s="1"/>
      <c r="X48" s="1"/>
    </row>
    <row r="49" spans="16:24" ht="9" customHeight="1" x14ac:dyDescent="0.2">
      <c r="P49" s="1"/>
      <c r="Q49" s="1"/>
      <c r="R49" s="1"/>
      <c r="S49" s="1"/>
      <c r="T49" s="1"/>
      <c r="U49" s="1"/>
      <c r="V49" s="1"/>
      <c r="W49" s="1"/>
      <c r="X49" s="1"/>
    </row>
    <row r="50" spans="16:24" ht="14.1" customHeight="1" x14ac:dyDescent="0.2">
      <c r="P50" s="1"/>
      <c r="Q50" s="1"/>
      <c r="R50" s="1"/>
      <c r="S50" s="1"/>
      <c r="T50" s="1"/>
      <c r="U50" s="1"/>
      <c r="V50" s="1"/>
      <c r="W50" s="1"/>
      <c r="X50" s="1"/>
    </row>
  </sheetData>
  <mergeCells count="32">
    <mergeCell ref="L7:L13"/>
    <mergeCell ref="B33:K33"/>
    <mergeCell ref="B35:L35"/>
    <mergeCell ref="B34:L34"/>
    <mergeCell ref="B2:J2"/>
    <mergeCell ref="D4:D5"/>
    <mergeCell ref="E4:E5"/>
    <mergeCell ref="F4:F5"/>
    <mergeCell ref="G4:G5"/>
    <mergeCell ref="B28:K28"/>
    <mergeCell ref="K4:K5"/>
    <mergeCell ref="B4:B5"/>
    <mergeCell ref="C4:C5"/>
    <mergeCell ref="A27:K27"/>
    <mergeCell ref="A17:B17"/>
    <mergeCell ref="A23:B23"/>
    <mergeCell ref="B32:K32"/>
    <mergeCell ref="A1:K1"/>
    <mergeCell ref="A13:B13"/>
    <mergeCell ref="A14:B14"/>
    <mergeCell ref="A15:B15"/>
    <mergeCell ref="A16:B16"/>
    <mergeCell ref="I4:I5"/>
    <mergeCell ref="J4:J5"/>
    <mergeCell ref="H4:H5"/>
    <mergeCell ref="A18:B18"/>
    <mergeCell ref="A19:B19"/>
    <mergeCell ref="A20:B20"/>
    <mergeCell ref="A21:B21"/>
    <mergeCell ref="A22:B22"/>
    <mergeCell ref="B31:K31"/>
    <mergeCell ref="A24:B24"/>
  </mergeCells>
  <phoneticPr fontId="0" type="noConversion"/>
  <printOptions horizontalCentered="1"/>
  <pageMargins left="1.3779527559055118" right="1.3779527559055118" top="6.4173228346456694" bottom="0.31496062992125984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21.06a</vt:lpstr>
      <vt:lpstr>21.06b</vt:lpstr>
      <vt:lpstr>'21.06a'!Área_de_impresión</vt:lpstr>
      <vt:lpstr>'21.06b'!Área_de_impresión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Katty Veliz Quispe</cp:lastModifiedBy>
  <cp:lastPrinted>2018-07-03T01:30:08Z</cp:lastPrinted>
  <dcterms:created xsi:type="dcterms:W3CDTF">2003-11-21T13:49:58Z</dcterms:created>
  <dcterms:modified xsi:type="dcterms:W3CDTF">2018-07-03T01:30:14Z</dcterms:modified>
</cp:coreProperties>
</file>