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1565"/>
  </bookViews>
  <sheets>
    <sheet name="C16.43" sheetId="1" r:id="rId1"/>
  </sheets>
  <externalReferences>
    <externalReference r:id="rId2"/>
  </externalReferences>
  <definedNames>
    <definedName name="\p">#N/A</definedName>
    <definedName name="\s">#N/A</definedName>
    <definedName name="\w">#N/A</definedName>
    <definedName name="__123Graph_A" localSheetId="0" hidden="1">'[1]5'!#REF!</definedName>
    <definedName name="__123Graph_A" hidden="1">'[1]5'!#REF!</definedName>
    <definedName name="__123Graph_B" localSheetId="0" hidden="1">'[1]5'!#REF!</definedName>
    <definedName name="__123Graph_B" hidden="1">'[1]5'!#REF!</definedName>
    <definedName name="__123Graph_X" localSheetId="0" hidden="1">'[1]5'!#REF!</definedName>
    <definedName name="__123Graph_X" hidden="1">'[1]5'!#REF!</definedName>
    <definedName name="_7.4">#N/A</definedName>
    <definedName name="_7.5">#REF!</definedName>
    <definedName name="_7.6">#N/A</definedName>
    <definedName name="_7.7">#N/A</definedName>
    <definedName name="_Fill" localSheetId="0" hidden="1">'[1]5'!#REF!</definedName>
    <definedName name="_Fill" hidden="1">'[1]5'!#REF!</definedName>
    <definedName name="_Key1" localSheetId="0" hidden="1">#REF!</definedName>
    <definedName name="_Key1" hidden="1">#REF!</definedName>
    <definedName name="_Order1" hidden="1">255</definedName>
    <definedName name="_Order2" hidden="1">0</definedName>
    <definedName name="_Parse_Out" hidden="1">#REF!</definedName>
    <definedName name="_Sort" localSheetId="0" hidden="1">#REF!</definedName>
    <definedName name="_Sort" hidden="1">#REF!</definedName>
    <definedName name="_Table1_Out" localSheetId="0" hidden="1">#REF!</definedName>
    <definedName name="_Table1_Out" hidden="1">#REF!</definedName>
    <definedName name="A_impresión_IM">#REF!</definedName>
    <definedName name="A87_">#REF!</definedName>
    <definedName name="_xlnm.Print_Area" localSheetId="0">C16.43!$A$2:$I$17</definedName>
  </definedNames>
  <calcPr calcId="145621"/>
</workbook>
</file>

<file path=xl/calcChain.xml><?xml version="1.0" encoding="utf-8"?>
<calcChain xmlns="http://schemas.openxmlformats.org/spreadsheetml/2006/main">
  <c r="E6" i="1" l="1"/>
  <c r="D6" i="1"/>
  <c r="I13" i="1" l="1"/>
  <c r="G13" i="1"/>
  <c r="G7" i="1" l="1"/>
  <c r="I12" i="1" l="1"/>
  <c r="G12" i="1"/>
  <c r="I11" i="1"/>
  <c r="G11" i="1"/>
  <c r="I10" i="1"/>
  <c r="G10" i="1"/>
  <c r="I9" i="1"/>
  <c r="G9" i="1"/>
  <c r="I8" i="1"/>
  <c r="G8" i="1"/>
  <c r="I7" i="1"/>
  <c r="I6" i="1"/>
  <c r="G6" i="1"/>
</calcChain>
</file>

<file path=xl/sharedStrings.xml><?xml version="1.0" encoding="utf-8"?>
<sst xmlns="http://schemas.openxmlformats.org/spreadsheetml/2006/main" count="23" uniqueCount="23">
  <si>
    <t>Organización jurídica</t>
  </si>
  <si>
    <t>2012</t>
  </si>
  <si>
    <t>Estructura
porcentual 2013</t>
  </si>
  <si>
    <t>Var%
2013/12</t>
  </si>
  <si>
    <t>Total</t>
  </si>
  <si>
    <t>Persona natural</t>
  </si>
  <si>
    <t>Sociedad anónima 1/</t>
  </si>
  <si>
    <t>Sociedad civil</t>
  </si>
  <si>
    <t>Sociedad comercial de responsabilidad limitada</t>
  </si>
  <si>
    <t>Empresa individual de responsabilidad limitada</t>
  </si>
  <si>
    <t>Asociaciones</t>
  </si>
  <si>
    <t>Otras 2/</t>
  </si>
  <si>
    <t>1/</t>
  </si>
  <si>
    <t>Comprende sociedad anónima, sociedad anónima abierta y sociedad anónima cerrada.</t>
  </si>
  <si>
    <t>2/</t>
  </si>
  <si>
    <t>Comprende cooperativas, sociedad comandita simple, sociedad comandita por acciones, sociedad colectiva, fundaciones y no especificado.</t>
  </si>
  <si>
    <t>2015</t>
  </si>
  <si>
    <t xml:space="preserve">             (Unidad)</t>
  </si>
  <si>
    <t>16.43  EMPRESAS MANUFACTURERAS, SEGÚN ORGANIZACIÓN JURÍDICA, 2015-2016</t>
  </si>
  <si>
    <t>2016</t>
  </si>
  <si>
    <t>Estructura
porcentual 2016</t>
  </si>
  <si>
    <t>Var%
2016/2015</t>
  </si>
  <si>
    <t>Fuente: Instituto Nacional de Estadística e Informática - Perú, Estructura Empresarial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</si>
</sst>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#\ ##0"/>
    <numFmt numFmtId="165" formatCode="General_)"/>
    <numFmt numFmtId="166" formatCode="#.00"/>
    <numFmt numFmtId="167" formatCode="#\,##0.00"/>
    <numFmt numFmtId="168" formatCode="_-* #,##0.00\ _P_t_s_-;\-* #,##0.00\ _P_t_s_-;_-* &quot;-&quot;??\ _P_t_s_-;_-@_-"/>
    <numFmt numFmtId="169" formatCode="_(* #,##0.00_);_(* \(#,##0.00\);_(* &quot;-&quot;??_);_(@_)"/>
    <numFmt numFmtId="170" formatCode="&quot;$&quot;#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sz val="7"/>
      <name val="Arial Narrow"/>
      <family val="2"/>
    </font>
    <font>
      <sz val="10"/>
      <color theme="1"/>
      <name val="Arial"/>
      <family val="2"/>
    </font>
    <font>
      <b/>
      <sz val="7"/>
      <name val="Arial Narrow"/>
      <family val="2"/>
    </font>
    <font>
      <b/>
      <u/>
      <sz val="8"/>
      <name val="Tms Rmn"/>
    </font>
    <font>
      <sz val="8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i/>
      <sz val="1"/>
      <color indexed="8"/>
      <name val="Courier"/>
      <family val="3"/>
    </font>
    <font>
      <b/>
      <i/>
      <sz val="8"/>
      <name val="Tms Rmn"/>
    </font>
    <font>
      <b/>
      <sz val="8"/>
      <name val="Tms Rmn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gray125">
        <fgColor indexed="8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27">
    <xf numFmtId="0" fontId="0" fillId="0" borderId="0"/>
    <xf numFmtId="0" fontId="2" fillId="0" borderId="0"/>
    <xf numFmtId="0" fontId="5" fillId="0" borderId="0"/>
    <xf numFmtId="165" fontId="7" fillId="0" borderId="0"/>
    <xf numFmtId="165" fontId="8" fillId="0" borderId="0"/>
    <xf numFmtId="0" fontId="9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11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11" fillId="0" borderId="0">
      <protection locked="0"/>
    </xf>
    <xf numFmtId="166" fontId="9" fillId="0" borderId="0">
      <protection locked="0"/>
    </xf>
    <xf numFmtId="167" fontId="9" fillId="0" borderId="0">
      <protection locked="0"/>
    </xf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9" fillId="0" borderId="0">
      <protection locked="0"/>
    </xf>
    <xf numFmtId="0" fontId="1" fillId="0" borderId="0"/>
    <xf numFmtId="0" fontId="2" fillId="0" borderId="0"/>
    <xf numFmtId="165" fontId="12" fillId="0" borderId="0"/>
    <xf numFmtId="165" fontId="13" fillId="2" borderId="0"/>
    <xf numFmtId="165" fontId="13" fillId="0" borderId="0"/>
  </cellStyleXfs>
  <cellXfs count="26">
    <xf numFmtId="0" fontId="0" fillId="0" borderId="0" xfId="0"/>
    <xf numFmtId="0" fontId="3" fillId="0" borderId="0" xfId="1" applyFont="1" applyAlignment="1" applyProtection="1">
      <alignment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Border="1" applyAlignment="1">
      <alignment horizontal="right" vertical="center"/>
    </xf>
    <xf numFmtId="49" fontId="6" fillId="0" borderId="3" xfId="2" applyNumberFormat="1" applyFont="1" applyBorder="1" applyAlignment="1" applyProtection="1">
      <alignment horizontal="right" vertical="center" wrapText="1"/>
    </xf>
    <xf numFmtId="164" fontId="6" fillId="0" borderId="0" xfId="1" applyNumberFormat="1" applyFont="1" applyBorder="1" applyAlignment="1">
      <alignment horizontal="right" vertical="center"/>
    </xf>
    <xf numFmtId="2" fontId="6" fillId="0" borderId="0" xfId="1" applyNumberFormat="1" applyFont="1" applyBorder="1" applyAlignment="1">
      <alignment horizontal="right" vertical="center"/>
    </xf>
    <xf numFmtId="0" fontId="4" fillId="0" borderId="4" xfId="2" applyFont="1" applyBorder="1" applyAlignment="1" applyProtection="1">
      <alignment horizontal="left" vertical="center"/>
    </xf>
    <xf numFmtId="164" fontId="4" fillId="0" borderId="0" xfId="1" applyNumberFormat="1" applyFont="1" applyBorder="1" applyAlignment="1">
      <alignment horizontal="right" vertical="center"/>
    </xf>
    <xf numFmtId="2" fontId="4" fillId="0" borderId="0" xfId="1" applyNumberFormat="1" applyFont="1" applyBorder="1" applyAlignment="1">
      <alignment horizontal="right" vertical="center"/>
    </xf>
    <xf numFmtId="0" fontId="4" fillId="0" borderId="5" xfId="2" applyFont="1" applyBorder="1" applyAlignment="1" applyProtection="1">
      <alignment horizontal="left"/>
    </xf>
    <xf numFmtId="0" fontId="4" fillId="0" borderId="6" xfId="2" applyFont="1" applyBorder="1" applyAlignment="1" applyProtection="1">
      <alignment horizontal="left"/>
    </xf>
    <xf numFmtId="164" fontId="4" fillId="0" borderId="5" xfId="2" applyNumberFormat="1" applyFont="1" applyBorder="1" applyAlignment="1" applyProtection="1">
      <alignment horizontal="right"/>
    </xf>
    <xf numFmtId="0" fontId="4" fillId="0" borderId="0" xfId="1" applyFont="1" applyAlignment="1">
      <alignment horizontal="right" vertical="top"/>
    </xf>
    <xf numFmtId="0" fontId="6" fillId="0" borderId="0" xfId="1" applyFont="1" applyBorder="1" applyAlignment="1" applyProtection="1">
      <alignment horizontal="left" vertical="center"/>
    </xf>
    <xf numFmtId="3" fontId="4" fillId="0" borderId="0" xfId="1" applyNumberFormat="1" applyFont="1" applyBorder="1" applyAlignment="1">
      <alignment horizontal="right" vertical="center"/>
    </xf>
    <xf numFmtId="0" fontId="14" fillId="0" borderId="0" xfId="1" quotePrefix="1" applyFont="1" applyFill="1" applyAlignment="1" applyProtection="1">
      <alignment vertical="top"/>
    </xf>
    <xf numFmtId="0" fontId="6" fillId="0" borderId="1" xfId="2" applyFont="1" applyBorder="1" applyAlignment="1" applyProtection="1">
      <alignment horizontal="center" vertical="center"/>
    </xf>
    <xf numFmtId="0" fontId="6" fillId="0" borderId="2" xfId="2" applyFont="1" applyBorder="1" applyAlignment="1" applyProtection="1">
      <alignment horizontal="center" vertical="center"/>
    </xf>
    <xf numFmtId="0" fontId="6" fillId="0" borderId="0" xfId="2" applyFont="1" applyBorder="1" applyAlignment="1" applyProtection="1">
      <alignment horizontal="left" vertical="center"/>
    </xf>
    <xf numFmtId="0" fontId="6" fillId="0" borderId="4" xfId="2" applyFont="1" applyBorder="1" applyAlignment="1" applyProtection="1">
      <alignment horizontal="left" vertical="center"/>
    </xf>
    <xf numFmtId="0" fontId="4" fillId="0" borderId="0" xfId="2" applyFont="1" applyBorder="1" applyAlignment="1" applyProtection="1">
      <alignment horizontal="justify" vertical="top" wrapText="1"/>
    </xf>
    <xf numFmtId="0" fontId="0" fillId="0" borderId="0" xfId="0" applyAlignment="1">
      <alignment horizontal="justify" vertical="top" wrapText="1"/>
    </xf>
    <xf numFmtId="0" fontId="4" fillId="0" borderId="0" xfId="2" applyFont="1" applyBorder="1" applyAlignment="1" applyProtection="1">
      <alignment horizontal="left" vertical="top"/>
    </xf>
    <xf numFmtId="164" fontId="4" fillId="0" borderId="0" xfId="2" applyNumberFormat="1" applyFont="1" applyBorder="1" applyAlignment="1" applyProtection="1">
      <alignment horizontal="right" vertical="top"/>
    </xf>
  </cellXfs>
  <cellStyles count="27">
    <cellStyle name="CUADRO - Style1" xfId="3"/>
    <cellStyle name="CUERPO - Style2" xfId="4"/>
    <cellStyle name="Dia" xfId="5"/>
    <cellStyle name="Encabez1" xfId="6"/>
    <cellStyle name="Encabez2" xfId="7"/>
    <cellStyle name="F2" xfId="8"/>
    <cellStyle name="F3" xfId="9"/>
    <cellStyle name="F4" xfId="10"/>
    <cellStyle name="F5" xfId="11"/>
    <cellStyle name="F6" xfId="12"/>
    <cellStyle name="F7" xfId="13"/>
    <cellStyle name="F8" xfId="14"/>
    <cellStyle name="Fijo" xfId="15"/>
    <cellStyle name="Financiero" xfId="16"/>
    <cellStyle name="Millares 2" xfId="17"/>
    <cellStyle name="Millares 3" xfId="18"/>
    <cellStyle name="Millares 4" xfId="19"/>
    <cellStyle name="Millares 5" xfId="20"/>
    <cellStyle name="Monetario" xfId="21"/>
    <cellStyle name="Normal" xfId="0" builtinId="0"/>
    <cellStyle name="Normal 2" xfId="2"/>
    <cellStyle name="Normal 2 2" xfId="1"/>
    <cellStyle name="Normal 3" xfId="22"/>
    <cellStyle name="Normal 4" xfId="23"/>
    <cellStyle name="NOTAS - Style3" xfId="24"/>
    <cellStyle name="RECUAD - Style4" xfId="25"/>
    <cellStyle name="TITULO - Style5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iaz\respaldo%20ajt\archivo\COMPENDIO\Compendio99\oyd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2"/>
  <sheetViews>
    <sheetView showGridLines="0" tabSelected="1" view="pageBreakPreview" zoomScale="190" zoomScaleNormal="100" zoomScaleSheetLayoutView="190" workbookViewId="0">
      <selection activeCell="A15" sqref="A15:I16"/>
    </sheetView>
  </sheetViews>
  <sheetFormatPr baseColWidth="10" defaultRowHeight="9" x14ac:dyDescent="0.25"/>
  <cols>
    <col min="1" max="1" width="1.28515625" style="3" customWidth="1"/>
    <col min="2" max="2" width="24.7109375" style="2" customWidth="1"/>
    <col min="3" max="3" width="6.140625" style="3" hidden="1" customWidth="1"/>
    <col min="4" max="4" width="6.85546875" style="3" customWidth="1"/>
    <col min="5" max="5" width="7.28515625" style="3" customWidth="1"/>
    <col min="6" max="6" width="10.85546875" style="3" hidden="1" customWidth="1"/>
    <col min="7" max="7" width="9.140625" style="3" customWidth="1"/>
    <col min="8" max="8" width="7.5703125" style="3" hidden="1" customWidth="1"/>
    <col min="9" max="9" width="8.28515625" style="3" customWidth="1"/>
    <col min="10" max="16384" width="11.42578125" style="3"/>
  </cols>
  <sheetData>
    <row r="2" spans="1:9" ht="15" customHeight="1" x14ac:dyDescent="0.25">
      <c r="A2" s="1" t="s">
        <v>18</v>
      </c>
      <c r="C2" s="1"/>
      <c r="D2" s="1"/>
      <c r="E2" s="1"/>
      <c r="F2" s="1"/>
      <c r="G2" s="1"/>
      <c r="H2" s="1"/>
      <c r="I2" s="1"/>
    </row>
    <row r="3" spans="1:9" ht="9.75" customHeight="1" x14ac:dyDescent="0.25">
      <c r="A3" s="17" t="s">
        <v>17</v>
      </c>
      <c r="B3" s="3"/>
      <c r="C3" s="1"/>
      <c r="D3" s="1"/>
      <c r="E3" s="1"/>
      <c r="F3" s="1"/>
      <c r="G3" s="1"/>
      <c r="H3" s="1"/>
      <c r="I3" s="1"/>
    </row>
    <row r="4" spans="1:9" ht="4.5" customHeight="1" x14ac:dyDescent="0.25">
      <c r="C4" s="4"/>
      <c r="D4" s="4"/>
      <c r="E4" s="4"/>
      <c r="F4" s="4"/>
      <c r="G4" s="4"/>
      <c r="H4" s="4"/>
      <c r="I4" s="4"/>
    </row>
    <row r="5" spans="1:9" ht="23.25" customHeight="1" x14ac:dyDescent="0.25">
      <c r="A5" s="18" t="s">
        <v>0</v>
      </c>
      <c r="B5" s="19"/>
      <c r="C5" s="5" t="s">
        <v>1</v>
      </c>
      <c r="D5" s="5" t="s">
        <v>16</v>
      </c>
      <c r="E5" s="5" t="s">
        <v>19</v>
      </c>
      <c r="F5" s="5" t="s">
        <v>2</v>
      </c>
      <c r="G5" s="5" t="s">
        <v>20</v>
      </c>
      <c r="H5" s="5" t="s">
        <v>3</v>
      </c>
      <c r="I5" s="5" t="s">
        <v>21</v>
      </c>
    </row>
    <row r="6" spans="1:9" ht="21" customHeight="1" x14ac:dyDescent="0.25">
      <c r="A6" s="20" t="s">
        <v>4</v>
      </c>
      <c r="B6" s="21"/>
      <c r="C6" s="6">
        <v>147998</v>
      </c>
      <c r="D6" s="6">
        <f>SUM(D7:D13)</f>
        <v>167647</v>
      </c>
      <c r="E6" s="6">
        <f>SUM(E7:E13)</f>
        <v>173427</v>
      </c>
      <c r="F6" s="7">
        <v>100</v>
      </c>
      <c r="G6" s="7">
        <f>E6/$E$6*100</f>
        <v>100</v>
      </c>
      <c r="H6" s="7">
        <v>6.08</v>
      </c>
      <c r="I6" s="7">
        <f>E6/D6*100-100</f>
        <v>3.4477205079721074</v>
      </c>
    </row>
    <row r="7" spans="1:9" ht="15" customHeight="1" x14ac:dyDescent="0.25">
      <c r="A7" s="8" t="s">
        <v>5</v>
      </c>
      <c r="B7" s="8"/>
      <c r="C7" s="9">
        <v>104003</v>
      </c>
      <c r="D7" s="9">
        <v>122079</v>
      </c>
      <c r="E7" s="9">
        <v>124381</v>
      </c>
      <c r="F7" s="10">
        <v>70.84</v>
      </c>
      <c r="G7" s="10">
        <f>E7/$E$6*100</f>
        <v>71.71951310926211</v>
      </c>
      <c r="H7" s="10">
        <v>6.94</v>
      </c>
      <c r="I7" s="10">
        <f t="shared" ref="I7:I12" si="0">E7/D7*100-100</f>
        <v>1.8856642010501474</v>
      </c>
    </row>
    <row r="8" spans="1:9" ht="15" customHeight="1" x14ac:dyDescent="0.25">
      <c r="A8" s="8" t="s">
        <v>6</v>
      </c>
      <c r="B8" s="8"/>
      <c r="C8" s="9">
        <v>22522</v>
      </c>
      <c r="D8" s="9">
        <v>24098</v>
      </c>
      <c r="E8" s="9">
        <v>26005</v>
      </c>
      <c r="F8" s="10">
        <v>14.97</v>
      </c>
      <c r="G8" s="10">
        <f t="shared" ref="G8:G12" si="1">E8/$E$6*100</f>
        <v>14.994781666061224</v>
      </c>
      <c r="H8" s="10">
        <v>4.3499999999999996</v>
      </c>
      <c r="I8" s="10">
        <f t="shared" si="0"/>
        <v>7.91351979417378</v>
      </c>
    </row>
    <row r="9" spans="1:9" ht="15" customHeight="1" x14ac:dyDescent="0.25">
      <c r="A9" s="8" t="s">
        <v>7</v>
      </c>
      <c r="B9" s="8"/>
      <c r="C9" s="9">
        <v>889</v>
      </c>
      <c r="D9" s="9">
        <v>634</v>
      </c>
      <c r="E9" s="9">
        <v>631</v>
      </c>
      <c r="F9" s="10">
        <v>0.56000000000000005</v>
      </c>
      <c r="G9" s="10">
        <f t="shared" si="1"/>
        <v>0.36384184700190858</v>
      </c>
      <c r="H9" s="10">
        <v>-1.57</v>
      </c>
      <c r="I9" s="10">
        <f t="shared" si="0"/>
        <v>-0.47318611987381587</v>
      </c>
    </row>
    <row r="10" spans="1:9" ht="15" customHeight="1" x14ac:dyDescent="0.25">
      <c r="A10" s="8" t="s">
        <v>8</v>
      </c>
      <c r="B10" s="8"/>
      <c r="C10" s="9">
        <v>6146</v>
      </c>
      <c r="D10" s="9">
        <v>5317</v>
      </c>
      <c r="E10" s="9">
        <v>5485</v>
      </c>
      <c r="F10" s="10">
        <v>3.88</v>
      </c>
      <c r="G10" s="10">
        <f t="shared" si="1"/>
        <v>3.1627139949373508</v>
      </c>
      <c r="H10" s="10">
        <v>-0.83</v>
      </c>
      <c r="I10" s="10">
        <f t="shared" si="0"/>
        <v>3.1596765093097474</v>
      </c>
    </row>
    <row r="11" spans="1:9" ht="15" customHeight="1" x14ac:dyDescent="0.25">
      <c r="A11" s="8" t="s">
        <v>9</v>
      </c>
      <c r="B11" s="8"/>
      <c r="C11" s="9">
        <v>13852</v>
      </c>
      <c r="D11" s="9">
        <v>14879</v>
      </c>
      <c r="E11" s="9">
        <v>16240</v>
      </c>
      <c r="F11" s="10">
        <v>9.33</v>
      </c>
      <c r="G11" s="10">
        <f t="shared" si="1"/>
        <v>9.364170515548329</v>
      </c>
      <c r="H11" s="10">
        <v>5.76</v>
      </c>
      <c r="I11" s="10">
        <f t="shared" si="0"/>
        <v>9.147120102157416</v>
      </c>
    </row>
    <row r="12" spans="1:9" ht="15" customHeight="1" x14ac:dyDescent="0.25">
      <c r="A12" s="8" t="s">
        <v>10</v>
      </c>
      <c r="B12" s="8"/>
      <c r="C12" s="9">
        <v>317</v>
      </c>
      <c r="D12" s="9">
        <v>374</v>
      </c>
      <c r="E12" s="9">
        <v>398</v>
      </c>
      <c r="F12" s="10">
        <v>0.24</v>
      </c>
      <c r="G12" s="10">
        <f t="shared" si="1"/>
        <v>0.22949137100912775</v>
      </c>
      <c r="H12" s="10">
        <v>16.72</v>
      </c>
      <c r="I12" s="10">
        <f t="shared" si="0"/>
        <v>6.417112299465245</v>
      </c>
    </row>
    <row r="13" spans="1:9" ht="15" customHeight="1" x14ac:dyDescent="0.25">
      <c r="A13" s="8" t="s">
        <v>11</v>
      </c>
      <c r="B13" s="8"/>
      <c r="C13" s="9">
        <v>269</v>
      </c>
      <c r="D13" s="9">
        <v>266</v>
      </c>
      <c r="E13" s="9">
        <v>287</v>
      </c>
      <c r="F13" s="10">
        <v>0.18</v>
      </c>
      <c r="G13" s="10">
        <f>E13/$E$6*100</f>
        <v>0.16548749617994893</v>
      </c>
      <c r="H13" s="10">
        <v>6.69</v>
      </c>
      <c r="I13" s="10">
        <f>E13/D13*100-100</f>
        <v>7.8947368421052602</v>
      </c>
    </row>
    <row r="14" spans="1:9" ht="5.0999999999999996" customHeight="1" x14ac:dyDescent="0.15">
      <c r="A14" s="11"/>
      <c r="B14" s="12"/>
      <c r="C14" s="13"/>
      <c r="D14" s="13"/>
      <c r="E14" s="13"/>
      <c r="F14" s="13"/>
      <c r="G14" s="13"/>
      <c r="H14" s="13"/>
      <c r="I14" s="13"/>
    </row>
    <row r="15" spans="1:9" ht="9.75" customHeight="1" x14ac:dyDescent="0.25">
      <c r="A15" s="14" t="s">
        <v>12</v>
      </c>
      <c r="B15" s="24" t="s">
        <v>13</v>
      </c>
      <c r="C15" s="25"/>
      <c r="D15" s="25"/>
      <c r="E15" s="25"/>
      <c r="F15" s="25"/>
      <c r="G15" s="25"/>
      <c r="H15" s="25"/>
      <c r="I15" s="25"/>
    </row>
    <row r="16" spans="1:9" ht="18" customHeight="1" x14ac:dyDescent="0.25">
      <c r="A16" s="14" t="s">
        <v>14</v>
      </c>
      <c r="B16" s="22" t="s">
        <v>15</v>
      </c>
      <c r="C16" s="23"/>
      <c r="D16" s="23"/>
      <c r="E16" s="23"/>
      <c r="F16" s="23"/>
      <c r="G16" s="23"/>
      <c r="H16" s="23"/>
      <c r="I16" s="23"/>
    </row>
    <row r="17" spans="1:9" ht="11.25" customHeight="1" x14ac:dyDescent="0.25">
      <c r="A17" s="15" t="s">
        <v>22</v>
      </c>
    </row>
    <row r="19" spans="1:9" x14ac:dyDescent="0.25">
      <c r="B19" s="3"/>
      <c r="C19" s="16"/>
      <c r="D19" s="16"/>
      <c r="E19" s="16"/>
      <c r="F19" s="16"/>
      <c r="G19" s="16"/>
      <c r="H19" s="16"/>
      <c r="I19" s="16"/>
    </row>
    <row r="20" spans="1:9" x14ac:dyDescent="0.25">
      <c r="B20" s="3"/>
      <c r="C20" s="16"/>
      <c r="D20" s="16"/>
      <c r="E20" s="16"/>
      <c r="F20" s="16"/>
      <c r="G20" s="16"/>
      <c r="H20" s="16"/>
      <c r="I20" s="16"/>
    </row>
    <row r="21" spans="1:9" x14ac:dyDescent="0.25">
      <c r="B21" s="3"/>
      <c r="C21" s="16"/>
      <c r="D21" s="16"/>
      <c r="E21" s="16"/>
      <c r="F21" s="16"/>
      <c r="G21" s="16"/>
      <c r="H21" s="16"/>
      <c r="I21" s="16"/>
    </row>
    <row r="22" spans="1:9" x14ac:dyDescent="0.25">
      <c r="B22" s="3"/>
      <c r="C22" s="16"/>
      <c r="D22" s="16"/>
      <c r="E22" s="16"/>
      <c r="F22" s="16"/>
      <c r="G22" s="16"/>
      <c r="H22" s="16"/>
      <c r="I22" s="16"/>
    </row>
  </sheetData>
  <mergeCells count="3">
    <mergeCell ref="A5:B5"/>
    <mergeCell ref="A6:B6"/>
    <mergeCell ref="B16:I16"/>
  </mergeCells>
  <printOptions horizontalCentered="1"/>
  <pageMargins left="1.5748031496062993" right="1.7716535433070868" top="1.83" bottom="1.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C16.43</vt:lpstr>
      <vt:lpstr>C16.43!Área_de_impresión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dtie ic002</dc:creator>
  <cp:lastModifiedBy>Hernan Quiroz</cp:lastModifiedBy>
  <cp:lastPrinted>2017-06-14T21:54:00Z</cp:lastPrinted>
  <dcterms:created xsi:type="dcterms:W3CDTF">2016-06-02T20:33:56Z</dcterms:created>
  <dcterms:modified xsi:type="dcterms:W3CDTF">2018-06-26T20:23:54Z</dcterms:modified>
</cp:coreProperties>
</file>