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75" windowWidth="17130" windowHeight="6885"/>
  </bookViews>
  <sheets>
    <sheet name="1549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'1549'!$A$1:$S$41</definedName>
    <definedName name="cartera" hidden="1">255</definedName>
  </definedNames>
  <calcPr calcId="152511"/>
</workbook>
</file>

<file path=xl/calcChain.xml><?xml version="1.0" encoding="utf-8"?>
<calcChain xmlns="http://schemas.openxmlformats.org/spreadsheetml/2006/main">
  <c r="R38" i="1" l="1"/>
  <c r="R34" i="1"/>
  <c r="R30" i="1"/>
  <c r="R23" i="1"/>
  <c r="R16" i="1"/>
  <c r="R14" i="1"/>
  <c r="R12" i="1"/>
  <c r="R10" i="1"/>
  <c r="R8" i="1"/>
  <c r="R6" i="1"/>
  <c r="Q38" i="1" l="1"/>
  <c r="S34" i="1"/>
  <c r="Q34" i="1"/>
  <c r="S30" i="1"/>
  <c r="Q30" i="1"/>
  <c r="S23" i="1"/>
  <c r="Q23" i="1"/>
  <c r="S16" i="1"/>
  <c r="Q16" i="1"/>
  <c r="N16" i="1"/>
  <c r="M16" i="1"/>
  <c r="L16" i="1"/>
  <c r="K16" i="1"/>
  <c r="J16" i="1"/>
  <c r="S14" i="1"/>
  <c r="Q14" i="1"/>
  <c r="S12" i="1"/>
  <c r="Q12" i="1"/>
  <c r="S10" i="1"/>
  <c r="Q10" i="1"/>
  <c r="S8" i="1"/>
  <c r="Q8" i="1"/>
  <c r="S6" i="1"/>
  <c r="Q6" i="1"/>
  <c r="L6" i="1"/>
</calcChain>
</file>

<file path=xl/sharedStrings.xml><?xml version="1.0" encoding="utf-8"?>
<sst xmlns="http://schemas.openxmlformats.org/spreadsheetml/2006/main" count="52" uniqueCount="21">
  <si>
    <t xml:space="preserve">              (Miles de Barriles)</t>
  </si>
  <si>
    <t>Gasohol 84 Plus</t>
  </si>
  <si>
    <t>La Pampilla</t>
  </si>
  <si>
    <t>Gasohol 90 Plus</t>
  </si>
  <si>
    <t>Gasohol 95 Plus</t>
  </si>
  <si>
    <t>Gasohol 97 Plus</t>
  </si>
  <si>
    <t>Gasohol 98 Plus</t>
  </si>
  <si>
    <t>Gasolina 84</t>
  </si>
  <si>
    <t>Conchán</t>
  </si>
  <si>
    <t>El Milagro</t>
  </si>
  <si>
    <t>-</t>
  </si>
  <si>
    <t>Iquitos</t>
  </si>
  <si>
    <t>Pucallpa</t>
  </si>
  <si>
    <t>Talara</t>
  </si>
  <si>
    <t>Gasolina 90</t>
  </si>
  <si>
    <t>Gasolina 95</t>
  </si>
  <si>
    <t>Gasolina 97</t>
  </si>
  <si>
    <t>Gasolina 98 BA</t>
  </si>
  <si>
    <t>Fuente: Ministerio de Energía y Minas - Dirección General de Hidrocarburos.</t>
  </si>
  <si>
    <t>Octanje y refinería</t>
  </si>
  <si>
    <t>15.49   PRODUCCIÓN DE GASOLINA, SEGÚN OCTANAJE Y REFINERÍA,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</si>
</sst>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0.0"/>
    <numFmt numFmtId="165" formatCode="#\ ##0.0;0;&quot;-&quot;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b/>
      <sz val="9"/>
      <name val="Arial Narrow"/>
      <family val="2"/>
    </font>
    <font>
      <i/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sz val="7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1" fontId="10" fillId="0" borderId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1" fillId="0" borderId="0"/>
  </cellStyleXfs>
  <cellXfs count="22">
    <xf numFmtId="0" fontId="0" fillId="0" borderId="0" xfId="0"/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left" vertical="center"/>
    </xf>
    <xf numFmtId="164" fontId="5" fillId="0" borderId="0" xfId="1" applyNumberFormat="1" applyFont="1" applyBorder="1" applyAlignment="1" applyProtection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 applyProtection="1">
      <alignment horizontal="right" vertical="center"/>
    </xf>
    <xf numFmtId="0" fontId="6" fillId="0" borderId="0" xfId="1" applyFont="1" applyAlignment="1">
      <alignment horizontal="right" vertical="center"/>
    </xf>
    <xf numFmtId="0" fontId="4" fillId="0" borderId="4" xfId="1" applyFont="1" applyBorder="1" applyAlignment="1" applyProtection="1">
      <alignment horizontal="left" vertical="center" indent="1"/>
    </xf>
    <xf numFmtId="164" fontId="4" fillId="0" borderId="0" xfId="1" applyNumberFormat="1" applyFont="1" applyBorder="1" applyAlignment="1" applyProtection="1">
      <alignment horizontal="right" vertical="center"/>
    </xf>
    <xf numFmtId="0" fontId="7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9" fillId="0" borderId="0" xfId="2" quotePrefix="1" applyFont="1" applyBorder="1" applyAlignment="1" applyProtection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</cellXfs>
  <cellStyles count="9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42" xfId="2"/>
    <cellStyle name="Normal_IEC120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41"/>
  <sheetViews>
    <sheetView showGridLines="0" showZeros="0" tabSelected="1" zoomScale="110" zoomScaleNormal="110" workbookViewId="0"/>
  </sheetViews>
  <sheetFormatPr baseColWidth="10" defaultColWidth="8.42578125" defaultRowHeight="12.75" x14ac:dyDescent="0.25"/>
  <cols>
    <col min="1" max="1" width="17.7109375" style="21" customWidth="1"/>
    <col min="2" max="7" width="6.28515625" style="2" hidden="1" customWidth="1"/>
    <col min="8" max="11" width="7.28515625" style="2" hidden="1" customWidth="1"/>
    <col min="12" max="13" width="7.85546875" style="2" hidden="1" customWidth="1"/>
    <col min="14" max="14" width="7.28515625" style="2" hidden="1" customWidth="1"/>
    <col min="15" max="19" width="7.28515625" style="2" customWidth="1"/>
    <col min="20" max="26" width="8.42578125" style="13"/>
    <col min="27" max="16384" width="8.42578125" style="2"/>
  </cols>
  <sheetData>
    <row r="1" spans="1:26" ht="14.1" customHeight="1" x14ac:dyDescent="0.25">
      <c r="A1" s="1" t="s">
        <v>20</v>
      </c>
    </row>
    <row r="2" spans="1:26" ht="10.15" customHeigh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s="4" customFormat="1" ht="7.9" customHeight="1" x14ac:dyDescent="0.25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/>
      <c r="U3" s="13"/>
      <c r="V3" s="13"/>
      <c r="W3" s="13"/>
      <c r="X3" s="13"/>
      <c r="Y3" s="13"/>
      <c r="Z3" s="13"/>
    </row>
    <row r="4" spans="1:26" ht="13.9" customHeight="1" x14ac:dyDescent="0.25">
      <c r="A4" s="6" t="s">
        <v>19</v>
      </c>
      <c r="B4" s="7">
        <v>2000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2006</v>
      </c>
      <c r="I4" s="7">
        <v>2007</v>
      </c>
      <c r="J4" s="7">
        <v>2008</v>
      </c>
      <c r="K4" s="7">
        <v>2009</v>
      </c>
      <c r="L4" s="7">
        <v>2010</v>
      </c>
      <c r="M4" s="7">
        <v>2011</v>
      </c>
      <c r="N4" s="7">
        <v>2012</v>
      </c>
      <c r="O4" s="7">
        <v>2013</v>
      </c>
      <c r="P4" s="7">
        <v>2014</v>
      </c>
      <c r="Q4" s="7">
        <v>2015</v>
      </c>
      <c r="R4" s="7">
        <v>2016</v>
      </c>
      <c r="S4" s="7">
        <v>2017</v>
      </c>
    </row>
    <row r="5" spans="1:26" ht="3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26" s="14" customFormat="1" ht="13.9" customHeight="1" x14ac:dyDescent="0.25">
      <c r="A6" s="10" t="s">
        <v>1</v>
      </c>
      <c r="B6" s="11">
        <v>0</v>
      </c>
      <c r="C6" s="11">
        <v>0</v>
      </c>
      <c r="D6" s="11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3">
        <v>0</v>
      </c>
      <c r="L6" s="12">
        <f>+L7</f>
        <v>4.8</v>
      </c>
      <c r="M6" s="12">
        <v>83.35</v>
      </c>
      <c r="N6" s="12">
        <v>172.65</v>
      </c>
      <c r="O6" s="12">
        <v>920.04287999999997</v>
      </c>
      <c r="P6" s="12">
        <v>1000.11</v>
      </c>
      <c r="Q6" s="12">
        <f>Q7</f>
        <v>781.53999999999985</v>
      </c>
      <c r="R6" s="12">
        <f>R7</f>
        <v>686.6</v>
      </c>
      <c r="S6" s="12">
        <f>S7</f>
        <v>668.94</v>
      </c>
      <c r="T6" s="13"/>
      <c r="U6" s="13"/>
      <c r="V6" s="13"/>
      <c r="W6" s="13"/>
      <c r="X6" s="13"/>
      <c r="Y6" s="13"/>
      <c r="Z6" s="13"/>
    </row>
    <row r="7" spans="1:26" ht="13.9" customHeight="1" x14ac:dyDescent="0.25">
      <c r="A7" s="15" t="s">
        <v>2</v>
      </c>
      <c r="B7" s="16">
        <v>0</v>
      </c>
      <c r="C7" s="16">
        <v>0</v>
      </c>
      <c r="D7" s="1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4.8</v>
      </c>
      <c r="M7" s="13">
        <v>83.35</v>
      </c>
      <c r="N7" s="13">
        <v>172.65</v>
      </c>
      <c r="O7" s="13">
        <v>920.04287999999997</v>
      </c>
      <c r="P7" s="13">
        <v>1000.11</v>
      </c>
      <c r="Q7" s="13">
        <v>781.53999999999985</v>
      </c>
      <c r="R7" s="13">
        <v>686.6</v>
      </c>
      <c r="S7" s="13">
        <v>668.94</v>
      </c>
    </row>
    <row r="8" spans="1:26" s="14" customFormat="1" ht="13.9" customHeight="1" x14ac:dyDescent="0.25">
      <c r="A8" s="10" t="s">
        <v>3</v>
      </c>
      <c r="B8" s="11">
        <v>0</v>
      </c>
      <c r="C8" s="11">
        <v>0</v>
      </c>
      <c r="D8" s="11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  <c r="K8" s="13">
        <v>0</v>
      </c>
      <c r="L8" s="12">
        <v>8.89</v>
      </c>
      <c r="M8" s="12">
        <v>537.98</v>
      </c>
      <c r="N8" s="12">
        <v>1188.55</v>
      </c>
      <c r="O8" s="12">
        <v>1836.8767800000001</v>
      </c>
      <c r="P8" s="12">
        <v>2125.0700000000002</v>
      </c>
      <c r="Q8" s="12">
        <f>Q9</f>
        <v>2337.9500000000003</v>
      </c>
      <c r="R8" s="12">
        <f>R9</f>
        <v>2542</v>
      </c>
      <c r="S8" s="12">
        <f>S9</f>
        <v>2873.43</v>
      </c>
      <c r="T8" s="13"/>
      <c r="U8" s="13"/>
      <c r="V8" s="13"/>
      <c r="W8" s="13"/>
      <c r="X8" s="13"/>
      <c r="Y8" s="13"/>
      <c r="Z8" s="13"/>
    </row>
    <row r="9" spans="1:26" ht="13.9" customHeight="1" x14ac:dyDescent="0.25">
      <c r="A9" s="15" t="s">
        <v>2</v>
      </c>
      <c r="B9" s="16">
        <v>0</v>
      </c>
      <c r="C9" s="16">
        <v>0</v>
      </c>
      <c r="D9" s="1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8.89</v>
      </c>
      <c r="M9" s="13">
        <v>537.98</v>
      </c>
      <c r="N9" s="13">
        <v>1188.55</v>
      </c>
      <c r="O9" s="13">
        <v>1836.8767800000001</v>
      </c>
      <c r="P9" s="13">
        <v>2125.0700000000002</v>
      </c>
      <c r="Q9" s="13">
        <v>2337.9500000000003</v>
      </c>
      <c r="R9" s="13">
        <v>2542</v>
      </c>
      <c r="S9" s="13">
        <v>2873.43</v>
      </c>
    </row>
    <row r="10" spans="1:26" s="14" customFormat="1" ht="13.9" customHeight="1" x14ac:dyDescent="0.25">
      <c r="A10" s="10" t="s">
        <v>4</v>
      </c>
      <c r="B10" s="11">
        <v>0</v>
      </c>
      <c r="C10" s="11">
        <v>0</v>
      </c>
      <c r="D10" s="11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3">
        <v>0</v>
      </c>
      <c r="L10" s="12">
        <v>0.9</v>
      </c>
      <c r="M10" s="12">
        <v>146.06</v>
      </c>
      <c r="N10" s="12">
        <v>378.66</v>
      </c>
      <c r="O10" s="12">
        <v>617.84993999999995</v>
      </c>
      <c r="P10" s="12">
        <v>731.54</v>
      </c>
      <c r="Q10" s="12">
        <f>Q11</f>
        <v>978.7</v>
      </c>
      <c r="R10" s="12">
        <f>R11</f>
        <v>1236</v>
      </c>
      <c r="S10" s="12">
        <f>S11</f>
        <v>1348.05</v>
      </c>
      <c r="T10" s="13"/>
      <c r="U10" s="13"/>
      <c r="V10" s="13"/>
      <c r="W10" s="13"/>
      <c r="X10" s="13"/>
      <c r="Y10" s="13"/>
      <c r="Z10" s="13"/>
    </row>
    <row r="11" spans="1:26" ht="13.9" customHeight="1" x14ac:dyDescent="0.25">
      <c r="A11" s="15" t="s">
        <v>2</v>
      </c>
      <c r="B11" s="16">
        <v>0</v>
      </c>
      <c r="C11" s="16">
        <v>0</v>
      </c>
      <c r="D11" s="1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0.9</v>
      </c>
      <c r="M11" s="13">
        <v>146.06</v>
      </c>
      <c r="N11" s="13">
        <v>378.66</v>
      </c>
      <c r="O11" s="13">
        <v>617.84993999999995</v>
      </c>
      <c r="P11" s="13">
        <v>731.54</v>
      </c>
      <c r="Q11" s="13">
        <v>978.7</v>
      </c>
      <c r="R11" s="13">
        <v>1236</v>
      </c>
      <c r="S11" s="13">
        <v>1348.05</v>
      </c>
    </row>
    <row r="12" spans="1:26" s="14" customFormat="1" ht="13.9" customHeight="1" x14ac:dyDescent="0.25">
      <c r="A12" s="10" t="s">
        <v>5</v>
      </c>
      <c r="B12" s="11">
        <v>0</v>
      </c>
      <c r="C12" s="11">
        <v>0</v>
      </c>
      <c r="D12" s="11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3">
        <v>0</v>
      </c>
      <c r="L12" s="12">
        <v>1.94</v>
      </c>
      <c r="M12" s="12">
        <v>43.83</v>
      </c>
      <c r="N12" s="12">
        <v>85.95</v>
      </c>
      <c r="O12" s="12">
        <v>83.453109999999995</v>
      </c>
      <c r="P12" s="12">
        <v>83.72</v>
      </c>
      <c r="Q12" s="12">
        <f>Q13</f>
        <v>127.93999999999998</v>
      </c>
      <c r="R12" s="12">
        <f>R13</f>
        <v>144</v>
      </c>
      <c r="S12" s="12">
        <f>S13</f>
        <v>129.52000000000001</v>
      </c>
      <c r="T12" s="13"/>
      <c r="U12" s="13"/>
      <c r="V12" s="13"/>
      <c r="W12" s="13"/>
      <c r="X12" s="13"/>
      <c r="Y12" s="13"/>
      <c r="Z12" s="13"/>
    </row>
    <row r="13" spans="1:26" ht="13.9" customHeight="1" x14ac:dyDescent="0.25">
      <c r="A13" s="15" t="s">
        <v>2</v>
      </c>
      <c r="B13" s="16">
        <v>0</v>
      </c>
      <c r="C13" s="16">
        <v>0</v>
      </c>
      <c r="D13" s="16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1.94</v>
      </c>
      <c r="M13" s="13">
        <v>43.83</v>
      </c>
      <c r="N13" s="13">
        <v>85.95</v>
      </c>
      <c r="O13" s="13">
        <v>83.453109999999995</v>
      </c>
      <c r="P13" s="13">
        <v>83.72</v>
      </c>
      <c r="Q13" s="13">
        <v>127.93999999999998</v>
      </c>
      <c r="R13" s="13">
        <v>144</v>
      </c>
      <c r="S13" s="13">
        <v>129.52000000000001</v>
      </c>
    </row>
    <row r="14" spans="1:26" s="14" customFormat="1" ht="13.9" customHeight="1" x14ac:dyDescent="0.25">
      <c r="A14" s="10" t="s">
        <v>6</v>
      </c>
      <c r="B14" s="11">
        <v>0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2">
        <v>1.35</v>
      </c>
      <c r="M14" s="12">
        <v>93.95</v>
      </c>
      <c r="N14" s="12">
        <v>219.86</v>
      </c>
      <c r="O14" s="12">
        <v>315.07067999999998</v>
      </c>
      <c r="P14" s="12">
        <v>299.35000000000002</v>
      </c>
      <c r="Q14" s="12">
        <f>Q15</f>
        <v>338.19000000000005</v>
      </c>
      <c r="R14" s="12">
        <f>R15</f>
        <v>340.2</v>
      </c>
      <c r="S14" s="12">
        <f>S15</f>
        <v>373.91</v>
      </c>
      <c r="T14" s="13"/>
      <c r="U14" s="13"/>
      <c r="V14" s="13"/>
      <c r="W14" s="13"/>
      <c r="X14" s="13"/>
      <c r="Y14" s="13"/>
      <c r="Z14" s="13"/>
    </row>
    <row r="15" spans="1:26" ht="13.9" customHeight="1" x14ac:dyDescent="0.25">
      <c r="A15" s="15" t="s">
        <v>2</v>
      </c>
      <c r="B15" s="16">
        <v>0</v>
      </c>
      <c r="C15" s="16">
        <v>0</v>
      </c>
      <c r="D15" s="16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1.35</v>
      </c>
      <c r="M15" s="13">
        <v>93.95</v>
      </c>
      <c r="N15" s="13">
        <v>219.86</v>
      </c>
      <c r="O15" s="13">
        <v>315.07067999999998</v>
      </c>
      <c r="P15" s="13">
        <v>299.35000000000002</v>
      </c>
      <c r="Q15" s="13">
        <v>338.19000000000005</v>
      </c>
      <c r="R15" s="13">
        <v>340.2</v>
      </c>
      <c r="S15" s="13">
        <v>373.91</v>
      </c>
    </row>
    <row r="16" spans="1:26" s="14" customFormat="1" ht="13.9" customHeight="1" x14ac:dyDescent="0.25">
      <c r="A16" s="10" t="s">
        <v>7</v>
      </c>
      <c r="B16" s="11">
        <v>5076.8190000000004</v>
      </c>
      <c r="C16" s="11">
        <v>4473.7870000000003</v>
      </c>
      <c r="D16" s="11">
        <v>4212.5730000000003</v>
      </c>
      <c r="E16" s="12">
        <v>4237.0970000000007</v>
      </c>
      <c r="F16" s="12">
        <v>3982.4459999999999</v>
      </c>
      <c r="G16" s="12">
        <v>3771.6809999999996</v>
      </c>
      <c r="H16" s="12">
        <v>4048.2959999999994</v>
      </c>
      <c r="I16" s="12">
        <v>4475.9979999999996</v>
      </c>
      <c r="J16" s="12">
        <f t="shared" ref="J16:K16" si="0">SUM(J17:J22)</f>
        <v>4418.1839999999993</v>
      </c>
      <c r="K16" s="12">
        <f t="shared" si="0"/>
        <v>4787.9840000000004</v>
      </c>
      <c r="L16" s="12">
        <f>SUM(L17:L22)</f>
        <v>5103.7690000000002</v>
      </c>
      <c r="M16" s="12">
        <f t="shared" ref="M16:N16" si="1">SUM(M17:M22)</f>
        <v>4664.8040000000001</v>
      </c>
      <c r="N16" s="12">
        <f t="shared" si="1"/>
        <v>4185.3819999999996</v>
      </c>
      <c r="O16" s="12">
        <v>3531.4827700000001</v>
      </c>
      <c r="P16" s="12">
        <v>2945.413</v>
      </c>
      <c r="Q16" s="12">
        <f>SUM(Q17:Q22)</f>
        <v>2867.3729999999996</v>
      </c>
      <c r="R16" s="12">
        <f>SUM(R17:R22)</f>
        <v>2671.7999999999997</v>
      </c>
      <c r="S16" s="12">
        <f>SUM(S17:S22)</f>
        <v>2452.5319999999997</v>
      </c>
      <c r="T16" s="13"/>
      <c r="U16" s="13"/>
      <c r="V16" s="13"/>
      <c r="W16" s="13"/>
      <c r="X16" s="13"/>
      <c r="Y16" s="13"/>
      <c r="Z16" s="13"/>
    </row>
    <row r="17" spans="1:26" ht="13.9" customHeight="1" x14ac:dyDescent="0.25">
      <c r="A17" s="15" t="s">
        <v>8</v>
      </c>
      <c r="B17" s="16">
        <v>352.36500000000001</v>
      </c>
      <c r="C17" s="16">
        <v>364.21699999999998</v>
      </c>
      <c r="D17" s="16">
        <v>134.178</v>
      </c>
      <c r="E17" s="13">
        <v>305.09500000000003</v>
      </c>
      <c r="F17" s="13">
        <v>438.75200000000001</v>
      </c>
      <c r="G17" s="13">
        <v>510.15100000000001</v>
      </c>
      <c r="H17" s="13">
        <v>405.834</v>
      </c>
      <c r="I17" s="13">
        <v>428.51</v>
      </c>
      <c r="J17" s="13">
        <v>415.82600000000002</v>
      </c>
      <c r="K17" s="13">
        <v>330.572</v>
      </c>
      <c r="L17" s="13">
        <v>320.05200000000002</v>
      </c>
      <c r="M17" s="13">
        <v>333.93599999999998</v>
      </c>
      <c r="N17" s="13">
        <v>232.905</v>
      </c>
      <c r="O17" s="13">
        <v>417.70994999999999</v>
      </c>
      <c r="P17" s="13">
        <v>316.274</v>
      </c>
      <c r="Q17" s="13">
        <v>433.17500000000001</v>
      </c>
      <c r="R17" s="13">
        <v>375.2</v>
      </c>
      <c r="S17" s="13">
        <v>345.49599999999998</v>
      </c>
    </row>
    <row r="18" spans="1:26" ht="13.9" customHeight="1" x14ac:dyDescent="0.25">
      <c r="A18" s="15" t="s">
        <v>9</v>
      </c>
      <c r="B18" s="16">
        <v>20.353000000000002</v>
      </c>
      <c r="C18" s="16">
        <v>68.894999999999996</v>
      </c>
      <c r="D18" s="16">
        <v>76.757000000000005</v>
      </c>
      <c r="E18" s="13">
        <v>78.879000000000005</v>
      </c>
      <c r="F18" s="13">
        <v>86.506</v>
      </c>
      <c r="G18" s="13">
        <v>114.94499999999999</v>
      </c>
      <c r="H18" s="13">
        <v>44.119</v>
      </c>
      <c r="I18" s="13">
        <v>32.219000000000001</v>
      </c>
      <c r="J18" s="13">
        <v>27.116</v>
      </c>
      <c r="K18" s="13">
        <v>36.673000000000002</v>
      </c>
      <c r="L18" s="13">
        <v>42.042999999999999</v>
      </c>
      <c r="M18" s="13">
        <v>39.542999999999999</v>
      </c>
      <c r="N18" s="13">
        <v>25.326000000000001</v>
      </c>
      <c r="O18" s="13">
        <v>19.107089999999999</v>
      </c>
      <c r="P18" s="13">
        <v>4.3250000000000002</v>
      </c>
      <c r="Q18" s="13">
        <v>1.958</v>
      </c>
      <c r="R18" s="13" t="s">
        <v>10</v>
      </c>
      <c r="S18" s="13">
        <v>0</v>
      </c>
    </row>
    <row r="19" spans="1:26" ht="13.9" customHeight="1" x14ac:dyDescent="0.25">
      <c r="A19" s="15" t="s">
        <v>11</v>
      </c>
      <c r="B19" s="16">
        <v>86.926000000000002</v>
      </c>
      <c r="C19" s="16">
        <v>282.32299999999998</v>
      </c>
      <c r="D19" s="16">
        <v>262.79300000000001</v>
      </c>
      <c r="E19" s="13">
        <v>271.22399999999999</v>
      </c>
      <c r="F19" s="13">
        <v>322.52199999999999</v>
      </c>
      <c r="G19" s="13">
        <v>278.86599999999999</v>
      </c>
      <c r="H19" s="13">
        <v>309.65699999999998</v>
      </c>
      <c r="I19" s="13">
        <v>295.71800000000002</v>
      </c>
      <c r="J19" s="13">
        <v>356.85199999999998</v>
      </c>
      <c r="K19" s="13">
        <v>400.54300000000001</v>
      </c>
      <c r="L19" s="13">
        <v>465.26600000000002</v>
      </c>
      <c r="M19" s="13">
        <v>454.91899999999998</v>
      </c>
      <c r="N19" s="13">
        <v>479.78</v>
      </c>
      <c r="O19" s="13">
        <v>512.14892999999995</v>
      </c>
      <c r="P19" s="13">
        <v>494.44400000000002</v>
      </c>
      <c r="Q19" s="13">
        <v>501.58699999999993</v>
      </c>
      <c r="R19" s="13">
        <v>466.9</v>
      </c>
      <c r="S19" s="13">
        <v>597.03</v>
      </c>
    </row>
    <row r="20" spans="1:26" ht="12" hidden="1" customHeight="1" x14ac:dyDescent="0.25">
      <c r="A20" s="15" t="s">
        <v>2</v>
      </c>
      <c r="B20" s="16">
        <v>1485.72</v>
      </c>
      <c r="C20" s="16">
        <v>1358.41</v>
      </c>
      <c r="D20" s="16">
        <v>1215.9590000000001</v>
      </c>
      <c r="E20" s="13">
        <v>1535.402</v>
      </c>
      <c r="F20" s="13">
        <v>1365.34</v>
      </c>
      <c r="G20" s="13">
        <v>1191.8699999999999</v>
      </c>
      <c r="H20" s="13">
        <v>1245.02</v>
      </c>
      <c r="I20" s="13">
        <v>1442.481</v>
      </c>
      <c r="J20" s="13">
        <v>1292.79</v>
      </c>
      <c r="K20" s="13">
        <v>1243.5999999999999</v>
      </c>
      <c r="L20" s="13">
        <v>1341.38</v>
      </c>
      <c r="M20" s="13">
        <v>1091.45</v>
      </c>
      <c r="N20" s="13">
        <v>850.93</v>
      </c>
      <c r="O20" s="13">
        <v>0</v>
      </c>
      <c r="P20" s="13">
        <v>0</v>
      </c>
      <c r="Q20" s="13" t="s">
        <v>10</v>
      </c>
      <c r="R20" s="13" t="s">
        <v>10</v>
      </c>
      <c r="S20" s="13">
        <v>0</v>
      </c>
    </row>
    <row r="21" spans="1:26" ht="13.9" customHeight="1" x14ac:dyDescent="0.25">
      <c r="A21" s="15" t="s">
        <v>12</v>
      </c>
      <c r="B21" s="16">
        <v>393.358</v>
      </c>
      <c r="C21" s="16">
        <v>324.25900000000001</v>
      </c>
      <c r="D21" s="16">
        <v>295.19</v>
      </c>
      <c r="E21" s="13">
        <v>241.89400000000001</v>
      </c>
      <c r="F21" s="13">
        <v>205.477</v>
      </c>
      <c r="G21" s="13">
        <v>178.11799999999999</v>
      </c>
      <c r="H21" s="13">
        <v>194.547</v>
      </c>
      <c r="I21" s="13">
        <v>190.16</v>
      </c>
      <c r="J21" s="13">
        <v>184.37100000000001</v>
      </c>
      <c r="K21" s="13">
        <v>145.23400000000001</v>
      </c>
      <c r="L21" s="13">
        <v>161.02500000000001</v>
      </c>
      <c r="M21" s="13">
        <v>139.31899999999999</v>
      </c>
      <c r="N21" s="13">
        <v>131.084</v>
      </c>
      <c r="O21" s="13">
        <v>109.88092999999999</v>
      </c>
      <c r="P21" s="13">
        <v>66.322000000000003</v>
      </c>
      <c r="Q21" s="13">
        <v>81.296000000000006</v>
      </c>
      <c r="R21" s="13">
        <v>52.6</v>
      </c>
      <c r="S21" s="13">
        <v>25.309000000000001</v>
      </c>
    </row>
    <row r="22" spans="1:26" ht="13.9" customHeight="1" x14ac:dyDescent="0.25">
      <c r="A22" s="15" t="s">
        <v>13</v>
      </c>
      <c r="B22" s="16">
        <v>2738.0970000000002</v>
      </c>
      <c r="C22" s="16">
        <v>2075.683</v>
      </c>
      <c r="D22" s="16">
        <v>2227.6959999999999</v>
      </c>
      <c r="E22" s="13">
        <v>1804.6030000000001</v>
      </c>
      <c r="F22" s="13">
        <v>1563.8489999999999</v>
      </c>
      <c r="G22" s="13">
        <v>1497.731</v>
      </c>
      <c r="H22" s="13">
        <v>1849.1189999999999</v>
      </c>
      <c r="I22" s="13">
        <v>2086.91</v>
      </c>
      <c r="J22" s="13">
        <v>2141.2289999999998</v>
      </c>
      <c r="K22" s="13">
        <v>2631.3620000000001</v>
      </c>
      <c r="L22" s="13">
        <v>2774.0030000000002</v>
      </c>
      <c r="M22" s="13">
        <v>2605.6370000000002</v>
      </c>
      <c r="N22" s="13">
        <v>2465.357</v>
      </c>
      <c r="O22" s="13">
        <v>2472.6358700000001</v>
      </c>
      <c r="P22" s="13">
        <v>2064.0479999999998</v>
      </c>
      <c r="Q22" s="13">
        <v>1849.3569999999997</v>
      </c>
      <c r="R22" s="13">
        <v>1777.1</v>
      </c>
      <c r="S22" s="13">
        <v>1484.6969999999999</v>
      </c>
    </row>
    <row r="23" spans="1:26" s="14" customFormat="1" ht="13.9" customHeight="1" x14ac:dyDescent="0.25">
      <c r="A23" s="10" t="s">
        <v>14</v>
      </c>
      <c r="B23" s="11">
        <v>2790.3829999999998</v>
      </c>
      <c r="C23" s="11">
        <v>2930.8130000000001</v>
      </c>
      <c r="D23" s="11">
        <v>2826.0119999999997</v>
      </c>
      <c r="E23" s="12">
        <v>2850.4409999999998</v>
      </c>
      <c r="F23" s="12">
        <v>3016.415</v>
      </c>
      <c r="G23" s="12">
        <v>2666.8270000000002</v>
      </c>
      <c r="H23" s="12">
        <v>2503.1660000000002</v>
      </c>
      <c r="I23" s="12">
        <v>2653.83</v>
      </c>
      <c r="J23" s="12">
        <v>2510.3040000000001</v>
      </c>
      <c r="K23" s="12">
        <v>3395.29</v>
      </c>
      <c r="L23" s="12">
        <v>4111.777</v>
      </c>
      <c r="M23" s="12">
        <v>3785.922</v>
      </c>
      <c r="N23" s="12">
        <v>3596.1390000000001</v>
      </c>
      <c r="O23" s="12">
        <v>3833.9819500000003</v>
      </c>
      <c r="P23" s="12">
        <v>4172.9750000000004</v>
      </c>
      <c r="Q23" s="12">
        <f>SUM(Q24:Q29)</f>
        <v>5219.9189999999999</v>
      </c>
      <c r="R23" s="12">
        <f>SUM(R24:R29)</f>
        <v>6035.2</v>
      </c>
      <c r="S23" s="12">
        <f>SUM(S24:S29)</f>
        <v>6323.2730000000001</v>
      </c>
      <c r="T23" s="13"/>
      <c r="U23" s="13"/>
      <c r="V23" s="13"/>
      <c r="W23" s="13"/>
      <c r="X23" s="13"/>
      <c r="Y23" s="13"/>
      <c r="Z23" s="13"/>
    </row>
    <row r="24" spans="1:26" ht="13.9" customHeight="1" x14ac:dyDescent="0.25">
      <c r="A24" s="15" t="s">
        <v>8</v>
      </c>
      <c r="B24" s="16">
        <v>315.50299999999999</v>
      </c>
      <c r="C24" s="16">
        <v>125.27</v>
      </c>
      <c r="D24" s="16">
        <v>125.41</v>
      </c>
      <c r="E24" s="13">
        <v>263.49299999999999</v>
      </c>
      <c r="F24" s="13">
        <v>663.60400000000004</v>
      </c>
      <c r="G24" s="13">
        <v>703.24699999999996</v>
      </c>
      <c r="H24" s="13">
        <v>498.714</v>
      </c>
      <c r="I24" s="13">
        <v>518.678</v>
      </c>
      <c r="J24" s="13">
        <v>506.24400000000003</v>
      </c>
      <c r="K24" s="13">
        <v>559.15300000000002</v>
      </c>
      <c r="L24" s="13">
        <v>793.37699999999995</v>
      </c>
      <c r="M24" s="13">
        <v>995.60699999999997</v>
      </c>
      <c r="N24" s="13">
        <v>947.77</v>
      </c>
      <c r="O24" s="13">
        <v>1599.38795</v>
      </c>
      <c r="P24" s="13">
        <v>1583.6849999999999</v>
      </c>
      <c r="Q24" s="13">
        <v>2121.9859999999999</v>
      </c>
      <c r="R24" s="13">
        <v>2707.1</v>
      </c>
      <c r="S24" s="13">
        <v>3007.6149999999998</v>
      </c>
    </row>
    <row r="25" spans="1:26" ht="12" hidden="1" customHeight="1" x14ac:dyDescent="0.25">
      <c r="A25" s="15" t="s">
        <v>9</v>
      </c>
      <c r="B25" s="16">
        <v>0</v>
      </c>
      <c r="C25" s="16">
        <v>0</v>
      </c>
      <c r="D25" s="1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3.9449999999999998</v>
      </c>
      <c r="K25" s="13">
        <v>2.9329999999999998</v>
      </c>
      <c r="L25" s="13">
        <v>0.48699999999999999</v>
      </c>
      <c r="M25" s="13">
        <v>0</v>
      </c>
      <c r="N25" s="13">
        <v>0.47899999999999998</v>
      </c>
      <c r="O25" s="13">
        <v>0</v>
      </c>
      <c r="P25" s="13">
        <v>0</v>
      </c>
      <c r="Q25" s="13" t="s">
        <v>10</v>
      </c>
      <c r="R25" s="13" t="s">
        <v>10</v>
      </c>
      <c r="S25" s="13">
        <v>0</v>
      </c>
    </row>
    <row r="26" spans="1:26" ht="13.9" customHeight="1" x14ac:dyDescent="0.25">
      <c r="A26" s="15" t="s">
        <v>11</v>
      </c>
      <c r="B26" s="16">
        <v>5.3470000000000004</v>
      </c>
      <c r="C26" s="16">
        <v>28.009</v>
      </c>
      <c r="D26" s="16">
        <v>24.888000000000002</v>
      </c>
      <c r="E26" s="13">
        <v>0</v>
      </c>
      <c r="F26" s="13">
        <v>14.773999999999999</v>
      </c>
      <c r="G26" s="13">
        <v>17.297999999999998</v>
      </c>
      <c r="H26" s="13">
        <v>64.912000000000006</v>
      </c>
      <c r="I26" s="13">
        <v>24.556000000000001</v>
      </c>
      <c r="J26" s="13">
        <v>29.158999999999999</v>
      </c>
      <c r="K26" s="13">
        <v>39.845999999999997</v>
      </c>
      <c r="L26" s="13">
        <v>35.067</v>
      </c>
      <c r="M26" s="13">
        <v>51.021000000000001</v>
      </c>
      <c r="N26" s="13">
        <v>58.220999999999997</v>
      </c>
      <c r="O26" s="13">
        <v>61.383050000000004</v>
      </c>
      <c r="P26" s="13">
        <v>98.936999999999998</v>
      </c>
      <c r="Q26" s="13">
        <v>88.417000000000002</v>
      </c>
      <c r="R26" s="13">
        <v>106.8</v>
      </c>
      <c r="S26" s="13">
        <v>123.39400000000001</v>
      </c>
    </row>
    <row r="27" spans="1:26" ht="13.9" customHeight="1" x14ac:dyDescent="0.25">
      <c r="A27" s="15" t="s">
        <v>12</v>
      </c>
      <c r="B27" s="16"/>
      <c r="C27" s="16"/>
      <c r="D27" s="16"/>
      <c r="E27" s="13"/>
      <c r="F27" s="13"/>
      <c r="G27" s="13"/>
      <c r="H27" s="13"/>
      <c r="I27" s="13"/>
      <c r="J27" s="13"/>
      <c r="K27" s="13"/>
      <c r="L27" s="13"/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17.7</v>
      </c>
      <c r="S27" s="13">
        <v>40.356999999999999</v>
      </c>
    </row>
    <row r="28" spans="1:26" ht="12" hidden="1" customHeight="1" x14ac:dyDescent="0.25">
      <c r="A28" s="15" t="s">
        <v>2</v>
      </c>
      <c r="B28" s="16">
        <v>1247.29</v>
      </c>
      <c r="C28" s="16">
        <v>1574.05</v>
      </c>
      <c r="D28" s="16">
        <v>1541.3989999999999</v>
      </c>
      <c r="E28" s="13">
        <v>1733.4280000000001</v>
      </c>
      <c r="F28" s="13">
        <v>1447.5909999999999</v>
      </c>
      <c r="G28" s="13">
        <v>1082.5</v>
      </c>
      <c r="H28" s="13">
        <v>1071.44</v>
      </c>
      <c r="I28" s="13">
        <v>1351.425</v>
      </c>
      <c r="J28" s="13">
        <v>1182.92</v>
      </c>
      <c r="K28" s="13">
        <v>1398.74</v>
      </c>
      <c r="L28" s="13">
        <v>1667.35</v>
      </c>
      <c r="M28" s="13">
        <v>1174.06</v>
      </c>
      <c r="N28" s="13">
        <v>695.9</v>
      </c>
      <c r="O28" s="13">
        <v>0</v>
      </c>
      <c r="P28" s="13">
        <v>0</v>
      </c>
      <c r="Q28" s="13" t="s">
        <v>10</v>
      </c>
      <c r="R28" s="13" t="s">
        <v>10</v>
      </c>
      <c r="S28" s="13">
        <v>0</v>
      </c>
    </row>
    <row r="29" spans="1:26" ht="13.9" customHeight="1" x14ac:dyDescent="0.25">
      <c r="A29" s="15" t="s">
        <v>13</v>
      </c>
      <c r="B29" s="16">
        <v>1222.2429999999999</v>
      </c>
      <c r="C29" s="16">
        <v>1203.4839999999999</v>
      </c>
      <c r="D29" s="16">
        <v>1134.3150000000001</v>
      </c>
      <c r="E29" s="13">
        <v>853.52</v>
      </c>
      <c r="F29" s="13">
        <v>890.44600000000003</v>
      </c>
      <c r="G29" s="13">
        <v>863.78200000000004</v>
      </c>
      <c r="H29" s="13">
        <v>868.1</v>
      </c>
      <c r="I29" s="13">
        <v>759.17100000000005</v>
      </c>
      <c r="J29" s="13">
        <v>788.03599999999994</v>
      </c>
      <c r="K29" s="13">
        <v>1394.6179999999999</v>
      </c>
      <c r="L29" s="13">
        <v>1615.4960000000001</v>
      </c>
      <c r="M29" s="13">
        <v>1565.2339999999999</v>
      </c>
      <c r="N29" s="13">
        <v>1893.769</v>
      </c>
      <c r="O29" s="13">
        <v>2173.2109500000001</v>
      </c>
      <c r="P29" s="13">
        <v>2490.3530000000001</v>
      </c>
      <c r="Q29" s="13">
        <v>3009.5160000000001</v>
      </c>
      <c r="R29" s="13">
        <v>3203.6</v>
      </c>
      <c r="S29" s="13">
        <v>3151.9070000000002</v>
      </c>
    </row>
    <row r="30" spans="1:26" s="14" customFormat="1" ht="13.9" customHeight="1" x14ac:dyDescent="0.25">
      <c r="A30" s="10" t="s">
        <v>15</v>
      </c>
      <c r="B30" s="11">
        <v>558.46800000000007</v>
      </c>
      <c r="C30" s="11">
        <v>510.89800000000002</v>
      </c>
      <c r="D30" s="11">
        <v>565.65499999999997</v>
      </c>
      <c r="E30" s="12">
        <v>506.70700000000005</v>
      </c>
      <c r="F30" s="12">
        <v>463.87799999999999</v>
      </c>
      <c r="G30" s="12">
        <v>383.23599999999999</v>
      </c>
      <c r="H30" s="12">
        <v>404.47699999999998</v>
      </c>
      <c r="I30" s="12">
        <v>459.93799999999999</v>
      </c>
      <c r="J30" s="12">
        <v>586.202</v>
      </c>
      <c r="K30" s="12">
        <v>619.31299999999987</v>
      </c>
      <c r="L30" s="12">
        <v>804.80899999999997</v>
      </c>
      <c r="M30" s="12">
        <v>743.87599999999998</v>
      </c>
      <c r="N30" s="12">
        <v>682.37099999999998</v>
      </c>
      <c r="O30" s="12">
        <v>760.91802000000007</v>
      </c>
      <c r="P30" s="12">
        <v>941.18899999999996</v>
      </c>
      <c r="Q30" s="12">
        <f>SUM(Q31:Q33)</f>
        <v>1167.7470000000001</v>
      </c>
      <c r="R30" s="12">
        <f>SUM(R31:R33)</f>
        <v>1486.9</v>
      </c>
      <c r="S30" s="12">
        <f>SUM(S31:S33)</f>
        <v>1574.38</v>
      </c>
      <c r="T30" s="13"/>
      <c r="U30" s="13"/>
      <c r="V30" s="13"/>
      <c r="W30" s="13"/>
      <c r="X30" s="13"/>
      <c r="Y30" s="13"/>
      <c r="Z30" s="13"/>
    </row>
    <row r="31" spans="1:26" ht="13.9" customHeight="1" x14ac:dyDescent="0.25">
      <c r="A31" s="15" t="s">
        <v>8</v>
      </c>
      <c r="B31" s="16">
        <v>168.73099999999999</v>
      </c>
      <c r="C31" s="16">
        <v>101.39700000000001</v>
      </c>
      <c r="D31" s="16">
        <v>67.042000000000002</v>
      </c>
      <c r="E31" s="13">
        <v>77.403000000000006</v>
      </c>
      <c r="F31" s="13">
        <v>127.554</v>
      </c>
      <c r="G31" s="13">
        <v>122.128</v>
      </c>
      <c r="H31" s="13">
        <v>46.155000000000001</v>
      </c>
      <c r="I31" s="13">
        <v>10.08</v>
      </c>
      <c r="J31" s="13">
        <v>64.308999999999997</v>
      </c>
      <c r="K31" s="13">
        <v>17.173999999999999</v>
      </c>
      <c r="L31" s="13">
        <v>27.995999999999999</v>
      </c>
      <c r="M31" s="13">
        <v>20.58</v>
      </c>
      <c r="N31" s="13">
        <v>74.742999999999995</v>
      </c>
      <c r="O31" s="13">
        <v>342.07107999999999</v>
      </c>
      <c r="P31" s="13">
        <v>415.45100000000002</v>
      </c>
      <c r="Q31" s="13">
        <v>586.44100000000003</v>
      </c>
      <c r="R31" s="13">
        <v>815</v>
      </c>
      <c r="S31" s="13">
        <v>902.35799999999995</v>
      </c>
    </row>
    <row r="32" spans="1:26" ht="12" hidden="1" customHeight="1" x14ac:dyDescent="0.25">
      <c r="A32" s="15" t="s">
        <v>2</v>
      </c>
      <c r="B32" s="16">
        <v>136.24</v>
      </c>
      <c r="C32" s="16">
        <v>167.19</v>
      </c>
      <c r="D32" s="16">
        <v>211.999</v>
      </c>
      <c r="E32" s="13">
        <v>261.95100000000002</v>
      </c>
      <c r="F32" s="13">
        <v>224.74</v>
      </c>
      <c r="G32" s="13">
        <v>115.37</v>
      </c>
      <c r="H32" s="13">
        <v>159.38</v>
      </c>
      <c r="I32" s="13">
        <v>227.001</v>
      </c>
      <c r="J32" s="13">
        <v>242.54</v>
      </c>
      <c r="K32" s="13">
        <v>274.64999999999998</v>
      </c>
      <c r="L32" s="13">
        <v>353.78</v>
      </c>
      <c r="M32" s="13">
        <v>252.44</v>
      </c>
      <c r="N32" s="13">
        <v>115.32</v>
      </c>
      <c r="O32" s="13">
        <v>0</v>
      </c>
      <c r="P32" s="13">
        <v>0</v>
      </c>
      <c r="Q32" s="13" t="s">
        <v>10</v>
      </c>
      <c r="R32" s="13" t="s">
        <v>10</v>
      </c>
      <c r="S32" s="13">
        <v>0</v>
      </c>
    </row>
    <row r="33" spans="1:26" ht="13.9" customHeight="1" x14ac:dyDescent="0.25">
      <c r="A33" s="15" t="s">
        <v>13</v>
      </c>
      <c r="B33" s="16">
        <v>253.49700000000001</v>
      </c>
      <c r="C33" s="16">
        <v>242.31100000000001</v>
      </c>
      <c r="D33" s="16">
        <v>286.61399999999998</v>
      </c>
      <c r="E33" s="13">
        <v>167.35300000000001</v>
      </c>
      <c r="F33" s="13">
        <v>111.584</v>
      </c>
      <c r="G33" s="13">
        <v>145.738</v>
      </c>
      <c r="H33" s="13">
        <v>198.94200000000001</v>
      </c>
      <c r="I33" s="13">
        <v>222.857</v>
      </c>
      <c r="J33" s="13">
        <v>279.35300000000001</v>
      </c>
      <c r="K33" s="13">
        <v>327.48899999999998</v>
      </c>
      <c r="L33" s="13">
        <v>423.03300000000002</v>
      </c>
      <c r="M33" s="13">
        <v>470.85599999999999</v>
      </c>
      <c r="N33" s="13">
        <v>492.30799999999999</v>
      </c>
      <c r="O33" s="13">
        <v>418.84694000000002</v>
      </c>
      <c r="P33" s="13">
        <v>525.73800000000006</v>
      </c>
      <c r="Q33" s="13">
        <v>581.30600000000004</v>
      </c>
      <c r="R33" s="13">
        <v>671.9</v>
      </c>
      <c r="S33" s="13">
        <v>672.02200000000005</v>
      </c>
    </row>
    <row r="34" spans="1:26" s="14" customFormat="1" ht="13.9" customHeight="1" x14ac:dyDescent="0.25">
      <c r="A34" s="10" t="s">
        <v>16</v>
      </c>
      <c r="B34" s="11">
        <v>873.31200000000013</v>
      </c>
      <c r="C34" s="11">
        <v>730.63499999999999</v>
      </c>
      <c r="D34" s="11">
        <v>809.38</v>
      </c>
      <c r="E34" s="12">
        <v>814.09699999999998</v>
      </c>
      <c r="F34" s="12">
        <v>734.721</v>
      </c>
      <c r="G34" s="12">
        <v>499.15899999999999</v>
      </c>
      <c r="H34" s="12">
        <v>501.28900000000004</v>
      </c>
      <c r="I34" s="12">
        <v>160.72</v>
      </c>
      <c r="J34" s="12">
        <v>182.756</v>
      </c>
      <c r="K34" s="12">
        <v>251.95299999999997</v>
      </c>
      <c r="L34" s="12">
        <v>303.63299999999998</v>
      </c>
      <c r="M34" s="12">
        <v>195.62900000000002</v>
      </c>
      <c r="N34" s="12">
        <v>170.65900000000002</v>
      </c>
      <c r="O34" s="12">
        <v>418.57797999999997</v>
      </c>
      <c r="P34" s="12">
        <v>474.608</v>
      </c>
      <c r="Q34" s="12">
        <f>SUM(Q35:Q37)</f>
        <v>498.81200000000001</v>
      </c>
      <c r="R34" s="12">
        <f>SUM(R35:R37)</f>
        <v>513.5</v>
      </c>
      <c r="S34" s="12">
        <f>SUM(S35:S37)</f>
        <v>573.98199999999997</v>
      </c>
      <c r="T34" s="13"/>
      <c r="U34" s="13"/>
      <c r="V34" s="13"/>
      <c r="W34" s="13"/>
      <c r="X34" s="13"/>
      <c r="Y34" s="13"/>
      <c r="Z34" s="13"/>
    </row>
    <row r="35" spans="1:26" ht="13.9" customHeight="1" x14ac:dyDescent="0.25">
      <c r="A35" s="15" t="s">
        <v>8</v>
      </c>
      <c r="B35" s="16">
        <v>179.12200000000001</v>
      </c>
      <c r="C35" s="16">
        <v>128.13999999999999</v>
      </c>
      <c r="D35" s="16">
        <v>36.914000000000001</v>
      </c>
      <c r="E35" s="13">
        <v>15.146000000000001</v>
      </c>
      <c r="F35" s="13">
        <v>13.442</v>
      </c>
      <c r="G35" s="13">
        <v>26.26</v>
      </c>
      <c r="H35" s="13">
        <v>23.1</v>
      </c>
      <c r="I35" s="13">
        <v>45.774000000000001</v>
      </c>
      <c r="J35" s="13">
        <v>102.71599999999999</v>
      </c>
      <c r="K35" s="13">
        <v>73.64</v>
      </c>
      <c r="L35" s="13">
        <v>186.92400000000001</v>
      </c>
      <c r="M35" s="13">
        <v>148.679</v>
      </c>
      <c r="N35" s="13">
        <v>155.41900000000001</v>
      </c>
      <c r="O35" s="13">
        <v>408.55597999999998</v>
      </c>
      <c r="P35" s="13">
        <v>433.50799999999998</v>
      </c>
      <c r="Q35" s="13">
        <v>491.22800000000001</v>
      </c>
      <c r="R35" s="13">
        <v>513.5</v>
      </c>
      <c r="S35" s="13">
        <v>573.98199999999997</v>
      </c>
    </row>
    <row r="36" spans="1:26" ht="12" hidden="1" customHeight="1" x14ac:dyDescent="0.25">
      <c r="A36" s="15" t="s">
        <v>2</v>
      </c>
      <c r="B36" s="16">
        <v>416.97</v>
      </c>
      <c r="C36" s="16">
        <v>440.62</v>
      </c>
      <c r="D36" s="16">
        <v>558.87900000000002</v>
      </c>
      <c r="E36" s="13">
        <v>468.12200000000001</v>
      </c>
      <c r="F36" s="13">
        <v>355.73099999999999</v>
      </c>
      <c r="G36" s="13">
        <v>153.21</v>
      </c>
      <c r="H36" s="13">
        <v>301.17</v>
      </c>
      <c r="I36" s="13">
        <v>90.578999999999994</v>
      </c>
      <c r="J36" s="13">
        <v>80.040000000000006</v>
      </c>
      <c r="K36" s="13">
        <v>92.21</v>
      </c>
      <c r="L36" s="13">
        <v>106.38</v>
      </c>
      <c r="M36" s="13">
        <v>46.95</v>
      </c>
      <c r="N36" s="13">
        <v>15.24</v>
      </c>
      <c r="O36" s="13">
        <v>0</v>
      </c>
      <c r="P36" s="13">
        <v>0</v>
      </c>
      <c r="Q36" s="13" t="s">
        <v>10</v>
      </c>
      <c r="R36" s="13" t="s">
        <v>10</v>
      </c>
      <c r="S36" s="13">
        <v>0</v>
      </c>
    </row>
    <row r="37" spans="1:26" ht="13.9" customHeight="1" x14ac:dyDescent="0.25">
      <c r="A37" s="15" t="s">
        <v>13</v>
      </c>
      <c r="B37" s="16">
        <v>277.22000000000003</v>
      </c>
      <c r="C37" s="16">
        <v>161.875</v>
      </c>
      <c r="D37" s="16">
        <v>213.58699999999999</v>
      </c>
      <c r="E37" s="13">
        <v>330.82900000000001</v>
      </c>
      <c r="F37" s="13">
        <v>365.548</v>
      </c>
      <c r="G37" s="13">
        <v>319.68900000000002</v>
      </c>
      <c r="H37" s="13">
        <v>177.01900000000001</v>
      </c>
      <c r="I37" s="13">
        <v>24.367000000000001</v>
      </c>
      <c r="J37" s="13">
        <v>0</v>
      </c>
      <c r="K37" s="13">
        <v>86.102999999999994</v>
      </c>
      <c r="L37" s="13">
        <v>10.329000000000001</v>
      </c>
      <c r="M37" s="13">
        <v>0</v>
      </c>
      <c r="N37" s="13">
        <v>0</v>
      </c>
      <c r="O37" s="13">
        <v>10.022</v>
      </c>
      <c r="P37" s="13">
        <v>41.1</v>
      </c>
      <c r="Q37" s="13">
        <v>7.5839999999999996</v>
      </c>
      <c r="R37" s="13" t="s">
        <v>10</v>
      </c>
      <c r="S37" s="13">
        <v>0</v>
      </c>
    </row>
    <row r="38" spans="1:26" s="14" customFormat="1" ht="12" hidden="1" customHeight="1" x14ac:dyDescent="0.25">
      <c r="A38" s="10" t="s">
        <v>17</v>
      </c>
      <c r="B38" s="11">
        <v>0</v>
      </c>
      <c r="C38" s="11">
        <v>0</v>
      </c>
      <c r="D38" s="11">
        <v>0</v>
      </c>
      <c r="E38" s="12">
        <v>0</v>
      </c>
      <c r="F38" s="12">
        <v>0</v>
      </c>
      <c r="G38" s="12">
        <v>0</v>
      </c>
      <c r="H38" s="12">
        <v>0</v>
      </c>
      <c r="I38" s="12">
        <v>228.77099999999999</v>
      </c>
      <c r="J38" s="12">
        <v>205.76</v>
      </c>
      <c r="K38" s="12">
        <v>216.61</v>
      </c>
      <c r="L38" s="12">
        <v>247.64</v>
      </c>
      <c r="M38" s="12">
        <v>147.37</v>
      </c>
      <c r="N38" s="12">
        <v>101.31</v>
      </c>
      <c r="O38" s="13">
        <v>0</v>
      </c>
      <c r="P38" s="13">
        <v>0</v>
      </c>
      <c r="Q38" s="13" t="str">
        <f>Q39</f>
        <v>-</v>
      </c>
      <c r="R38" s="13" t="str">
        <f>R39</f>
        <v>-</v>
      </c>
      <c r="S38" s="13">
        <v>0</v>
      </c>
      <c r="T38" s="13"/>
      <c r="U38" s="13"/>
      <c r="V38" s="13"/>
      <c r="W38" s="13"/>
      <c r="X38" s="13"/>
      <c r="Y38" s="13"/>
      <c r="Z38" s="13"/>
    </row>
    <row r="39" spans="1:26" ht="12" hidden="1" customHeight="1" x14ac:dyDescent="0.25">
      <c r="A39" s="15" t="s">
        <v>2</v>
      </c>
      <c r="B39" s="16">
        <v>0</v>
      </c>
      <c r="C39" s="16">
        <v>0</v>
      </c>
      <c r="D39" s="1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228.77099999999999</v>
      </c>
      <c r="J39" s="13">
        <v>205.76</v>
      </c>
      <c r="K39" s="13">
        <v>216.61</v>
      </c>
      <c r="L39" s="13">
        <v>247.64</v>
      </c>
      <c r="M39" s="13">
        <v>147.37</v>
      </c>
      <c r="N39" s="13">
        <v>101.31</v>
      </c>
      <c r="O39" s="13">
        <v>0</v>
      </c>
      <c r="P39" s="13">
        <v>0</v>
      </c>
      <c r="Q39" s="13" t="s">
        <v>10</v>
      </c>
      <c r="R39" s="13" t="s">
        <v>10</v>
      </c>
      <c r="S39" s="13"/>
    </row>
    <row r="40" spans="1:26" ht="2.25" customHeight="1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26" ht="11.25" customHeight="1" x14ac:dyDescent="0.25">
      <c r="A41" s="19" t="s">
        <v>18</v>
      </c>
      <c r="B41" s="20"/>
      <c r="C41" s="20"/>
      <c r="D41" s="20"/>
      <c r="E41" s="20"/>
      <c r="F41" s="20"/>
      <c r="G41" s="20"/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1549</vt:lpstr>
      <vt:lpstr>'1549'!Área_de_impresión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2018-06-26T20:13:34Z</cp:lastPrinted>
  <dcterms:created xsi:type="dcterms:W3CDTF">2017-06-07T14:25:09Z</dcterms:created>
  <dcterms:modified xsi:type="dcterms:W3CDTF">2018-11-20T16:50:32Z</dcterms:modified>
</cp:coreProperties>
</file>