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240" yWindow="120" windowWidth="11580" windowHeight="5970"/>
  </bookViews>
  <sheets>
    <sheet name="1546" sheetId="1" r:id="rId1"/>
  </sheets>
  <definedNames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_xlnm.Print_Area" localSheetId="0">'1546'!$A$1:$U$24</definedName>
  </definedNames>
  <calcPr calcId="152511"/>
</workbook>
</file>

<file path=xl/calcChain.xml><?xml version="1.0" encoding="utf-8"?>
<calcChain xmlns="http://schemas.openxmlformats.org/spreadsheetml/2006/main">
  <c r="T18" i="1" l="1"/>
  <c r="T14" i="1"/>
  <c r="T11" i="1"/>
  <c r="T10" i="1"/>
  <c r="T9" i="1"/>
  <c r="T8" i="1"/>
  <c r="T7" i="1" s="1"/>
  <c r="S18" i="1" l="1"/>
  <c r="S14" i="1"/>
  <c r="S11" i="1"/>
  <c r="S10" i="1"/>
  <c r="S9" i="1"/>
  <c r="S8" i="1"/>
  <c r="S7" i="1" l="1"/>
  <c r="U9" i="1"/>
  <c r="U8" i="1"/>
  <c r="R18" i="1"/>
  <c r="R14" i="1"/>
  <c r="R11" i="1"/>
  <c r="R10" i="1"/>
  <c r="R9" i="1"/>
  <c r="R8" i="1"/>
  <c r="R7" i="1" l="1"/>
  <c r="Q18" i="1"/>
  <c r="Q14" i="1"/>
  <c r="Q11" i="1"/>
  <c r="Q10" i="1"/>
  <c r="Q9" i="1"/>
  <c r="Q8" i="1"/>
  <c r="Q7" i="1" l="1"/>
  <c r="P18" i="1"/>
  <c r="P14" i="1"/>
  <c r="P11" i="1"/>
  <c r="P10" i="1"/>
  <c r="P9" i="1"/>
  <c r="P8" i="1"/>
  <c r="P7" i="1" s="1"/>
  <c r="U10" i="1"/>
  <c r="O18" i="1"/>
  <c r="O14" i="1"/>
  <c r="O11" i="1"/>
  <c r="O7" i="1"/>
  <c r="N18" i="1"/>
  <c r="N14" i="1"/>
  <c r="N11" i="1"/>
  <c r="N10" i="1"/>
  <c r="N9" i="1"/>
  <c r="N8" i="1"/>
  <c r="M9" i="1"/>
  <c r="L9" i="1"/>
  <c r="K9" i="1"/>
  <c r="M8" i="1"/>
  <c r="U14" i="1"/>
  <c r="M14" i="1"/>
  <c r="L14" i="1"/>
  <c r="K14" i="1"/>
  <c r="U18" i="1"/>
  <c r="M18" i="1"/>
  <c r="L18" i="1"/>
  <c r="K18" i="1"/>
  <c r="M11" i="1"/>
  <c r="M10" i="1"/>
  <c r="U11" i="1"/>
  <c r="L11" i="1"/>
  <c r="L10" i="1"/>
  <c r="L8" i="1"/>
  <c r="K11" i="1"/>
  <c r="K10" i="1"/>
  <c r="K8" i="1"/>
  <c r="J18" i="1"/>
  <c r="J14" i="1"/>
  <c r="J11" i="1"/>
  <c r="J10" i="1"/>
  <c r="J8" i="1"/>
  <c r="N7" i="1" l="1"/>
  <c r="K7" i="1"/>
  <c r="M7" i="1"/>
  <c r="J7" i="1"/>
  <c r="L7" i="1"/>
  <c r="U7" i="1"/>
</calcChain>
</file>

<file path=xl/sharedStrings.xml><?xml version="1.0" encoding="utf-8"?>
<sst xmlns="http://schemas.openxmlformats.org/spreadsheetml/2006/main" count="52" uniqueCount="18">
  <si>
    <t>Zona Geográfica</t>
  </si>
  <si>
    <t>Total</t>
  </si>
  <si>
    <t>Costa</t>
  </si>
  <si>
    <t>Zócalo</t>
  </si>
  <si>
    <t>-</t>
  </si>
  <si>
    <t xml:space="preserve">    Exploración</t>
  </si>
  <si>
    <t xml:space="preserve">    Desarrollo</t>
  </si>
  <si>
    <t xml:space="preserve">    Confirmatorio</t>
  </si>
  <si>
    <t xml:space="preserve">              (Unidades)</t>
  </si>
  <si>
    <t xml:space="preserve"> </t>
  </si>
  <si>
    <t>Selva</t>
  </si>
  <si>
    <t>Fuente: PERUPETRO S.A.</t>
  </si>
  <si>
    <t>valores</t>
  </si>
  <si>
    <t>(Unidades)</t>
  </si>
  <si>
    <t xml:space="preserve">   Fuente: PERUPETRO S.A.</t>
  </si>
  <si>
    <t>POZOS PERFORADOS: 2000-2016</t>
  </si>
  <si>
    <t>15.46   POZOS PERFORADOS, SEGÚN ZONA GEOGRÁFICA Y</t>
  </si>
  <si>
    <t xml:space="preserve">    TIPO DE PERFORACIÓN, 2013-2017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</si>
</sst>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;0;&quot;-&quot;"/>
    <numFmt numFmtId="165" formatCode="0.0"/>
    <numFmt numFmtId="166" formatCode="0.0_)"/>
  </numFmts>
  <fonts count="11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7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9" fillId="0" borderId="0"/>
  </cellStyleXfs>
  <cellXfs count="41">
    <xf numFmtId="0" fontId="0" fillId="0" borderId="0" xfId="0"/>
    <xf numFmtId="0" fontId="1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0" xfId="1" quotePrefix="1" applyFont="1" applyAlignment="1" applyProtection="1">
      <alignment horizontal="left" vertical="center" indent="2"/>
    </xf>
    <xf numFmtId="0" fontId="3" fillId="0" borderId="0" xfId="1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right" vertical="center"/>
    </xf>
    <xf numFmtId="0" fontId="8" fillId="0" borderId="3" xfId="1" applyFont="1" applyBorder="1" applyAlignment="1" applyProtection="1">
      <alignment horizontal="right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 applyProtection="1">
      <alignment horizontal="right" vertical="center"/>
    </xf>
    <xf numFmtId="0" fontId="8" fillId="0" borderId="5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right" vertical="center"/>
    </xf>
    <xf numFmtId="0" fontId="7" fillId="0" borderId="0" xfId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0" borderId="0" xfId="1" quotePrefix="1" applyFont="1" applyBorder="1" applyAlignment="1" applyProtection="1">
      <alignment horizontal="right" vertical="center"/>
    </xf>
    <xf numFmtId="164" fontId="7" fillId="0" borderId="0" xfId="2" applyNumberFormat="1" applyFont="1" applyBorder="1" applyAlignment="1" applyProtection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3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horizontal="right" vertical="center"/>
    </xf>
    <xf numFmtId="0" fontId="10" fillId="0" borderId="0" xfId="3" applyFont="1" applyBorder="1" applyAlignment="1">
      <alignment horizontal="left" vertical="center"/>
    </xf>
    <xf numFmtId="165" fontId="3" fillId="0" borderId="0" xfId="3" applyNumberFormat="1" applyFont="1" applyBorder="1" applyAlignment="1">
      <alignment horizontal="right" vertical="center"/>
    </xf>
    <xf numFmtId="166" fontId="3" fillId="2" borderId="0" xfId="3" applyNumberFormat="1" applyFont="1" applyFill="1" applyBorder="1" applyAlignment="1" applyProtection="1">
      <alignment horizontal="right" vertical="center"/>
    </xf>
    <xf numFmtId="0" fontId="3" fillId="2" borderId="0" xfId="3" quotePrefix="1" applyFont="1" applyFill="1" applyBorder="1" applyAlignment="1" applyProtection="1">
      <alignment horizontal="left" vertical="center"/>
    </xf>
    <xf numFmtId="0" fontId="4" fillId="0" borderId="0" xfId="3" applyFont="1" applyBorder="1" applyAlignment="1">
      <alignment vertical="center"/>
    </xf>
    <xf numFmtId="0" fontId="3" fillId="0" borderId="0" xfId="3" applyFont="1" applyBorder="1" applyAlignment="1">
      <alignment horizontal="centerContinuous" vertical="center"/>
    </xf>
    <xf numFmtId="0" fontId="4" fillId="0" borderId="0" xfId="3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</cellXfs>
  <cellStyles count="5">
    <cellStyle name="Normal" xfId="0" builtinId="0"/>
    <cellStyle name="Normal 2" xfId="4"/>
    <cellStyle name="Normal_IEC12001" xfId="3"/>
    <cellStyle name="Normal_IEC12033" xfId="1"/>
    <cellStyle name="Normal_IEC1203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446952052293593E-2"/>
          <c:y val="3.1645951823850264E-2"/>
          <c:w val="0.97428571428571431"/>
          <c:h val="0.7990945426977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'1546'!$V$61</c:f>
              <c:strCache>
                <c:ptCount val="1"/>
                <c:pt idx="0">
                  <c:v>valores</c:v>
                </c:pt>
              </c:strCache>
            </c:strRef>
          </c:tx>
          <c:spPr>
            <a:solidFill>
              <a:srgbClr val="00CCFF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4.7614518617816829E-4"/>
                  <c:y val="2.6579864876676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33163317198801E-3"/>
                  <c:y val="2.4324788040258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5170348163955794E-5"/>
                  <c:y val="1.46205404148468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60404949381174E-4"/>
                  <c:y val="1.6437090933253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604049493811008E-4"/>
                  <c:y val="1.8691650885411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7614518617816829E-4"/>
                  <c:y val="2.28265831021388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7614518617809847E-4"/>
                  <c:y val="1.6860956351994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7614518617816829E-4"/>
                  <c:y val="2.15795897093909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336658888113557E-3"/>
                  <c:y val="1.99260994471991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3811023622046512E-3"/>
                  <c:y val="1.137978005913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1.6445291887744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6445291887744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722310635675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506721818221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590098533964032E-16"/>
                  <c:y val="2.260082727332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'1546'!$U$62:$U$78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'1546'!$V$62:$V$78</c:f>
              <c:numCache>
                <c:formatCode>0.0</c:formatCode>
                <c:ptCount val="17"/>
                <c:pt idx="0">
                  <c:v>36</c:v>
                </c:pt>
                <c:pt idx="1">
                  <c:v>36</c:v>
                </c:pt>
                <c:pt idx="2">
                  <c:v>17</c:v>
                </c:pt>
                <c:pt idx="3">
                  <c:v>29</c:v>
                </c:pt>
                <c:pt idx="4">
                  <c:v>39</c:v>
                </c:pt>
                <c:pt idx="5">
                  <c:v>74</c:v>
                </c:pt>
                <c:pt idx="6">
                  <c:v>86</c:v>
                </c:pt>
                <c:pt idx="7">
                  <c:v>186</c:v>
                </c:pt>
                <c:pt idx="8">
                  <c:v>192</c:v>
                </c:pt>
                <c:pt idx="9">
                  <c:v>159</c:v>
                </c:pt>
                <c:pt idx="10">
                  <c:v>223</c:v>
                </c:pt>
                <c:pt idx="11">
                  <c:v>242</c:v>
                </c:pt>
                <c:pt idx="12">
                  <c:v>208</c:v>
                </c:pt>
                <c:pt idx="13">
                  <c:v>94</c:v>
                </c:pt>
                <c:pt idx="14">
                  <c:v>113</c:v>
                </c:pt>
                <c:pt idx="15">
                  <c:v>87</c:v>
                </c:pt>
                <c:pt idx="16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axId val="705827264"/>
        <c:axId val="705827824"/>
      </c:barChart>
      <c:catAx>
        <c:axId val="70582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70582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8278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705827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chemeClr val="tx1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84015</xdr:colOff>
      <xdr:row>46</xdr:row>
      <xdr:rowOff>30774</xdr:rowOff>
    </xdr:from>
    <xdr:to>
      <xdr:col>20</xdr:col>
      <xdr:colOff>482600</xdr:colOff>
      <xdr:row>57</xdr:row>
      <xdr:rowOff>63501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D81"/>
  <sheetViews>
    <sheetView showGridLines="0" tabSelected="1" zoomScale="120" zoomScaleNormal="120" workbookViewId="0">
      <selection activeCell="W15" sqref="W15"/>
    </sheetView>
  </sheetViews>
  <sheetFormatPr baseColWidth="10" defaultColWidth="9.7109375" defaultRowHeight="9" x14ac:dyDescent="0.2"/>
  <cols>
    <col min="1" max="1" width="14.7109375" style="8" customWidth="1"/>
    <col min="2" max="2" width="5.7109375" style="2" hidden="1" customWidth="1"/>
    <col min="3" max="9" width="6.28515625" style="2" hidden="1" customWidth="1"/>
    <col min="10" max="10" width="7.28515625" style="2" hidden="1" customWidth="1"/>
    <col min="11" max="16" width="7.140625" style="2" hidden="1" customWidth="1"/>
    <col min="17" max="21" width="8.140625" style="2" customWidth="1"/>
    <col min="22" max="16384" width="9.7109375" style="2"/>
  </cols>
  <sheetData>
    <row r="1" spans="1:21" ht="12" customHeight="1" x14ac:dyDescent="0.2">
      <c r="A1" s="1" t="s">
        <v>16</v>
      </c>
    </row>
    <row r="2" spans="1:21" ht="10.9" customHeight="1" x14ac:dyDescent="0.2">
      <c r="A2" s="3" t="s">
        <v>17</v>
      </c>
    </row>
    <row r="3" spans="1:21" s="4" customFormat="1" ht="12.75" x14ac:dyDescent="0.2">
      <c r="A3" s="26" t="s">
        <v>8</v>
      </c>
    </row>
    <row r="4" spans="1:21" ht="3" customHeight="1" x14ac:dyDescent="0.2">
      <c r="A4" s="1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" customHeight="1" x14ac:dyDescent="0.2">
      <c r="A5" s="13" t="s">
        <v>0</v>
      </c>
      <c r="B5" s="14">
        <v>1998</v>
      </c>
      <c r="C5" s="14">
        <v>1999</v>
      </c>
      <c r="D5" s="14">
        <v>2000</v>
      </c>
      <c r="E5" s="14">
        <v>2001</v>
      </c>
      <c r="F5" s="14">
        <v>2002</v>
      </c>
      <c r="G5" s="14">
        <v>2003</v>
      </c>
      <c r="H5" s="14">
        <v>2004</v>
      </c>
      <c r="I5" s="14">
        <v>2005</v>
      </c>
      <c r="J5" s="14">
        <v>2006</v>
      </c>
      <c r="K5" s="15">
        <v>2007</v>
      </c>
      <c r="L5" s="15">
        <v>2008</v>
      </c>
      <c r="M5" s="15">
        <v>2009</v>
      </c>
      <c r="N5" s="15">
        <v>2010</v>
      </c>
      <c r="O5" s="15">
        <v>2011</v>
      </c>
      <c r="P5" s="15">
        <v>2012</v>
      </c>
      <c r="Q5" s="15">
        <v>2013</v>
      </c>
      <c r="R5" s="15">
        <v>2014</v>
      </c>
      <c r="S5" s="15">
        <v>2015</v>
      </c>
      <c r="T5" s="15">
        <v>2016</v>
      </c>
      <c r="U5" s="15">
        <v>2017</v>
      </c>
    </row>
    <row r="6" spans="1:21" ht="2.25" customHeight="1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10.9" customHeight="1" x14ac:dyDescent="0.2">
      <c r="A7" s="18" t="s">
        <v>1</v>
      </c>
      <c r="B7" s="17">
        <v>60</v>
      </c>
      <c r="C7" s="17">
        <v>21</v>
      </c>
      <c r="D7" s="17">
        <v>36</v>
      </c>
      <c r="E7" s="17">
        <v>36</v>
      </c>
      <c r="F7" s="17">
        <v>17</v>
      </c>
      <c r="G7" s="17">
        <v>29</v>
      </c>
      <c r="H7" s="17">
        <v>39</v>
      </c>
      <c r="I7" s="17">
        <v>74</v>
      </c>
      <c r="J7" s="17">
        <f t="shared" ref="J7:U7" si="0">SUM(J8:J10)</f>
        <v>86</v>
      </c>
      <c r="K7" s="17">
        <f t="shared" si="0"/>
        <v>186</v>
      </c>
      <c r="L7" s="17">
        <f t="shared" si="0"/>
        <v>192</v>
      </c>
      <c r="M7" s="17">
        <f t="shared" si="0"/>
        <v>159</v>
      </c>
      <c r="N7" s="17">
        <f t="shared" si="0"/>
        <v>223</v>
      </c>
      <c r="O7" s="17">
        <f>SUM(O8:O10)</f>
        <v>242</v>
      </c>
      <c r="P7" s="17">
        <f>SUM(P8:P10)</f>
        <v>208</v>
      </c>
      <c r="Q7" s="17">
        <f t="shared" ref="Q7" si="1">SUM(Q8:Q10)</f>
        <v>94</v>
      </c>
      <c r="R7" s="17">
        <f t="shared" ref="R7" si="2">SUM(R8:R10)</f>
        <v>113</v>
      </c>
      <c r="S7" s="17">
        <f t="shared" ref="S7" si="3">SUM(S8:S10)</f>
        <v>87</v>
      </c>
      <c r="T7" s="39">
        <f t="shared" ref="T7" si="4">SUM(T8:T10)</f>
        <v>44</v>
      </c>
      <c r="U7" s="39">
        <f t="shared" si="0"/>
        <v>139</v>
      </c>
    </row>
    <row r="8" spans="1:21" ht="10.9" customHeight="1" x14ac:dyDescent="0.2">
      <c r="A8" s="19" t="s">
        <v>5</v>
      </c>
      <c r="B8" s="20">
        <v>10</v>
      </c>
      <c r="C8" s="20">
        <v>6</v>
      </c>
      <c r="D8" s="20">
        <v>5</v>
      </c>
      <c r="E8" s="20">
        <v>4</v>
      </c>
      <c r="F8" s="20">
        <v>5</v>
      </c>
      <c r="G8" s="20">
        <v>3</v>
      </c>
      <c r="H8" s="21">
        <v>5</v>
      </c>
      <c r="I8" s="21">
        <v>5</v>
      </c>
      <c r="J8" s="21">
        <f>+J15+J19+J12</f>
        <v>8</v>
      </c>
      <c r="K8" s="21">
        <f>+K15+K19+K12</f>
        <v>9</v>
      </c>
      <c r="L8" s="21">
        <f>+L15+L19+L12</f>
        <v>7</v>
      </c>
      <c r="M8" s="21">
        <f>+M15+M19</f>
        <v>6</v>
      </c>
      <c r="N8" s="21">
        <f>+N15+N19+N12</f>
        <v>6</v>
      </c>
      <c r="O8" s="21">
        <v>15</v>
      </c>
      <c r="P8" s="22">
        <f t="shared" ref="P8:U8" si="5">+P12+P15+P19</f>
        <v>9</v>
      </c>
      <c r="Q8" s="22">
        <f t="shared" si="5"/>
        <v>7</v>
      </c>
      <c r="R8" s="22">
        <f t="shared" si="5"/>
        <v>12</v>
      </c>
      <c r="S8" s="22">
        <f t="shared" si="5"/>
        <v>4</v>
      </c>
      <c r="T8" s="22">
        <f t="shared" si="5"/>
        <v>0</v>
      </c>
      <c r="U8" s="22">
        <f t="shared" si="5"/>
        <v>4</v>
      </c>
    </row>
    <row r="9" spans="1:21" ht="10.9" customHeight="1" x14ac:dyDescent="0.2">
      <c r="A9" s="19" t="s">
        <v>7</v>
      </c>
      <c r="B9" s="20"/>
      <c r="C9" s="20"/>
      <c r="D9" s="20"/>
      <c r="E9" s="20"/>
      <c r="F9" s="21" t="s">
        <v>4</v>
      </c>
      <c r="G9" s="21" t="s">
        <v>4</v>
      </c>
      <c r="H9" s="21" t="s">
        <v>4</v>
      </c>
      <c r="I9" s="21" t="s">
        <v>4</v>
      </c>
      <c r="J9" s="21" t="s">
        <v>4</v>
      </c>
      <c r="K9" s="21">
        <f>+K16+K20</f>
        <v>2</v>
      </c>
      <c r="L9" s="21">
        <f>+L16+L20</f>
        <v>2</v>
      </c>
      <c r="M9" s="21">
        <f>+M20</f>
        <v>6</v>
      </c>
      <c r="N9" s="21">
        <f>+N20</f>
        <v>3</v>
      </c>
      <c r="O9" s="21">
        <v>5</v>
      </c>
      <c r="P9" s="21">
        <f>+P20</f>
        <v>2</v>
      </c>
      <c r="Q9" s="22">
        <f>+Q16</f>
        <v>2</v>
      </c>
      <c r="R9" s="22">
        <f>+R16</f>
        <v>0</v>
      </c>
      <c r="S9" s="22">
        <f>+S16+S20</f>
        <v>3</v>
      </c>
      <c r="T9" s="22">
        <f>+T16+T20</f>
        <v>0</v>
      </c>
      <c r="U9" s="22">
        <f>+U16+U20</f>
        <v>0</v>
      </c>
    </row>
    <row r="10" spans="1:21" ht="10.9" customHeight="1" x14ac:dyDescent="0.2">
      <c r="A10" s="19" t="s">
        <v>6</v>
      </c>
      <c r="B10" s="20">
        <v>50</v>
      </c>
      <c r="C10" s="20">
        <v>15</v>
      </c>
      <c r="D10" s="20">
        <v>31</v>
      </c>
      <c r="E10" s="20">
        <v>32</v>
      </c>
      <c r="F10" s="20">
        <v>12</v>
      </c>
      <c r="G10" s="20">
        <v>26</v>
      </c>
      <c r="H10" s="21">
        <v>34</v>
      </c>
      <c r="I10" s="21">
        <v>69</v>
      </c>
      <c r="J10" s="21">
        <f>+J13+J17+J21</f>
        <v>78</v>
      </c>
      <c r="K10" s="21">
        <f>+K13+K17+K21</f>
        <v>175</v>
      </c>
      <c r="L10" s="21">
        <f>+L13+L17+L21</f>
        <v>183</v>
      </c>
      <c r="M10" s="21">
        <f>+M13+M17+M21</f>
        <v>147</v>
      </c>
      <c r="N10" s="21">
        <f>+N13+N17+N21</f>
        <v>214</v>
      </c>
      <c r="O10" s="21">
        <v>222</v>
      </c>
      <c r="P10" s="21">
        <f t="shared" ref="P10:U10" si="6">+P13+P17+P21</f>
        <v>197</v>
      </c>
      <c r="Q10" s="21">
        <f t="shared" si="6"/>
        <v>85</v>
      </c>
      <c r="R10" s="21">
        <f t="shared" si="6"/>
        <v>101</v>
      </c>
      <c r="S10" s="21">
        <f t="shared" si="6"/>
        <v>80</v>
      </c>
      <c r="T10" s="22">
        <f t="shared" si="6"/>
        <v>44</v>
      </c>
      <c r="U10" s="22">
        <f t="shared" si="6"/>
        <v>135</v>
      </c>
    </row>
    <row r="11" spans="1:21" ht="10.9" customHeight="1" x14ac:dyDescent="0.2">
      <c r="A11" s="18" t="s">
        <v>2</v>
      </c>
      <c r="B11" s="17">
        <v>33</v>
      </c>
      <c r="C11" s="17">
        <v>11</v>
      </c>
      <c r="D11" s="17">
        <v>15</v>
      </c>
      <c r="E11" s="17">
        <v>10</v>
      </c>
      <c r="F11" s="17">
        <v>3</v>
      </c>
      <c r="G11" s="17">
        <v>18</v>
      </c>
      <c r="H11" s="23">
        <v>28</v>
      </c>
      <c r="I11" s="23">
        <v>59</v>
      </c>
      <c r="J11" s="23">
        <f>+J12+J13</f>
        <v>68</v>
      </c>
      <c r="K11" s="23">
        <f>+K12+K13</f>
        <v>167</v>
      </c>
      <c r="L11" s="23">
        <f>+L12+L13</f>
        <v>171</v>
      </c>
      <c r="M11" s="23">
        <f t="shared" ref="M11:U11" si="7">SUM(M12:M13)</f>
        <v>128</v>
      </c>
      <c r="N11" s="23">
        <f t="shared" si="7"/>
        <v>187</v>
      </c>
      <c r="O11" s="23">
        <f t="shared" si="7"/>
        <v>200</v>
      </c>
      <c r="P11" s="23">
        <f t="shared" si="7"/>
        <v>179</v>
      </c>
      <c r="Q11" s="23">
        <f t="shared" si="7"/>
        <v>55</v>
      </c>
      <c r="R11" s="23">
        <f t="shared" ref="R11" si="8">SUM(R12:R13)</f>
        <v>81</v>
      </c>
      <c r="S11" s="23">
        <f t="shared" ref="S11" si="9">SUM(S12:S13)</f>
        <v>76</v>
      </c>
      <c r="T11" s="39">
        <f t="shared" ref="T11" si="10">SUM(T12:T13)</f>
        <v>42</v>
      </c>
      <c r="U11" s="39">
        <f t="shared" si="7"/>
        <v>137</v>
      </c>
    </row>
    <row r="12" spans="1:21" ht="10.9" customHeight="1" x14ac:dyDescent="0.2">
      <c r="A12" s="19" t="s">
        <v>5</v>
      </c>
      <c r="B12" s="21" t="s">
        <v>4</v>
      </c>
      <c r="C12" s="24">
        <v>2</v>
      </c>
      <c r="D12" s="24">
        <v>2</v>
      </c>
      <c r="E12" s="21">
        <v>2</v>
      </c>
      <c r="F12" s="21">
        <v>2</v>
      </c>
      <c r="G12" s="21">
        <v>2</v>
      </c>
      <c r="H12" s="21">
        <v>3</v>
      </c>
      <c r="I12" s="21" t="s">
        <v>4</v>
      </c>
      <c r="J12" s="21">
        <v>3</v>
      </c>
      <c r="K12" s="21">
        <v>2</v>
      </c>
      <c r="L12" s="21">
        <v>1</v>
      </c>
      <c r="M12" s="21" t="s">
        <v>4</v>
      </c>
      <c r="N12" s="21">
        <v>3</v>
      </c>
      <c r="O12" s="21">
        <v>3</v>
      </c>
      <c r="P12" s="25">
        <v>0</v>
      </c>
      <c r="Q12" s="25">
        <v>0</v>
      </c>
      <c r="R12" s="25">
        <v>11</v>
      </c>
      <c r="S12" s="25">
        <v>0</v>
      </c>
      <c r="T12" s="22">
        <v>0</v>
      </c>
      <c r="U12" s="22">
        <v>2</v>
      </c>
    </row>
    <row r="13" spans="1:21" ht="10.9" customHeight="1" x14ac:dyDescent="0.2">
      <c r="A13" s="19" t="s">
        <v>6</v>
      </c>
      <c r="B13" s="20">
        <v>33</v>
      </c>
      <c r="C13" s="20">
        <v>9</v>
      </c>
      <c r="D13" s="20">
        <v>13</v>
      </c>
      <c r="E13" s="21">
        <v>8</v>
      </c>
      <c r="F13" s="21">
        <v>1</v>
      </c>
      <c r="G13" s="21">
        <v>16</v>
      </c>
      <c r="H13" s="21">
        <v>25</v>
      </c>
      <c r="I13" s="21">
        <v>59</v>
      </c>
      <c r="J13" s="21">
        <v>65</v>
      </c>
      <c r="K13" s="21">
        <v>165</v>
      </c>
      <c r="L13" s="21">
        <v>170</v>
      </c>
      <c r="M13" s="21">
        <v>128</v>
      </c>
      <c r="N13" s="21">
        <v>184</v>
      </c>
      <c r="O13" s="21">
        <v>197</v>
      </c>
      <c r="P13" s="21">
        <v>179</v>
      </c>
      <c r="Q13" s="21">
        <v>55</v>
      </c>
      <c r="R13" s="21">
        <v>70</v>
      </c>
      <c r="S13" s="21">
        <v>76</v>
      </c>
      <c r="T13" s="22">
        <v>42</v>
      </c>
      <c r="U13" s="22">
        <v>135</v>
      </c>
    </row>
    <row r="14" spans="1:21" s="9" customFormat="1" ht="10.9" customHeight="1" x14ac:dyDescent="0.2">
      <c r="A14" s="18" t="s">
        <v>3</v>
      </c>
      <c r="B14" s="17">
        <v>5</v>
      </c>
      <c r="C14" s="17">
        <v>6</v>
      </c>
      <c r="D14" s="17">
        <v>9</v>
      </c>
      <c r="E14" s="17">
        <v>8</v>
      </c>
      <c r="F14" s="17">
        <v>7</v>
      </c>
      <c r="G14" s="17" t="s">
        <v>4</v>
      </c>
      <c r="H14" s="23">
        <v>3</v>
      </c>
      <c r="I14" s="23">
        <v>5</v>
      </c>
      <c r="J14" s="23">
        <f>+J15+J17</f>
        <v>4</v>
      </c>
      <c r="K14" s="23">
        <f t="shared" ref="K14:U14" si="11">SUM(K15:K17)</f>
        <v>6</v>
      </c>
      <c r="L14" s="23">
        <f t="shared" si="11"/>
        <v>10</v>
      </c>
      <c r="M14" s="23">
        <f t="shared" si="11"/>
        <v>10</v>
      </c>
      <c r="N14" s="23">
        <f t="shared" si="11"/>
        <v>23</v>
      </c>
      <c r="O14" s="23">
        <f t="shared" si="11"/>
        <v>30</v>
      </c>
      <c r="P14" s="23">
        <f>SUM(P15:P17)</f>
        <v>20</v>
      </c>
      <c r="Q14" s="23">
        <f t="shared" ref="Q14:T14" si="12">SUM(Q15:Q17)</f>
        <v>24</v>
      </c>
      <c r="R14" s="23">
        <f t="shared" si="12"/>
        <v>23</v>
      </c>
      <c r="S14" s="23">
        <f t="shared" si="12"/>
        <v>5</v>
      </c>
      <c r="T14" s="39">
        <f t="shared" si="12"/>
        <v>0</v>
      </c>
      <c r="U14" s="39">
        <f t="shared" si="11"/>
        <v>0</v>
      </c>
    </row>
    <row r="15" spans="1:21" ht="10.9" customHeight="1" x14ac:dyDescent="0.2">
      <c r="A15" s="19" t="s">
        <v>5</v>
      </c>
      <c r="B15" s="21" t="s">
        <v>4</v>
      </c>
      <c r="C15" s="24">
        <v>2</v>
      </c>
      <c r="D15" s="24">
        <v>2</v>
      </c>
      <c r="E15" s="21">
        <v>1</v>
      </c>
      <c r="F15" s="21">
        <v>1</v>
      </c>
      <c r="G15" s="21" t="s">
        <v>4</v>
      </c>
      <c r="H15" s="21">
        <v>1</v>
      </c>
      <c r="I15" s="21">
        <v>2</v>
      </c>
      <c r="J15" s="21">
        <v>1</v>
      </c>
      <c r="K15" s="21">
        <v>3</v>
      </c>
      <c r="L15" s="21">
        <v>4</v>
      </c>
      <c r="M15" s="21">
        <v>3</v>
      </c>
      <c r="N15" s="21">
        <v>1</v>
      </c>
      <c r="O15" s="21">
        <v>7</v>
      </c>
      <c r="P15" s="21">
        <v>2</v>
      </c>
      <c r="Q15" s="21">
        <v>2</v>
      </c>
      <c r="R15" s="25">
        <v>0</v>
      </c>
      <c r="S15" s="25">
        <v>0</v>
      </c>
      <c r="T15" s="22">
        <v>0</v>
      </c>
      <c r="U15" s="22">
        <v>0</v>
      </c>
    </row>
    <row r="16" spans="1:21" ht="10.9" customHeight="1" x14ac:dyDescent="0.2">
      <c r="A16" s="19" t="s">
        <v>7</v>
      </c>
      <c r="B16" s="21"/>
      <c r="C16" s="24"/>
      <c r="D16" s="24"/>
      <c r="E16" s="21"/>
      <c r="F16" s="21" t="s">
        <v>4</v>
      </c>
      <c r="G16" s="21" t="s">
        <v>4</v>
      </c>
      <c r="H16" s="21" t="s">
        <v>4</v>
      </c>
      <c r="I16" s="21" t="s">
        <v>4</v>
      </c>
      <c r="J16" s="21" t="s">
        <v>4</v>
      </c>
      <c r="K16" s="21">
        <v>1</v>
      </c>
      <c r="L16" s="21">
        <v>1</v>
      </c>
      <c r="M16" s="21" t="s">
        <v>4</v>
      </c>
      <c r="N16" s="21" t="s">
        <v>4</v>
      </c>
      <c r="O16" s="21">
        <v>4</v>
      </c>
      <c r="P16" s="25">
        <v>0</v>
      </c>
      <c r="Q16" s="25">
        <v>2</v>
      </c>
      <c r="R16" s="25">
        <v>0</v>
      </c>
      <c r="S16" s="25">
        <v>2</v>
      </c>
      <c r="T16" s="22">
        <v>0</v>
      </c>
      <c r="U16" s="22">
        <v>0</v>
      </c>
    </row>
    <row r="17" spans="1:21" ht="10.9" customHeight="1" x14ac:dyDescent="0.2">
      <c r="A17" s="19" t="s">
        <v>6</v>
      </c>
      <c r="B17" s="20">
        <v>5</v>
      </c>
      <c r="C17" s="20">
        <v>4</v>
      </c>
      <c r="D17" s="20">
        <v>7</v>
      </c>
      <c r="E17" s="21">
        <v>7</v>
      </c>
      <c r="F17" s="21">
        <v>6</v>
      </c>
      <c r="G17" s="21" t="s">
        <v>4</v>
      </c>
      <c r="H17" s="21">
        <v>2</v>
      </c>
      <c r="I17" s="21">
        <v>3</v>
      </c>
      <c r="J17" s="21">
        <v>3</v>
      </c>
      <c r="K17" s="21">
        <v>2</v>
      </c>
      <c r="L17" s="21">
        <v>5</v>
      </c>
      <c r="M17" s="21">
        <v>7</v>
      </c>
      <c r="N17" s="21">
        <v>22</v>
      </c>
      <c r="O17" s="21">
        <v>19</v>
      </c>
      <c r="P17" s="21">
        <v>18</v>
      </c>
      <c r="Q17" s="21">
        <v>20</v>
      </c>
      <c r="R17" s="21">
        <v>23</v>
      </c>
      <c r="S17" s="21">
        <v>3</v>
      </c>
      <c r="T17" s="22">
        <v>0</v>
      </c>
      <c r="U17" s="22">
        <v>0</v>
      </c>
    </row>
    <row r="18" spans="1:21" s="9" customFormat="1" ht="10.9" customHeight="1" x14ac:dyDescent="0.2">
      <c r="A18" s="18" t="s">
        <v>10</v>
      </c>
      <c r="B18" s="17">
        <v>22</v>
      </c>
      <c r="C18" s="17">
        <v>4</v>
      </c>
      <c r="D18" s="17">
        <v>12</v>
      </c>
      <c r="E18" s="17">
        <v>18</v>
      </c>
      <c r="F18" s="17">
        <v>7</v>
      </c>
      <c r="G18" s="17">
        <v>11</v>
      </c>
      <c r="H18" s="23">
        <v>8</v>
      </c>
      <c r="I18" s="23">
        <v>10</v>
      </c>
      <c r="J18" s="23">
        <f>+J19+J21</f>
        <v>14</v>
      </c>
      <c r="K18" s="23">
        <f t="shared" ref="K18:U18" si="13">SUM(K19:K21)</f>
        <v>13</v>
      </c>
      <c r="L18" s="23">
        <f t="shared" si="13"/>
        <v>11</v>
      </c>
      <c r="M18" s="23">
        <f t="shared" si="13"/>
        <v>21</v>
      </c>
      <c r="N18" s="23">
        <f t="shared" si="13"/>
        <v>13</v>
      </c>
      <c r="O18" s="23">
        <f t="shared" si="13"/>
        <v>12</v>
      </c>
      <c r="P18" s="23">
        <f>SUM(P19:P21)</f>
        <v>9</v>
      </c>
      <c r="Q18" s="23">
        <f t="shared" ref="Q18:T18" si="14">SUM(Q19:Q21)</f>
        <v>15</v>
      </c>
      <c r="R18" s="23">
        <f t="shared" si="14"/>
        <v>9</v>
      </c>
      <c r="S18" s="23">
        <f t="shared" si="14"/>
        <v>6</v>
      </c>
      <c r="T18" s="39">
        <f t="shared" si="14"/>
        <v>2</v>
      </c>
      <c r="U18" s="39">
        <f t="shared" si="13"/>
        <v>2</v>
      </c>
    </row>
    <row r="19" spans="1:21" ht="10.9" customHeight="1" x14ac:dyDescent="0.2">
      <c r="A19" s="19" t="s">
        <v>5</v>
      </c>
      <c r="B19" s="20">
        <v>10</v>
      </c>
      <c r="C19" s="20">
        <v>2</v>
      </c>
      <c r="D19" s="20">
        <v>1</v>
      </c>
      <c r="E19" s="21">
        <v>1</v>
      </c>
      <c r="F19" s="21">
        <v>2</v>
      </c>
      <c r="G19" s="21">
        <v>1</v>
      </c>
      <c r="H19" s="21">
        <v>1</v>
      </c>
      <c r="I19" s="21">
        <v>3</v>
      </c>
      <c r="J19" s="21">
        <v>4</v>
      </c>
      <c r="K19" s="21">
        <v>4</v>
      </c>
      <c r="L19" s="21">
        <v>2</v>
      </c>
      <c r="M19" s="21">
        <v>3</v>
      </c>
      <c r="N19" s="21">
        <v>2</v>
      </c>
      <c r="O19" s="21">
        <v>5</v>
      </c>
      <c r="P19" s="21">
        <v>7</v>
      </c>
      <c r="Q19" s="21">
        <v>5</v>
      </c>
      <c r="R19" s="21">
        <v>1</v>
      </c>
      <c r="S19" s="21">
        <v>4</v>
      </c>
      <c r="T19" s="22">
        <v>0</v>
      </c>
      <c r="U19" s="22">
        <v>2</v>
      </c>
    </row>
    <row r="20" spans="1:21" ht="10.9" customHeight="1" x14ac:dyDescent="0.2">
      <c r="A20" s="19" t="s">
        <v>7</v>
      </c>
      <c r="B20" s="20"/>
      <c r="C20" s="20"/>
      <c r="D20" s="20"/>
      <c r="E20" s="21"/>
      <c r="F20" s="21" t="s">
        <v>4</v>
      </c>
      <c r="G20" s="21" t="s">
        <v>4</v>
      </c>
      <c r="H20" s="21" t="s">
        <v>4</v>
      </c>
      <c r="I20" s="21" t="s">
        <v>4</v>
      </c>
      <c r="J20" s="21" t="s">
        <v>4</v>
      </c>
      <c r="K20" s="21">
        <v>1</v>
      </c>
      <c r="L20" s="21">
        <v>1</v>
      </c>
      <c r="M20" s="21">
        <v>6</v>
      </c>
      <c r="N20" s="21">
        <v>3</v>
      </c>
      <c r="O20" s="21">
        <v>1</v>
      </c>
      <c r="P20" s="21">
        <v>2</v>
      </c>
      <c r="Q20" s="21" t="s">
        <v>4</v>
      </c>
      <c r="R20" s="21" t="s">
        <v>4</v>
      </c>
      <c r="S20" s="21">
        <v>1</v>
      </c>
      <c r="T20" s="22">
        <v>0</v>
      </c>
      <c r="U20" s="22">
        <v>0</v>
      </c>
    </row>
    <row r="21" spans="1:21" ht="10.9" customHeight="1" x14ac:dyDescent="0.2">
      <c r="A21" s="19" t="s">
        <v>6</v>
      </c>
      <c r="B21" s="20">
        <v>12</v>
      </c>
      <c r="C21" s="20">
        <v>2</v>
      </c>
      <c r="D21" s="20">
        <v>11</v>
      </c>
      <c r="E21" s="21">
        <v>17</v>
      </c>
      <c r="F21" s="21">
        <v>5</v>
      </c>
      <c r="G21" s="21">
        <v>10</v>
      </c>
      <c r="H21" s="21">
        <v>7</v>
      </c>
      <c r="I21" s="21">
        <v>7</v>
      </c>
      <c r="J21" s="21">
        <v>10</v>
      </c>
      <c r="K21" s="21">
        <v>8</v>
      </c>
      <c r="L21" s="21">
        <v>8</v>
      </c>
      <c r="M21" s="21">
        <v>12</v>
      </c>
      <c r="N21" s="21">
        <v>8</v>
      </c>
      <c r="O21" s="21">
        <v>6</v>
      </c>
      <c r="P21" s="25">
        <v>0</v>
      </c>
      <c r="Q21" s="25">
        <v>10</v>
      </c>
      <c r="R21" s="25">
        <v>8</v>
      </c>
      <c r="S21" s="25">
        <v>1</v>
      </c>
      <c r="T21" s="25">
        <v>2</v>
      </c>
      <c r="U21" s="25">
        <v>0</v>
      </c>
    </row>
    <row r="22" spans="1:21" ht="3.75" customHeight="1" x14ac:dyDescent="0.2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11.1" customHeight="1" x14ac:dyDescent="0.2">
      <c r="A23" s="40" t="s">
        <v>11</v>
      </c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4.9000000000000004" customHeight="1" x14ac:dyDescent="0.2">
      <c r="A24" s="5"/>
      <c r="B24" s="6"/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4.9000000000000004" customHeight="1" x14ac:dyDescent="0.2">
      <c r="A25" s="5"/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4.9000000000000004" customHeight="1" x14ac:dyDescent="0.2">
      <c r="A26" s="5"/>
      <c r="B26" s="6"/>
      <c r="C26" s="6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4.9000000000000004" customHeight="1" x14ac:dyDescent="0.2">
      <c r="A27" s="5"/>
      <c r="B27" s="6"/>
      <c r="C27" s="6"/>
      <c r="D27" s="6"/>
      <c r="E27" s="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4.9000000000000004" customHeight="1" x14ac:dyDescent="0.2">
      <c r="A28" s="5"/>
      <c r="B28" s="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4.9000000000000004" customHeight="1" x14ac:dyDescent="0.2">
      <c r="A29" s="5"/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4.9000000000000004" customHeight="1" x14ac:dyDescent="0.2">
      <c r="A30" s="5"/>
      <c r="B30" s="6"/>
      <c r="C30" s="6"/>
      <c r="D30" s="6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4.9000000000000004" customHeight="1" x14ac:dyDescent="0.2">
      <c r="A31" s="5"/>
      <c r="B31" s="6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4.9000000000000004" customHeight="1" x14ac:dyDescent="0.2">
      <c r="A32" s="5"/>
      <c r="B32" s="6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2" ht="4.9000000000000004" customHeight="1" x14ac:dyDescent="0.2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2" ht="4.9000000000000004" customHeight="1" x14ac:dyDescent="0.2">
      <c r="A34" s="5"/>
      <c r="B34" s="6"/>
      <c r="C34" s="6"/>
      <c r="D34" s="6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2" ht="4.9000000000000004" customHeight="1" x14ac:dyDescent="0.2">
      <c r="A35" s="5"/>
      <c r="B35" s="6"/>
      <c r="C35" s="6"/>
      <c r="D35" s="6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2" ht="4.9000000000000004" customHeight="1" x14ac:dyDescent="0.2">
      <c r="A36" s="5"/>
      <c r="B36" s="6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2" ht="4.9000000000000004" customHeight="1" x14ac:dyDescent="0.2">
      <c r="A37" s="5"/>
      <c r="B37" s="6"/>
      <c r="C37" s="6"/>
      <c r="D37" s="6"/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2" ht="4.9000000000000004" customHeight="1" x14ac:dyDescent="0.2">
      <c r="A38" s="5"/>
      <c r="B38" s="6"/>
      <c r="C38" s="6"/>
      <c r="D38" s="6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2" ht="4.9000000000000004" customHeight="1" x14ac:dyDescent="0.2">
      <c r="A39" s="5"/>
      <c r="B39" s="6"/>
      <c r="C39" s="6"/>
      <c r="D39" s="6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2" ht="4.9000000000000004" customHeight="1" x14ac:dyDescent="0.2">
      <c r="A40" s="5"/>
      <c r="B40" s="6"/>
      <c r="C40" s="6"/>
      <c r="D40" s="6"/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2" ht="4.9000000000000004" customHeight="1" x14ac:dyDescent="0.2">
      <c r="A41" s="5"/>
      <c r="B41" s="6"/>
      <c r="C41" s="6"/>
      <c r="D41" s="6"/>
      <c r="E41" s="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2" ht="4.9000000000000004" customHeight="1" x14ac:dyDescent="0.2">
      <c r="A42" s="5"/>
      <c r="B42" s="6"/>
      <c r="C42" s="6"/>
      <c r="D42" s="6"/>
      <c r="E42" s="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2" ht="4.9000000000000004" customHeight="1" x14ac:dyDescent="0.2">
      <c r="A43" s="5"/>
      <c r="B43" s="6"/>
      <c r="C43" s="6"/>
      <c r="D43" s="6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2" ht="4.9000000000000004" customHeight="1" x14ac:dyDescent="0.2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2" s="27" customFormat="1" ht="10.15" customHeight="1" x14ac:dyDescent="0.2">
      <c r="A45" s="36" t="s">
        <v>15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27" t="s">
        <v>9</v>
      </c>
    </row>
    <row r="46" spans="1:22" s="27" customFormat="1" ht="10.15" customHeight="1" x14ac:dyDescent="0.2">
      <c r="A46" s="35" t="s">
        <v>13</v>
      </c>
      <c r="B46" s="35"/>
      <c r="C46" s="35"/>
      <c r="D46" s="37"/>
      <c r="E46" s="37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27" t="s">
        <v>9</v>
      </c>
    </row>
    <row r="47" spans="1:22" ht="4.9000000000000004" customHeight="1" x14ac:dyDescent="0.2"/>
    <row r="48" spans="1:22" s="27" customFormat="1" x14ac:dyDescent="0.2">
      <c r="A48" s="28"/>
      <c r="D48" s="38"/>
      <c r="E48" s="38"/>
    </row>
    <row r="49" spans="1:22" s="27" customFormat="1" x14ac:dyDescent="0.2">
      <c r="A49" s="28"/>
      <c r="D49" s="38"/>
      <c r="E49" s="38"/>
    </row>
    <row r="50" spans="1:22" s="27" customFormat="1" x14ac:dyDescent="0.2">
      <c r="A50" s="28"/>
      <c r="D50" s="38"/>
      <c r="E50" s="38"/>
    </row>
    <row r="51" spans="1:22" s="27" customFormat="1" x14ac:dyDescent="0.2">
      <c r="A51" s="28"/>
      <c r="D51" s="38"/>
      <c r="E51" s="38"/>
    </row>
    <row r="52" spans="1:22" s="27" customFormat="1" x14ac:dyDescent="0.2">
      <c r="A52" s="28"/>
      <c r="D52" s="38"/>
      <c r="E52" s="38"/>
    </row>
    <row r="53" spans="1:22" s="27" customFormat="1" x14ac:dyDescent="0.2">
      <c r="A53" s="28"/>
    </row>
    <row r="54" spans="1:22" s="27" customFormat="1" x14ac:dyDescent="0.2">
      <c r="A54" s="28"/>
    </row>
    <row r="55" spans="1:22" s="27" customFormat="1" x14ac:dyDescent="0.2">
      <c r="A55" s="28"/>
    </row>
    <row r="56" spans="1:22" s="27" customFormat="1" x14ac:dyDescent="0.2">
      <c r="A56" s="28"/>
    </row>
    <row r="57" spans="1:22" s="27" customFormat="1" x14ac:dyDescent="0.2">
      <c r="A57" s="28"/>
    </row>
    <row r="58" spans="1:22" s="27" customFormat="1" x14ac:dyDescent="0.2">
      <c r="A58" s="28"/>
    </row>
    <row r="59" spans="1:22" s="27" customFormat="1" ht="10.15" customHeight="1" x14ac:dyDescent="0.2">
      <c r="A59" s="34" t="s">
        <v>14</v>
      </c>
    </row>
    <row r="60" spans="1:22" s="27" customFormat="1" x14ac:dyDescent="0.2">
      <c r="A60" s="33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1:22" s="27" customFormat="1" x14ac:dyDescent="0.2">
      <c r="A61" s="33"/>
      <c r="B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V61" s="27" t="s">
        <v>12</v>
      </c>
    </row>
    <row r="62" spans="1:22" s="27" customFormat="1" x14ac:dyDescent="0.2">
      <c r="A62" s="28"/>
      <c r="S62" s="27">
        <v>2000</v>
      </c>
      <c r="U62" s="27">
        <v>2000</v>
      </c>
      <c r="V62" s="31">
        <v>36</v>
      </c>
    </row>
    <row r="63" spans="1:22" s="27" customFormat="1" x14ac:dyDescent="0.2">
      <c r="A63" s="28"/>
      <c r="S63" s="27">
        <v>2001</v>
      </c>
      <c r="U63" s="27">
        <v>2001</v>
      </c>
      <c r="V63" s="31">
        <v>36</v>
      </c>
    </row>
    <row r="64" spans="1:22" s="27" customFormat="1" x14ac:dyDescent="0.2">
      <c r="A64" s="28"/>
      <c r="S64" s="27">
        <v>2002</v>
      </c>
      <c r="U64" s="27">
        <v>2002</v>
      </c>
      <c r="V64" s="31">
        <v>17</v>
      </c>
    </row>
    <row r="65" spans="1:30" s="27" customFormat="1" x14ac:dyDescent="0.2">
      <c r="A65" s="28"/>
      <c r="S65" s="27">
        <v>2003</v>
      </c>
      <c r="U65" s="27">
        <v>2003</v>
      </c>
      <c r="V65" s="31">
        <v>29</v>
      </c>
    </row>
    <row r="66" spans="1:30" s="27" customFormat="1" x14ac:dyDescent="0.2">
      <c r="A66" s="28"/>
      <c r="S66" s="27">
        <v>2004</v>
      </c>
      <c r="U66" s="27">
        <v>2004</v>
      </c>
      <c r="V66" s="31">
        <v>39</v>
      </c>
    </row>
    <row r="67" spans="1:30" s="27" customFormat="1" x14ac:dyDescent="0.2">
      <c r="A67" s="28"/>
      <c r="S67" s="27">
        <v>2005</v>
      </c>
      <c r="U67" s="27">
        <v>2005</v>
      </c>
      <c r="V67" s="31">
        <v>74</v>
      </c>
    </row>
    <row r="68" spans="1:30" s="27" customFormat="1" x14ac:dyDescent="0.2">
      <c r="A68" s="28"/>
      <c r="S68" s="27">
        <v>2006</v>
      </c>
      <c r="U68" s="27">
        <v>2006</v>
      </c>
      <c r="V68" s="31">
        <v>86</v>
      </c>
    </row>
    <row r="69" spans="1:30" s="27" customFormat="1" x14ac:dyDescent="0.2">
      <c r="A69" s="28"/>
      <c r="S69" s="27">
        <v>2007</v>
      </c>
      <c r="U69" s="27">
        <v>2007</v>
      </c>
      <c r="V69" s="31">
        <v>186</v>
      </c>
    </row>
    <row r="70" spans="1:30" s="27" customFormat="1" x14ac:dyDescent="0.2">
      <c r="A70" s="28"/>
      <c r="S70" s="27">
        <v>2008</v>
      </c>
      <c r="U70" s="27">
        <v>2008</v>
      </c>
      <c r="V70" s="31">
        <v>192</v>
      </c>
    </row>
    <row r="71" spans="1:30" s="27" customFormat="1" x14ac:dyDescent="0.2">
      <c r="A71" s="28"/>
      <c r="S71" s="27">
        <v>2009</v>
      </c>
      <c r="U71" s="27">
        <v>2009</v>
      </c>
      <c r="V71" s="31">
        <v>159</v>
      </c>
    </row>
    <row r="72" spans="1:30" s="27" customFormat="1" x14ac:dyDescent="0.2">
      <c r="A72" s="28"/>
      <c r="S72" s="27">
        <v>2010</v>
      </c>
      <c r="U72" s="27">
        <v>2010</v>
      </c>
      <c r="V72" s="31">
        <v>223</v>
      </c>
    </row>
    <row r="73" spans="1:30" s="27" customFormat="1" x14ac:dyDescent="0.2">
      <c r="A73" s="28"/>
      <c r="S73" s="27">
        <v>2011</v>
      </c>
      <c r="U73" s="27">
        <v>2011</v>
      </c>
      <c r="V73" s="31">
        <v>242</v>
      </c>
    </row>
    <row r="74" spans="1:30" s="27" customFormat="1" x14ac:dyDescent="0.2">
      <c r="A74" s="28"/>
      <c r="S74" s="27">
        <v>2012</v>
      </c>
      <c r="U74" s="27">
        <v>2012</v>
      </c>
      <c r="V74" s="31">
        <v>208</v>
      </c>
    </row>
    <row r="75" spans="1:30" s="27" customFormat="1" x14ac:dyDescent="0.2">
      <c r="A75" s="28"/>
      <c r="S75" s="27">
        <v>2013</v>
      </c>
      <c r="U75" s="27">
        <v>2013</v>
      </c>
      <c r="V75" s="31">
        <v>94</v>
      </c>
    </row>
    <row r="76" spans="1:30" s="27" customFormat="1" x14ac:dyDescent="0.2">
      <c r="A76" s="28"/>
      <c r="S76" s="27">
        <v>2014</v>
      </c>
      <c r="U76" s="27">
        <v>2014</v>
      </c>
      <c r="V76" s="31">
        <v>113</v>
      </c>
    </row>
    <row r="77" spans="1:30" s="27" customFormat="1" x14ac:dyDescent="0.2">
      <c r="A77" s="28"/>
      <c r="S77" s="27">
        <v>2015</v>
      </c>
      <c r="U77" s="27">
        <v>2015</v>
      </c>
      <c r="V77" s="31">
        <v>87</v>
      </c>
    </row>
    <row r="78" spans="1:30" s="27" customFormat="1" x14ac:dyDescent="0.2">
      <c r="A78" s="28"/>
      <c r="S78" s="27">
        <v>2016</v>
      </c>
      <c r="U78" s="27">
        <v>2016</v>
      </c>
      <c r="V78" s="31">
        <v>44</v>
      </c>
    </row>
    <row r="79" spans="1:30" s="27" customFormat="1" x14ac:dyDescent="0.2">
      <c r="A79" s="30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s="27" customFormat="1" x14ac:dyDescent="0.2">
      <c r="A80" s="30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:1" s="27" customFormat="1" x14ac:dyDescent="0.2">
      <c r="A81" s="28"/>
    </row>
  </sheetData>
  <phoneticPr fontId="0" type="noConversion"/>
  <pageMargins left="1.9685039370078741" right="1.9685039370078741" top="4.5275590551181102" bottom="2.9527559055118111" header="0" footer="0"/>
  <pageSetup paperSize="9" orientation="portrait" r:id="rId1"/>
  <headerFooter alignWithMargins="0"/>
  <ignoredErrors>
    <ignoredError sqref="M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1546</vt:lpstr>
      <vt:lpstr>'1546'!Área_de_impresión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2018-06-26T20:03:21Z</cp:lastPrinted>
  <dcterms:created xsi:type="dcterms:W3CDTF">2003-11-20T21:27:18Z</dcterms:created>
  <dcterms:modified xsi:type="dcterms:W3CDTF">2018-11-20T16:50:58Z</dcterms:modified>
</cp:coreProperties>
</file>