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90" windowWidth="17130" windowHeight="7155"/>
  </bookViews>
  <sheets>
    <sheet name="1530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localSheetId="0" hidden="1">[2]HIERRO!#REF!</definedName>
    <definedName name="_8__123Graph_FGráfico_1A" hidden="1">[2]HIERRO!#REF!</definedName>
    <definedName name="_9__123Graph_XGráfico_1A" localSheetId="0" hidden="1">[2]HIERRO!#REF!</definedName>
    <definedName name="_9__123Graph_XGráfico_1A" hidden="1">[2]HIERRO!#REF!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_xlnm.Print_Area" localSheetId="0">'1530'!$A$1:$C$89</definedName>
    <definedName name="cartera" hidden="1">255</definedName>
    <definedName name="consulta" localSheetId="0">#REF!</definedName>
    <definedName name="consulta">#REF!</definedName>
    <definedName name="fecha" localSheetId="0">#REF!</definedName>
    <definedName name="fecha">#REF!</definedName>
    <definedName name="titulo" localSheetId="0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C76" i="1" l="1"/>
  <c r="B76" i="1"/>
  <c r="C64" i="1"/>
  <c r="B64" i="1"/>
  <c r="C44" i="1"/>
  <c r="B44" i="1"/>
  <c r="C32" i="1"/>
  <c r="C7" i="1" s="1"/>
  <c r="B32" i="1"/>
  <c r="C20" i="1"/>
  <c r="B20" i="1"/>
  <c r="C8" i="1"/>
  <c r="B8" i="1"/>
  <c r="B7" i="1" l="1"/>
</calcChain>
</file>

<file path=xl/sharedStrings.xml><?xml version="1.0" encoding="utf-8"?>
<sst xmlns="http://schemas.openxmlformats.org/spreadsheetml/2006/main" count="84" uniqueCount="53">
  <si>
    <t xml:space="preserve">      (Miles de US dólares)</t>
  </si>
  <si>
    <t>Rubro y empresa</t>
  </si>
  <si>
    <t>2017 P/</t>
  </si>
  <si>
    <t>Total</t>
  </si>
  <si>
    <t>Planta de beneficio</t>
  </si>
  <si>
    <t>Sociedad Minera Cerro Verde S.A.A.</t>
  </si>
  <si>
    <t>Compañía Minera Antapaccay S.A.</t>
  </si>
  <si>
    <t>Southern Perú Copper Corporation Sucursal del Perú</t>
  </si>
  <si>
    <t>Sociedad Minera El Brocal S.A.A.</t>
  </si>
  <si>
    <t>Minsur S.A.</t>
  </si>
  <si>
    <t>Compañía de Minas Buenaventura S.A.A.</t>
  </si>
  <si>
    <t>Hudbay Perú S.A.C.</t>
  </si>
  <si>
    <t>Minera Chinalco Perú S.A.</t>
  </si>
  <si>
    <t>Compañía Minera Condestable S.A.</t>
  </si>
  <si>
    <t>Compañía Minera Coimolache S.A.</t>
  </si>
  <si>
    <t>Compañía Minera Antamina S.A.</t>
  </si>
  <si>
    <t>Catalina Huanca Sociedad Minera S.A.C.</t>
  </si>
  <si>
    <t>Minera Yanacocha S.R.L.</t>
  </si>
  <si>
    <t>Titan Contratistas Generales S.A.C.</t>
  </si>
  <si>
    <t>Exploración</t>
  </si>
  <si>
    <t>Compañía Minera Poderosa S.A.</t>
  </si>
  <si>
    <t>Marcobre S.A.C.</t>
  </si>
  <si>
    <t>Rio Tinto Minera Perú Limitada S.A.C.</t>
  </si>
  <si>
    <t>Compañía Minera Zafranal S.A.C.</t>
  </si>
  <si>
    <t>Consorcio Minero Horizonte S.A.</t>
  </si>
  <si>
    <t>Anabi S.A.C.</t>
  </si>
  <si>
    <t>Compañía Minera Chungar S.A.C.</t>
  </si>
  <si>
    <t>Minera Aurífera Retamas S.A.</t>
  </si>
  <si>
    <t>Infraestructura</t>
  </si>
  <si>
    <t>Shougang Hierro Perú S.A.A.</t>
  </si>
  <si>
    <t>Anglo American Quellaveco S.A.</t>
  </si>
  <si>
    <t>Shahuindo S.A.C.</t>
  </si>
  <si>
    <t>Gold Fields La Cima S.A.</t>
  </si>
  <si>
    <t>Continúa …</t>
  </si>
  <si>
    <t>Compañía Minera Ares S.A.C.</t>
  </si>
  <si>
    <t>Volcan Compañía Minera S.A.A.</t>
  </si>
  <si>
    <t>Sociedad Minera Corona S.A.</t>
  </si>
  <si>
    <t>Compañía Minera Raura S.A.</t>
  </si>
  <si>
    <t>Otros</t>
  </si>
  <si>
    <t>Minera Las Bambas S.A.</t>
  </si>
  <si>
    <t>Minera Shouxin Perú S.A.</t>
  </si>
  <si>
    <t>Compañía Minera Santa Luisa S.A.</t>
  </si>
  <si>
    <t>Fuente: Ministerio de Energía y Minas - Dirección General de Minería, "Anuario Minero 2017".</t>
  </si>
  <si>
    <t>15.30    INVERSIÓN MINERA, SEGÚN RUBRO Y EMPRESA, 2016-2017</t>
  </si>
  <si>
    <t>Equipamiento minero</t>
  </si>
  <si>
    <t>Conclusión</t>
  </si>
  <si>
    <t>Desarrollo y preparación</t>
  </si>
  <si>
    <t>Otras (2016= 199 Empresas; 2017=  189 Empresas)</t>
  </si>
  <si>
    <t>Otras (2016= 333 Empresas; 2017=  392 Empresas)</t>
  </si>
  <si>
    <t>Otras (2016= 243 Empresas; 2017=  243 Empresas)</t>
  </si>
  <si>
    <t>Otras (2016= 330 Empresas; 2017=  333 Empresas)</t>
  </si>
  <si>
    <t>Otras (2016= 237 Empresas; 2017=  242 Empresas)</t>
  </si>
  <si>
    <t>Otras (2016= 111 Empresas; 2017=  114 Empresas)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</si>
</sst>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64" formatCode="#\ ##0"/>
    <numFmt numFmtId="165" formatCode="#\ ###\ ##0;0;&quot;-&quot;"/>
    <numFmt numFmtId="166" formatCode="0.00000000000000"/>
    <numFmt numFmtId="167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Helv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7.5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8" fillId="0" borderId="0"/>
    <xf numFmtId="167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9" fillId="0" borderId="0"/>
    <xf numFmtId="0" fontId="11" fillId="2" borderId="0">
      <alignment horizontal="left"/>
    </xf>
  </cellStyleXfs>
  <cellXfs count="33">
    <xf numFmtId="0" fontId="0" fillId="0" borderId="0" xfId="0"/>
    <xf numFmtId="0" fontId="2" fillId="0" borderId="0" xfId="1" applyFont="1" applyAlignment="1" applyProtection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2" applyFont="1" applyAlignment="1" applyProtection="1">
      <alignment horizontal="left" vertical="center" indent="2"/>
    </xf>
    <xf numFmtId="164" fontId="3" fillId="0" borderId="0" xfId="1" applyNumberFormat="1" applyFont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6" fillId="0" borderId="4" xfId="1" applyFont="1" applyBorder="1" applyAlignment="1" applyProtection="1">
      <alignment horizontal="left" vertical="center"/>
    </xf>
    <xf numFmtId="165" fontId="6" fillId="0" borderId="0" xfId="1" applyNumberFormat="1" applyFont="1" applyBorder="1" applyAlignment="1" applyProtection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4" fillId="0" borderId="4" xfId="1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horizontal="right" vertical="center"/>
    </xf>
    <xf numFmtId="0" fontId="3" fillId="0" borderId="0" xfId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0" fontId="4" fillId="0" borderId="5" xfId="1" applyFont="1" applyBorder="1" applyAlignment="1" applyProtection="1">
      <alignment horizontal="left" vertical="center"/>
    </xf>
    <xf numFmtId="165" fontId="4" fillId="0" borderId="1" xfId="1" applyNumberFormat="1" applyFont="1" applyBorder="1" applyAlignment="1" applyProtection="1">
      <alignment horizontal="right" vertical="center"/>
    </xf>
    <xf numFmtId="165" fontId="7" fillId="0" borderId="1" xfId="4" applyNumberFormat="1" applyFont="1" applyBorder="1" applyAlignment="1" applyProtection="1">
      <alignment horizontal="right" vertical="center"/>
    </xf>
    <xf numFmtId="0" fontId="6" fillId="0" borderId="3" xfId="1" applyFont="1" applyBorder="1" applyAlignment="1" applyProtection="1">
      <alignment horizontal="left" vertical="center"/>
    </xf>
    <xf numFmtId="165" fontId="5" fillId="0" borderId="0" xfId="4" applyNumberFormat="1" applyFont="1" applyBorder="1" applyAlignment="1" applyProtection="1">
      <alignment horizontal="right" vertical="center"/>
    </xf>
    <xf numFmtId="165" fontId="5" fillId="0" borderId="0" xfId="1" applyNumberFormat="1" applyFont="1" applyAlignment="1">
      <alignment horizontal="right" vertical="center"/>
    </xf>
    <xf numFmtId="0" fontId="3" fillId="0" borderId="5" xfId="1" applyFont="1" applyBorder="1" applyAlignment="1">
      <alignment horizontal="left" vertical="center"/>
    </xf>
    <xf numFmtId="1" fontId="3" fillId="0" borderId="1" xfId="1" applyNumberFormat="1" applyFont="1" applyBorder="1" applyAlignment="1">
      <alignment horizontal="right" vertical="center"/>
    </xf>
    <xf numFmtId="0" fontId="3" fillId="0" borderId="0" xfId="6" applyFont="1" applyBorder="1" applyAlignment="1">
      <alignment horizontal="right" vertical="center"/>
    </xf>
    <xf numFmtId="0" fontId="3" fillId="0" borderId="0" xfId="6" applyFont="1" applyAlignment="1">
      <alignment horizontal="right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0" xfId="3" applyFont="1" applyBorder="1" applyAlignment="1" applyProtection="1">
      <alignment horizontal="right" vertical="center"/>
    </xf>
    <xf numFmtId="0" fontId="5" fillId="0" borderId="0" xfId="5" applyFont="1" applyBorder="1" applyAlignment="1" applyProtection="1">
      <alignment horizontal="left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3" xfId="3" applyFont="1" applyBorder="1" applyAlignment="1" applyProtection="1">
      <alignment horizontal="right" vertical="center"/>
    </xf>
    <xf numFmtId="0" fontId="6" fillId="0" borderId="1" xfId="3" applyFont="1" applyBorder="1" applyAlignment="1" applyProtection="1">
      <alignment horizontal="right" vertical="center"/>
    </xf>
  </cellXfs>
  <cellStyles count="14">
    <cellStyle name="Border" xfId="7"/>
    <cellStyle name="Comma_Data Proyecto Antamina" xfId="8"/>
    <cellStyle name="Millares [0] 2" xfId="9"/>
    <cellStyle name="Millares 2" xfId="10"/>
    <cellStyle name="No-definido" xfId="11"/>
    <cellStyle name="Normal" xfId="0" builtinId="0"/>
    <cellStyle name="Normal 2" xfId="12"/>
    <cellStyle name="Normal_IEC12003" xfId="4"/>
    <cellStyle name="Normal_IEC12005" xfId="5"/>
    <cellStyle name="Normal_IEC12007" xfId="2"/>
    <cellStyle name="Normal_IEC12009" xfId="1"/>
    <cellStyle name="Normal_IEC12011" xfId="6"/>
    <cellStyle name="Normal_IEC12013" xfId="3"/>
    <cellStyle name="TEXTO NORMAL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showGridLines="0" showZeros="0" tabSelected="1" zoomScale="145" zoomScaleNormal="145" zoomScaleSheetLayoutView="14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1" sqref="A11"/>
    </sheetView>
  </sheetViews>
  <sheetFormatPr baseColWidth="10" defaultColWidth="9.7109375" defaultRowHeight="9" x14ac:dyDescent="0.25"/>
  <cols>
    <col min="1" max="1" width="35.7109375" style="13" customWidth="1"/>
    <col min="2" max="3" width="9.28515625" style="2" customWidth="1"/>
    <col min="4" max="4" width="21.5703125" style="2" customWidth="1"/>
    <col min="5" max="5" width="9.7109375" style="2"/>
    <col min="6" max="6" width="11.28515625" style="2" bestFit="1" customWidth="1"/>
    <col min="7" max="16384" width="9.7109375" style="2"/>
  </cols>
  <sheetData>
    <row r="1" spans="1:5" ht="12" customHeight="1" x14ac:dyDescent="0.25">
      <c r="A1" s="1" t="s">
        <v>43</v>
      </c>
    </row>
    <row r="2" spans="1:5" ht="10.15" customHeight="1" x14ac:dyDescent="0.25">
      <c r="A2" s="3" t="s">
        <v>0</v>
      </c>
      <c r="B2" s="4"/>
      <c r="C2" s="4"/>
    </row>
    <row r="3" spans="1:5" ht="4.9000000000000004" customHeight="1" x14ac:dyDescent="0.25">
      <c r="A3" s="5"/>
      <c r="B3" s="6"/>
      <c r="C3" s="6"/>
    </row>
    <row r="4" spans="1:5" ht="7.5" customHeight="1" x14ac:dyDescent="0.25">
      <c r="A4" s="29" t="s">
        <v>1</v>
      </c>
      <c r="B4" s="31">
        <v>2016</v>
      </c>
      <c r="C4" s="31" t="s">
        <v>2</v>
      </c>
    </row>
    <row r="5" spans="1:5" ht="7.5" customHeight="1" x14ac:dyDescent="0.25">
      <c r="A5" s="30"/>
      <c r="B5" s="32"/>
      <c r="C5" s="32"/>
    </row>
    <row r="6" spans="1:5" ht="3" customHeight="1" x14ac:dyDescent="0.25">
      <c r="A6" s="26"/>
      <c r="B6" s="27"/>
      <c r="C6" s="27"/>
    </row>
    <row r="7" spans="1:5" ht="10.15" customHeight="1" x14ac:dyDescent="0.25">
      <c r="A7" s="7" t="s">
        <v>3</v>
      </c>
      <c r="B7" s="8">
        <f>+B8+B20+B32+B44+B64+B76</f>
        <v>3333563.5732199997</v>
      </c>
      <c r="C7" s="8">
        <f>+C8+C20+C32+C44+C64+C76</f>
        <v>3928016.7818600005</v>
      </c>
    </row>
    <row r="8" spans="1:5" s="10" customFormat="1" ht="10.15" customHeight="1" x14ac:dyDescent="0.25">
      <c r="A8" s="7" t="s">
        <v>4</v>
      </c>
      <c r="B8" s="8">
        <f>SUM(B9:B19)</f>
        <v>238198.42627</v>
      </c>
      <c r="C8" s="8">
        <f t="shared" ref="C8" si="0">SUM(C9:C19)</f>
        <v>286720.39309000003</v>
      </c>
      <c r="D8" s="9"/>
      <c r="E8" s="9"/>
    </row>
    <row r="9" spans="1:5" ht="10.15" customHeight="1" x14ac:dyDescent="0.25">
      <c r="A9" s="11" t="s">
        <v>5</v>
      </c>
      <c r="B9" s="12">
        <v>31884.955000000002</v>
      </c>
      <c r="C9" s="12">
        <v>74743.039999999994</v>
      </c>
    </row>
    <row r="10" spans="1:5" ht="10.15" customHeight="1" x14ac:dyDescent="0.25">
      <c r="A10" s="11" t="s">
        <v>6</v>
      </c>
      <c r="B10" s="12">
        <v>44763.307000000001</v>
      </c>
      <c r="C10" s="12">
        <v>73451.986000000004</v>
      </c>
    </row>
    <row r="11" spans="1:5" ht="10.15" customHeight="1" x14ac:dyDescent="0.25">
      <c r="A11" s="11" t="s">
        <v>7</v>
      </c>
      <c r="B11" s="12">
        <v>46520.415999999997</v>
      </c>
      <c r="C11" s="12">
        <v>23945.289000000001</v>
      </c>
    </row>
    <row r="12" spans="1:5" ht="10.15" customHeight="1" x14ac:dyDescent="0.25">
      <c r="A12" s="11" t="s">
        <v>8</v>
      </c>
      <c r="B12" s="12">
        <v>13838.800999999999</v>
      </c>
      <c r="C12" s="12">
        <v>13076.825000000001</v>
      </c>
    </row>
    <row r="13" spans="1:5" ht="10.15" customHeight="1" x14ac:dyDescent="0.25">
      <c r="A13" s="11" t="s">
        <v>9</v>
      </c>
      <c r="B13" s="12">
        <v>15920.111000000001</v>
      </c>
      <c r="C13" s="12">
        <v>12706.388000000001</v>
      </c>
    </row>
    <row r="14" spans="1:5" ht="10.15" customHeight="1" x14ac:dyDescent="0.25">
      <c r="A14" s="11" t="s">
        <v>10</v>
      </c>
      <c r="B14" s="12">
        <v>0</v>
      </c>
      <c r="C14" s="12">
        <v>9937.6253300000008</v>
      </c>
      <c r="D14" s="13"/>
      <c r="E14" s="13"/>
    </row>
    <row r="15" spans="1:5" ht="10.15" customHeight="1" x14ac:dyDescent="0.25">
      <c r="A15" s="11" t="s">
        <v>11</v>
      </c>
      <c r="B15" s="12">
        <v>762.64976999999999</v>
      </c>
      <c r="C15" s="12">
        <v>9935.4819799999987</v>
      </c>
      <c r="D15" s="13"/>
      <c r="E15" s="13"/>
    </row>
    <row r="16" spans="1:5" ht="10.15" customHeight="1" x14ac:dyDescent="0.25">
      <c r="A16" s="11" t="s">
        <v>12</v>
      </c>
      <c r="B16" s="12">
        <v>28570.730560000004</v>
      </c>
      <c r="C16" s="12">
        <v>8250.096309999999</v>
      </c>
      <c r="D16" s="13"/>
      <c r="E16" s="13"/>
    </row>
    <row r="17" spans="1:6" ht="10.15" customHeight="1" x14ac:dyDescent="0.25">
      <c r="A17" s="11" t="s">
        <v>13</v>
      </c>
      <c r="B17" s="12">
        <v>546.01917999999989</v>
      </c>
      <c r="C17" s="12">
        <v>6306.8540000000003</v>
      </c>
      <c r="D17" s="13"/>
      <c r="E17" s="13"/>
    </row>
    <row r="18" spans="1:6" ht="10.15" customHeight="1" x14ac:dyDescent="0.25">
      <c r="A18" s="11" t="s">
        <v>14</v>
      </c>
      <c r="B18" s="12">
        <v>0</v>
      </c>
      <c r="C18" s="12">
        <v>6033.5847999999996</v>
      </c>
      <c r="D18" s="13"/>
      <c r="E18" s="13"/>
    </row>
    <row r="19" spans="1:6" ht="10.15" customHeight="1" x14ac:dyDescent="0.25">
      <c r="A19" s="11" t="s">
        <v>52</v>
      </c>
      <c r="B19" s="12">
        <v>55391.436760000019</v>
      </c>
      <c r="C19" s="12">
        <v>48333.222669999959</v>
      </c>
      <c r="D19" s="13"/>
      <c r="E19" s="13"/>
    </row>
    <row r="20" spans="1:6" s="10" customFormat="1" ht="10.15" customHeight="1" x14ac:dyDescent="0.25">
      <c r="A20" s="7" t="s">
        <v>44</v>
      </c>
      <c r="B20" s="8">
        <f>SUM(B21:B31)</f>
        <v>386908.38151999994</v>
      </c>
      <c r="C20" s="8">
        <f t="shared" ref="C20" si="1">SUM(C21:C31)</f>
        <v>491197.39848000009</v>
      </c>
      <c r="D20" s="13"/>
      <c r="E20" s="13"/>
      <c r="F20" s="2"/>
    </row>
    <row r="21" spans="1:6" ht="10.15" customHeight="1" x14ac:dyDescent="0.25">
      <c r="A21" s="11" t="s">
        <v>5</v>
      </c>
      <c r="B21" s="12">
        <v>60410.921000000002</v>
      </c>
      <c r="C21" s="12">
        <v>102456.614</v>
      </c>
    </row>
    <row r="22" spans="1:6" ht="10.15" customHeight="1" x14ac:dyDescent="0.25">
      <c r="A22" s="11" t="s">
        <v>7</v>
      </c>
      <c r="B22" s="12">
        <v>73063.320000000007</v>
      </c>
      <c r="C22" s="12">
        <v>90379.88</v>
      </c>
    </row>
    <row r="23" spans="1:6" ht="10.15" customHeight="1" x14ac:dyDescent="0.25">
      <c r="A23" s="11" t="s">
        <v>6</v>
      </c>
      <c r="B23" s="12">
        <v>67905.668999999994</v>
      </c>
      <c r="C23" s="12">
        <v>82713.497000000003</v>
      </c>
    </row>
    <row r="24" spans="1:6" ht="10.15" customHeight="1" x14ac:dyDescent="0.25">
      <c r="A24" s="11" t="s">
        <v>15</v>
      </c>
      <c r="B24" s="12">
        <v>52460.49</v>
      </c>
      <c r="C24" s="12">
        <v>42360.421999999999</v>
      </c>
    </row>
    <row r="25" spans="1:6" ht="10.15" customHeight="1" x14ac:dyDescent="0.25">
      <c r="A25" s="11" t="s">
        <v>11</v>
      </c>
      <c r="B25" s="12">
        <v>6759.19751</v>
      </c>
      <c r="C25" s="12">
        <v>25215.235110000001</v>
      </c>
      <c r="D25" s="13"/>
      <c r="E25" s="13"/>
    </row>
    <row r="26" spans="1:6" ht="10.15" customHeight="1" x14ac:dyDescent="0.25">
      <c r="A26" s="11" t="s">
        <v>16</v>
      </c>
      <c r="B26" s="12">
        <v>825.68667999999991</v>
      </c>
      <c r="C26" s="12">
        <v>14958.569750000001</v>
      </c>
      <c r="D26" s="13"/>
      <c r="E26" s="13"/>
    </row>
    <row r="27" spans="1:6" ht="10.15" customHeight="1" x14ac:dyDescent="0.25">
      <c r="A27" s="11" t="s">
        <v>8</v>
      </c>
      <c r="B27" s="12">
        <v>3778.0590000000002</v>
      </c>
      <c r="C27" s="12">
        <v>9331.2849999999999</v>
      </c>
      <c r="D27" s="13"/>
      <c r="E27" s="13"/>
    </row>
    <row r="28" spans="1:6" ht="10.15" customHeight="1" x14ac:dyDescent="0.25">
      <c r="A28" s="11" t="s">
        <v>12</v>
      </c>
      <c r="B28" s="12">
        <v>11028.294449999999</v>
      </c>
      <c r="C28" s="12">
        <v>8730.6941700000007</v>
      </c>
      <c r="D28" s="13"/>
      <c r="E28" s="13"/>
    </row>
    <row r="29" spans="1:6" ht="10.15" customHeight="1" x14ac:dyDescent="0.25">
      <c r="A29" s="11" t="s">
        <v>17</v>
      </c>
      <c r="B29" s="12">
        <v>10939.948</v>
      </c>
      <c r="C29" s="12">
        <v>7823.8760000000002</v>
      </c>
      <c r="D29" s="13"/>
      <c r="E29" s="13"/>
    </row>
    <row r="30" spans="1:6" ht="10.15" customHeight="1" x14ac:dyDescent="0.25">
      <c r="A30" s="11" t="s">
        <v>18</v>
      </c>
      <c r="B30" s="12">
        <v>4913.55</v>
      </c>
      <c r="C30" s="12">
        <v>7746</v>
      </c>
      <c r="D30" s="13"/>
      <c r="E30" s="13"/>
    </row>
    <row r="31" spans="1:6" ht="10.15" customHeight="1" x14ac:dyDescent="0.25">
      <c r="A31" s="11" t="s">
        <v>51</v>
      </c>
      <c r="B31" s="12">
        <v>94823.245880000017</v>
      </c>
      <c r="C31" s="12">
        <v>99481.325450000033</v>
      </c>
      <c r="D31" s="13"/>
      <c r="E31" s="13"/>
    </row>
    <row r="32" spans="1:6" s="10" customFormat="1" ht="10.15" customHeight="1" x14ac:dyDescent="0.25">
      <c r="A32" s="7" t="s">
        <v>19</v>
      </c>
      <c r="B32" s="8">
        <f>SUM(B33:B43)</f>
        <v>377053.51929000003</v>
      </c>
      <c r="C32" s="8">
        <f t="shared" ref="C32" si="2">SUM(C33:C43)</f>
        <v>484395.15812000004</v>
      </c>
      <c r="D32" s="13"/>
      <c r="E32" s="13"/>
      <c r="F32" s="2"/>
    </row>
    <row r="33" spans="1:6" ht="10.15" customHeight="1" x14ac:dyDescent="0.25">
      <c r="A33" s="11" t="s">
        <v>10</v>
      </c>
      <c r="B33" s="12">
        <v>92785.863460000022</v>
      </c>
      <c r="C33" s="12">
        <v>67456.872690000004</v>
      </c>
      <c r="E33" s="14"/>
      <c r="F33" s="15"/>
    </row>
    <row r="34" spans="1:6" ht="10.15" customHeight="1" x14ac:dyDescent="0.25">
      <c r="A34" s="11" t="s">
        <v>20</v>
      </c>
      <c r="B34" s="12">
        <v>36784.642</v>
      </c>
      <c r="C34" s="12">
        <v>41105.125</v>
      </c>
    </row>
    <row r="35" spans="1:6" ht="10.15" customHeight="1" x14ac:dyDescent="0.25">
      <c r="A35" s="11" t="s">
        <v>21</v>
      </c>
      <c r="B35" s="12">
        <v>18619.569190000006</v>
      </c>
      <c r="C35" s="12">
        <v>40904.350790000004</v>
      </c>
    </row>
    <row r="36" spans="1:6" ht="10.15" customHeight="1" x14ac:dyDescent="0.25">
      <c r="A36" s="11" t="s">
        <v>22</v>
      </c>
      <c r="B36" s="12">
        <v>3640</v>
      </c>
      <c r="C36" s="12">
        <v>27300</v>
      </c>
      <c r="D36" s="13"/>
      <c r="E36" s="13"/>
    </row>
    <row r="37" spans="1:6" ht="10.15" customHeight="1" x14ac:dyDescent="0.25">
      <c r="A37" s="11" t="s">
        <v>23</v>
      </c>
      <c r="B37" s="12">
        <v>12734.128000000001</v>
      </c>
      <c r="C37" s="12">
        <v>26917.5</v>
      </c>
      <c r="D37" s="13"/>
      <c r="E37" s="13"/>
    </row>
    <row r="38" spans="1:6" ht="10.15" customHeight="1" x14ac:dyDescent="0.25">
      <c r="A38" s="11" t="s">
        <v>24</v>
      </c>
      <c r="B38" s="12">
        <v>21537.816999999999</v>
      </c>
      <c r="C38" s="12">
        <v>23607.741999999998</v>
      </c>
      <c r="D38" s="13"/>
      <c r="E38" s="13"/>
    </row>
    <row r="39" spans="1:6" ht="10.15" customHeight="1" x14ac:dyDescent="0.25">
      <c r="A39" s="11" t="s">
        <v>25</v>
      </c>
      <c r="B39" s="12">
        <v>10773.223730000002</v>
      </c>
      <c r="C39" s="12">
        <v>19370.986000000001</v>
      </c>
      <c r="D39" s="13"/>
      <c r="E39" s="13"/>
    </row>
    <row r="40" spans="1:6" ht="10.15" customHeight="1" x14ac:dyDescent="0.25">
      <c r="A40" s="11" t="s">
        <v>6</v>
      </c>
      <c r="B40" s="12">
        <v>2952.7849999999999</v>
      </c>
      <c r="C40" s="12">
        <v>12381.621999999999</v>
      </c>
      <c r="D40" s="13"/>
      <c r="E40" s="13"/>
    </row>
    <row r="41" spans="1:6" ht="10.15" customHeight="1" x14ac:dyDescent="0.25">
      <c r="A41" s="11" t="s">
        <v>26</v>
      </c>
      <c r="B41" s="12">
        <v>2541.8795399999999</v>
      </c>
      <c r="C41" s="12">
        <v>11851.658240000001</v>
      </c>
      <c r="D41" s="13"/>
      <c r="E41" s="13"/>
    </row>
    <row r="42" spans="1:6" ht="10.15" customHeight="1" x14ac:dyDescent="0.25">
      <c r="A42" s="11" t="s">
        <v>27</v>
      </c>
      <c r="B42" s="12">
        <v>9998.9689999999991</v>
      </c>
      <c r="C42" s="12">
        <v>11414.715</v>
      </c>
      <c r="D42" s="13"/>
      <c r="E42" s="13"/>
    </row>
    <row r="43" spans="1:6" ht="10.15" customHeight="1" x14ac:dyDescent="0.25">
      <c r="A43" s="11" t="s">
        <v>50</v>
      </c>
      <c r="B43" s="12">
        <v>164684.64236999999</v>
      </c>
      <c r="C43" s="12">
        <v>202084.58639999997</v>
      </c>
      <c r="D43" s="13"/>
      <c r="E43" s="13"/>
    </row>
    <row r="44" spans="1:6" s="10" customFormat="1" ht="10.15" customHeight="1" x14ac:dyDescent="0.25">
      <c r="A44" s="7" t="s">
        <v>28</v>
      </c>
      <c r="B44" s="8">
        <f>SUM(B45:B55)</f>
        <v>1079320.19649</v>
      </c>
      <c r="C44" s="8">
        <f t="shared" ref="C44" si="3">SUM(C45:C55)</f>
        <v>1556537.9706600001</v>
      </c>
      <c r="D44" s="13"/>
      <c r="E44" s="13"/>
      <c r="F44" s="2"/>
    </row>
    <row r="45" spans="1:6" ht="10.15" customHeight="1" x14ac:dyDescent="0.25">
      <c r="A45" s="11" t="s">
        <v>7</v>
      </c>
      <c r="B45" s="12">
        <v>314907.51199999999</v>
      </c>
      <c r="C45" s="12">
        <v>540512.86300000001</v>
      </c>
      <c r="E45" s="14"/>
      <c r="F45" s="14"/>
    </row>
    <row r="46" spans="1:6" ht="10.15" customHeight="1" x14ac:dyDescent="0.25">
      <c r="A46" s="11" t="s">
        <v>29</v>
      </c>
      <c r="B46" s="12">
        <v>87305</v>
      </c>
      <c r="C46" s="12">
        <v>237924.7</v>
      </c>
    </row>
    <row r="47" spans="1:6" ht="10.15" customHeight="1" x14ac:dyDescent="0.25">
      <c r="A47" s="11" t="s">
        <v>15</v>
      </c>
      <c r="B47" s="12">
        <v>150347.658</v>
      </c>
      <c r="C47" s="12">
        <v>146116.55300000001</v>
      </c>
      <c r="D47" s="13"/>
      <c r="E47" s="13"/>
    </row>
    <row r="48" spans="1:6" ht="10.15" customHeight="1" x14ac:dyDescent="0.25">
      <c r="A48" s="11" t="s">
        <v>11</v>
      </c>
      <c r="B48" s="12">
        <v>94651.38076</v>
      </c>
      <c r="C48" s="12">
        <v>83104.227700000003</v>
      </c>
      <c r="D48" s="13"/>
      <c r="E48" s="13"/>
    </row>
    <row r="49" spans="1:6" ht="10.15" customHeight="1" x14ac:dyDescent="0.25">
      <c r="A49" s="11" t="s">
        <v>30</v>
      </c>
      <c r="B49" s="12">
        <v>61308.989000000001</v>
      </c>
      <c r="C49" s="12">
        <v>74946.437999999995</v>
      </c>
      <c r="D49" s="13"/>
      <c r="E49" s="13"/>
    </row>
    <row r="50" spans="1:6" ht="10.15" customHeight="1" x14ac:dyDescent="0.25">
      <c r="A50" s="11" t="s">
        <v>31</v>
      </c>
      <c r="B50" s="12">
        <v>63517.527999999998</v>
      </c>
      <c r="C50" s="12">
        <v>66601.290999999997</v>
      </c>
      <c r="D50" s="13"/>
      <c r="E50" s="13"/>
    </row>
    <row r="51" spans="1:6" ht="10.15" customHeight="1" x14ac:dyDescent="0.25">
      <c r="A51" s="11" t="s">
        <v>12</v>
      </c>
      <c r="B51" s="12">
        <v>63421.995699999992</v>
      </c>
      <c r="C51" s="12">
        <v>60201.270249999994</v>
      </c>
      <c r="D51" s="13"/>
      <c r="E51" s="13"/>
    </row>
    <row r="52" spans="1:6" ht="10.15" customHeight="1" x14ac:dyDescent="0.25">
      <c r="A52" s="11" t="s">
        <v>5</v>
      </c>
      <c r="B52" s="12">
        <v>8551.7150000000001</v>
      </c>
      <c r="C52" s="12">
        <v>52942.678</v>
      </c>
      <c r="D52" s="13"/>
      <c r="E52" s="13"/>
    </row>
    <row r="53" spans="1:6" ht="10.15" customHeight="1" x14ac:dyDescent="0.25">
      <c r="A53" s="11" t="s">
        <v>9</v>
      </c>
      <c r="B53" s="12">
        <v>11528.633</v>
      </c>
      <c r="C53" s="12">
        <v>36531.461000000003</v>
      </c>
      <c r="D53" s="13"/>
      <c r="E53" s="13"/>
    </row>
    <row r="54" spans="1:6" ht="10.15" customHeight="1" x14ac:dyDescent="0.25">
      <c r="A54" s="11" t="s">
        <v>32</v>
      </c>
      <c r="B54" s="12">
        <v>7923.0102599999991</v>
      </c>
      <c r="C54" s="12">
        <v>30245.184000000001</v>
      </c>
      <c r="D54" s="13"/>
      <c r="E54" s="13"/>
    </row>
    <row r="55" spans="1:6" ht="10.15" customHeight="1" x14ac:dyDescent="0.25">
      <c r="A55" s="11" t="s">
        <v>49</v>
      </c>
      <c r="B55" s="12">
        <v>215856.77477000002</v>
      </c>
      <c r="C55" s="12">
        <v>227411.30471000005</v>
      </c>
      <c r="D55" s="13"/>
      <c r="E55" s="13"/>
    </row>
    <row r="56" spans="1:6" ht="3" customHeight="1" x14ac:dyDescent="0.25">
      <c r="A56" s="16"/>
      <c r="B56" s="17"/>
      <c r="C56" s="18"/>
      <c r="D56" s="13"/>
      <c r="E56" s="13"/>
    </row>
    <row r="57" spans="1:6" s="10" customFormat="1" ht="10.9" customHeight="1" x14ac:dyDescent="0.25">
      <c r="A57" s="19"/>
      <c r="B57" s="8"/>
      <c r="C57" s="20" t="s">
        <v>33</v>
      </c>
      <c r="D57" s="9"/>
      <c r="E57" s="9"/>
    </row>
    <row r="58" spans="1:6" ht="12" customHeight="1" x14ac:dyDescent="0.25">
      <c r="A58" s="1" t="s">
        <v>43</v>
      </c>
    </row>
    <row r="59" spans="1:6" ht="10.15" customHeight="1" x14ac:dyDescent="0.25">
      <c r="A59" s="3" t="s">
        <v>0</v>
      </c>
      <c r="B59" s="4"/>
      <c r="C59" s="4"/>
    </row>
    <row r="60" spans="1:6" ht="10.15" customHeight="1" x14ac:dyDescent="0.25">
      <c r="A60" s="5"/>
      <c r="B60" s="6"/>
      <c r="C60" s="20" t="s">
        <v>45</v>
      </c>
    </row>
    <row r="61" spans="1:6" ht="7.5" customHeight="1" x14ac:dyDescent="0.25">
      <c r="A61" s="29" t="s">
        <v>1</v>
      </c>
      <c r="B61" s="31">
        <v>2016</v>
      </c>
      <c r="C61" s="31" t="s">
        <v>2</v>
      </c>
    </row>
    <row r="62" spans="1:6" ht="7.5" customHeight="1" x14ac:dyDescent="0.25">
      <c r="A62" s="30"/>
      <c r="B62" s="32"/>
      <c r="C62" s="32"/>
    </row>
    <row r="63" spans="1:6" ht="3" customHeight="1" x14ac:dyDescent="0.25">
      <c r="A63" s="26"/>
      <c r="B63" s="27"/>
      <c r="C63" s="27"/>
    </row>
    <row r="64" spans="1:6" s="10" customFormat="1" ht="9.4" customHeight="1" x14ac:dyDescent="0.25">
      <c r="A64" s="7" t="s">
        <v>46</v>
      </c>
      <c r="B64" s="8">
        <f>SUM(B65:B75)</f>
        <v>349690.53915000003</v>
      </c>
      <c r="C64" s="8">
        <f t="shared" ref="C64" si="4">SUM(C65:C75)</f>
        <v>388481.55876999995</v>
      </c>
      <c r="D64" s="13"/>
      <c r="E64" s="13"/>
      <c r="F64" s="2"/>
    </row>
    <row r="65" spans="1:7" ht="9.4" customHeight="1" x14ac:dyDescent="0.25">
      <c r="A65" s="11" t="s">
        <v>10</v>
      </c>
      <c r="B65" s="12">
        <v>66588.28426</v>
      </c>
      <c r="C65" s="12">
        <v>118612.58508999999</v>
      </c>
      <c r="E65" s="14"/>
      <c r="F65" s="14"/>
    </row>
    <row r="66" spans="1:7" ht="9.4" customHeight="1" x14ac:dyDescent="0.25">
      <c r="A66" s="11" t="s">
        <v>34</v>
      </c>
      <c r="B66" s="12">
        <v>41924.328000000001</v>
      </c>
      <c r="C66" s="12">
        <v>47297.256999999998</v>
      </c>
      <c r="D66" s="13"/>
      <c r="E66" s="13"/>
    </row>
    <row r="67" spans="1:7" ht="9.4" customHeight="1" x14ac:dyDescent="0.25">
      <c r="A67" s="11" t="s">
        <v>35</v>
      </c>
      <c r="B67" s="12">
        <v>31190.737689999998</v>
      </c>
      <c r="C67" s="12">
        <v>46447.531569999999</v>
      </c>
      <c r="D67" s="13"/>
      <c r="E67" s="13"/>
    </row>
    <row r="68" spans="1:7" ht="9.4" customHeight="1" x14ac:dyDescent="0.25">
      <c r="A68" s="11" t="s">
        <v>17</v>
      </c>
      <c r="B68" s="12">
        <v>40113.572970000008</v>
      </c>
      <c r="C68" s="12">
        <v>26513.044999999998</v>
      </c>
      <c r="D68" s="13"/>
      <c r="E68" s="13"/>
    </row>
    <row r="69" spans="1:7" ht="9.4" customHeight="1" x14ac:dyDescent="0.25">
      <c r="A69" s="11" t="s">
        <v>11</v>
      </c>
      <c r="B69" s="12">
        <v>0</v>
      </c>
      <c r="C69" s="12">
        <v>21819.203129999994</v>
      </c>
      <c r="D69" s="13"/>
      <c r="E69" s="13"/>
    </row>
    <row r="70" spans="1:7" ht="9.4" customHeight="1" x14ac:dyDescent="0.25">
      <c r="A70" s="11" t="s">
        <v>26</v>
      </c>
      <c r="B70" s="12">
        <v>4596.6959900000002</v>
      </c>
      <c r="C70" s="12">
        <v>16165.570759999999</v>
      </c>
      <c r="D70" s="13"/>
      <c r="E70" s="13"/>
    </row>
    <row r="71" spans="1:7" ht="9.4" customHeight="1" x14ac:dyDescent="0.25">
      <c r="A71" s="11" t="s">
        <v>24</v>
      </c>
      <c r="B71" s="12">
        <v>19203.749</v>
      </c>
      <c r="C71" s="12">
        <v>15629.763999999999</v>
      </c>
      <c r="D71" s="13"/>
      <c r="E71" s="13"/>
    </row>
    <row r="72" spans="1:7" ht="9.4" customHeight="1" x14ac:dyDescent="0.25">
      <c r="A72" s="11" t="s">
        <v>20</v>
      </c>
      <c r="B72" s="12">
        <v>9147.4349999999995</v>
      </c>
      <c r="C72" s="12">
        <v>12349.087</v>
      </c>
      <c r="D72" s="13"/>
      <c r="E72" s="13"/>
    </row>
    <row r="73" spans="1:7" ht="9.4" customHeight="1" x14ac:dyDescent="0.25">
      <c r="A73" s="11" t="s">
        <v>36</v>
      </c>
      <c r="B73" s="12">
        <v>8039.9269999999997</v>
      </c>
      <c r="C73" s="12">
        <v>11578.146000000001</v>
      </c>
      <c r="D73" s="13"/>
      <c r="E73" s="13"/>
    </row>
    <row r="74" spans="1:7" ht="9.4" customHeight="1" x14ac:dyDescent="0.25">
      <c r="A74" s="11" t="s">
        <v>37</v>
      </c>
      <c r="B74" s="12">
        <v>8649.62003</v>
      </c>
      <c r="C74" s="12">
        <v>10346.824769999999</v>
      </c>
      <c r="D74" s="13"/>
      <c r="E74" s="13"/>
    </row>
    <row r="75" spans="1:7" ht="9.4" customHeight="1" x14ac:dyDescent="0.25">
      <c r="A75" s="11" t="s">
        <v>47</v>
      </c>
      <c r="B75" s="12">
        <v>120236.18921</v>
      </c>
      <c r="C75" s="12">
        <v>61722.544450000001</v>
      </c>
      <c r="D75" s="13"/>
      <c r="E75" s="13"/>
    </row>
    <row r="76" spans="1:7" s="10" customFormat="1" ht="9.4" customHeight="1" x14ac:dyDescent="0.25">
      <c r="A76" s="7" t="s">
        <v>38</v>
      </c>
      <c r="B76" s="8">
        <f>SUM(B77:B87)</f>
        <v>902392.51050000009</v>
      </c>
      <c r="C76" s="8">
        <f t="shared" ref="C76" si="5">SUM(C77:C87)</f>
        <v>720684.30273999996</v>
      </c>
      <c r="D76" s="13"/>
      <c r="E76" s="13"/>
      <c r="F76" s="2"/>
      <c r="G76" s="21"/>
    </row>
    <row r="77" spans="1:7" ht="9.4" customHeight="1" x14ac:dyDescent="0.25">
      <c r="A77" s="11" t="s">
        <v>39</v>
      </c>
      <c r="B77" s="12">
        <v>299433.777</v>
      </c>
      <c r="C77" s="12">
        <v>157992.364</v>
      </c>
      <c r="D77" s="13"/>
      <c r="E77" s="14"/>
      <c r="F77" s="14"/>
    </row>
    <row r="78" spans="1:7" ht="9.4" customHeight="1" x14ac:dyDescent="0.25">
      <c r="A78" s="11" t="s">
        <v>30</v>
      </c>
      <c r="B78" s="12">
        <v>78405.096999999994</v>
      </c>
      <c r="C78" s="12">
        <v>88004.937999999995</v>
      </c>
      <c r="D78" s="13"/>
      <c r="E78" s="13"/>
    </row>
    <row r="79" spans="1:7" ht="9.4" customHeight="1" x14ac:dyDescent="0.25">
      <c r="A79" s="11" t="s">
        <v>5</v>
      </c>
      <c r="B79" s="12">
        <v>54028.406999999999</v>
      </c>
      <c r="C79" s="12">
        <v>72470.423999999999</v>
      </c>
      <c r="D79" s="13"/>
      <c r="E79" s="13"/>
    </row>
    <row r="80" spans="1:7" ht="9.4" customHeight="1" x14ac:dyDescent="0.25">
      <c r="A80" s="11" t="s">
        <v>12</v>
      </c>
      <c r="B80" s="12">
        <v>42083.191910000001</v>
      </c>
      <c r="C80" s="12">
        <v>50005.088220000012</v>
      </c>
      <c r="D80" s="13"/>
      <c r="E80" s="13"/>
    </row>
    <row r="81" spans="1:5" ht="9.4" customHeight="1" x14ac:dyDescent="0.25">
      <c r="A81" s="11" t="s">
        <v>29</v>
      </c>
      <c r="B81" s="12">
        <v>9536</v>
      </c>
      <c r="C81" s="12">
        <v>44265</v>
      </c>
      <c r="D81" s="13"/>
      <c r="E81" s="13"/>
    </row>
    <row r="82" spans="1:5" ht="9.4" customHeight="1" x14ac:dyDescent="0.25">
      <c r="A82" s="11" t="s">
        <v>40</v>
      </c>
      <c r="B82" s="12">
        <v>0</v>
      </c>
      <c r="C82" s="12">
        <v>25050</v>
      </c>
      <c r="D82" s="13"/>
      <c r="E82" s="13"/>
    </row>
    <row r="83" spans="1:5" ht="9.4" customHeight="1" x14ac:dyDescent="0.25">
      <c r="A83" s="11" t="s">
        <v>41</v>
      </c>
      <c r="B83" s="12">
        <v>12300.906419999999</v>
      </c>
      <c r="C83" s="12">
        <v>21698.290219999995</v>
      </c>
      <c r="D83" s="13"/>
      <c r="E83" s="13"/>
    </row>
    <row r="84" spans="1:5" ht="9.4" customHeight="1" x14ac:dyDescent="0.25">
      <c r="A84" s="11" t="s">
        <v>37</v>
      </c>
      <c r="B84" s="12">
        <v>10536.64854</v>
      </c>
      <c r="C84" s="12">
        <v>20092.009020000001</v>
      </c>
      <c r="D84" s="13"/>
      <c r="E84" s="13"/>
    </row>
    <row r="85" spans="1:5" ht="9.4" customHeight="1" x14ac:dyDescent="0.25">
      <c r="A85" s="11" t="s">
        <v>25</v>
      </c>
      <c r="B85" s="12">
        <v>11671.717729999998</v>
      </c>
      <c r="C85" s="12">
        <v>15265.829820000001</v>
      </c>
      <c r="D85" s="13"/>
      <c r="E85" s="13"/>
    </row>
    <row r="86" spans="1:5" ht="9.4" customHeight="1" x14ac:dyDescent="0.25">
      <c r="A86" s="11" t="s">
        <v>15</v>
      </c>
      <c r="B86" s="12">
        <v>32647.82705</v>
      </c>
      <c r="C86" s="12">
        <v>14140.34425</v>
      </c>
      <c r="D86" s="13"/>
      <c r="E86" s="13"/>
    </row>
    <row r="87" spans="1:5" ht="9.4" customHeight="1" x14ac:dyDescent="0.25">
      <c r="A87" s="11" t="s">
        <v>48</v>
      </c>
      <c r="B87" s="12">
        <v>351748.93785000016</v>
      </c>
      <c r="C87" s="12">
        <v>211700.01520999992</v>
      </c>
      <c r="D87" s="13"/>
      <c r="E87" s="13"/>
    </row>
    <row r="88" spans="1:5" ht="3" customHeight="1" x14ac:dyDescent="0.25">
      <c r="A88" s="22"/>
      <c r="B88" s="23"/>
      <c r="C88" s="23"/>
    </row>
    <row r="89" spans="1:5" s="25" customFormat="1" ht="11.1" customHeight="1" x14ac:dyDescent="0.25">
      <c r="A89" s="28" t="s">
        <v>42</v>
      </c>
      <c r="B89" s="24"/>
      <c r="C89" s="24"/>
    </row>
  </sheetData>
  <mergeCells count="6">
    <mergeCell ref="A4:A5"/>
    <mergeCell ref="B4:B5"/>
    <mergeCell ref="C4:C5"/>
    <mergeCell ref="A61:A62"/>
    <mergeCell ref="B61:B62"/>
    <mergeCell ref="C61:C62"/>
  </mergeCells>
  <pageMargins left="1.9685039370078741" right="1.9685039370078741" top="0.98425196850393704" bottom="2.7559055118110236" header="0" footer="0"/>
  <pageSetup paperSize="9" orientation="portrait" r:id="rId1"/>
  <headerFooter alignWithMargins="0"/>
  <rowBreaks count="1" manualBreakCount="1">
    <brk id="5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1530</vt:lpstr>
      <vt:lpstr>'1530'!Área_de_impresión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2018-06-26T19:17:29Z</cp:lastPrinted>
  <dcterms:created xsi:type="dcterms:W3CDTF">2018-06-11T17:12:53Z</dcterms:created>
  <dcterms:modified xsi:type="dcterms:W3CDTF">2018-11-20T16:53:35Z</dcterms:modified>
</cp:coreProperties>
</file>