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390" yWindow="345" windowWidth="16830" windowHeight="6885"/>
  </bookViews>
  <sheets>
    <sheet name="1514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'1514'!$A$1:$S$22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</calcChain>
</file>

<file path=xl/sharedStrings.xml><?xml version="1.0" encoding="utf-8"?>
<sst xmlns="http://schemas.openxmlformats.org/spreadsheetml/2006/main" count="47" uniqueCount="46">
  <si>
    <t>Fuente: Ministerio de Energía y Minas - Dirección General de Minería.</t>
  </si>
  <si>
    <t>TMF: Tonelada métrica fina.</t>
  </si>
  <si>
    <t xml:space="preserve"> Tacna</t>
  </si>
  <si>
    <t>Southern Perú Copper Corporation Sucursal del Perú</t>
  </si>
  <si>
    <t xml:space="preserve"> Moquegua</t>
  </si>
  <si>
    <t xml:space="preserve"> Arequipa</t>
  </si>
  <si>
    <t>Sociedad Minera Cerro Verde S.A.A.</t>
  </si>
  <si>
    <t>Minera Las Bambas S.A.</t>
  </si>
  <si>
    <t xml:space="preserve"> Junín</t>
  </si>
  <si>
    <t>Minera Chinalco Perú S.A.</t>
  </si>
  <si>
    <t xml:space="preserve"> Cusco</t>
  </si>
  <si>
    <t>Hudbay Peru S.A.C.</t>
  </si>
  <si>
    <t xml:space="preserve"> Áncash</t>
  </si>
  <si>
    <t>Cía. Minera Antamina S.A.</t>
  </si>
  <si>
    <t>Molibdeno (TMF)</t>
  </si>
  <si>
    <t xml:space="preserve"> Puno</t>
  </si>
  <si>
    <t>Minsur S.A.</t>
  </si>
  <si>
    <t>Estaño (TMF)</t>
  </si>
  <si>
    <t>Minera Shouxin Perú S.A.</t>
  </si>
  <si>
    <t xml:space="preserve"> Ica</t>
  </si>
  <si>
    <t>Shougang Hierro Perú S.A.A.</t>
  </si>
  <si>
    <t>Hierro (TMF)</t>
  </si>
  <si>
    <t>2017 P/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</si>
  <si>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</si>
  <si>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</si>
  <si>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</si>
  <si>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</si>
  <si>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</si>
  <si>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</si>
  <si>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</si>
  <si>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</si>
  <si>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</si>
  <si>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</si>
  <si>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</si>
  <si>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</si>
  <si>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 xml:space="preserve">2004 </t>
  </si>
  <si>
    <t xml:space="preserve">2003 </t>
  </si>
  <si>
    <t>2002</t>
  </si>
  <si>
    <t xml:space="preserve"> Región</t>
  </si>
  <si>
    <t>Producto / Empresa</t>
  </si>
  <si>
    <t>/FS~R</t>
  </si>
  <si>
    <t xml:space="preserve">    EMPRESA Y REGIÓN, 2013-2017</t>
  </si>
  <si>
    <t>/PPCARA1..K40~OML8~MR240~P66~QAGQ</t>
  </si>
  <si>
    <t>15.14   PRODUCCIÓN DE HIERRO, ESTAÑO Y MOLIBDENO, SEGÚN</t>
  </si>
  <si>
    <t xml:space="preserve"> Apurímac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</si>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</sst>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0"/>
    <numFmt numFmtId="166" formatCode="0.00000000"/>
    <numFmt numFmtId="167" formatCode="#\ ###\ ##0"/>
    <numFmt numFmtId="168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i/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13" fillId="0" borderId="0"/>
    <xf numFmtId="16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4" fillId="0" borderId="0"/>
    <xf numFmtId="0" fontId="16" fillId="2" borderId="0">
      <alignment horizontal="left"/>
    </xf>
  </cellStyleXfs>
  <cellXfs count="5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1" fontId="2" fillId="0" borderId="0" xfId="1" applyNumberFormat="1" applyFont="1" applyBorder="1" applyAlignment="1" applyProtection="1">
      <alignment horizontal="right" vertical="center"/>
      <protection locked="0"/>
    </xf>
    <xf numFmtId="166" fontId="2" fillId="0" borderId="0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>
      <alignment horizontal="left" vertical="center"/>
    </xf>
    <xf numFmtId="167" fontId="2" fillId="0" borderId="0" xfId="1" applyNumberFormat="1" applyFont="1" applyBorder="1" applyAlignment="1" applyProtection="1">
      <alignment horizontal="right" vertical="center"/>
    </xf>
    <xf numFmtId="165" fontId="2" fillId="0" borderId="0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164" fontId="9" fillId="0" borderId="0" xfId="1" applyNumberFormat="1" applyFont="1" applyBorder="1" applyAlignment="1" applyProtection="1">
      <alignment horizontal="right" vertical="center"/>
    </xf>
    <xf numFmtId="165" fontId="9" fillId="0" borderId="0" xfId="1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horizontal="left" vertical="center"/>
    </xf>
    <xf numFmtId="0" fontId="9" fillId="0" borderId="3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left" vertical="center"/>
    </xf>
    <xf numFmtId="164" fontId="10" fillId="0" borderId="0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horizontal="left" vertical="center"/>
    </xf>
    <xf numFmtId="164" fontId="2" fillId="0" borderId="0" xfId="4" applyNumberFormat="1" applyFont="1" applyFill="1" applyBorder="1" applyAlignment="1" applyProtection="1">
      <alignment horizontal="right" vertical="center"/>
    </xf>
    <xf numFmtId="167" fontId="10" fillId="0" borderId="0" xfId="1" applyNumberFormat="1" applyFont="1" applyBorder="1" applyAlignment="1" applyProtection="1">
      <alignment horizontal="right" vertical="center"/>
    </xf>
    <xf numFmtId="167" fontId="9" fillId="0" borderId="0" xfId="1" applyNumberFormat="1" applyFont="1" applyBorder="1" applyAlignment="1" applyProtection="1">
      <alignment horizontal="right" vertical="center"/>
    </xf>
    <xf numFmtId="49" fontId="10" fillId="0" borderId="0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3" xfId="1" applyFont="1" applyBorder="1" applyAlignment="1" applyProtection="1">
      <alignment horizontal="center" vertical="center"/>
    </xf>
    <xf numFmtId="49" fontId="10" fillId="0" borderId="4" xfId="1" applyNumberFormat="1" applyFont="1" applyFill="1" applyBorder="1" applyAlignment="1" applyProtection="1">
      <alignment horizontal="right" vertical="center"/>
    </xf>
    <xf numFmtId="49" fontId="10" fillId="0" borderId="4" xfId="1" applyNumberFormat="1" applyFont="1" applyBorder="1" applyAlignment="1" applyProtection="1">
      <alignment horizontal="right" vertical="center"/>
    </xf>
    <xf numFmtId="0" fontId="10" fillId="0" borderId="4" xfId="1" applyFont="1" applyBorder="1" applyAlignment="1" applyProtection="1">
      <alignment horizontal="right" vertical="center"/>
    </xf>
    <xf numFmtId="0" fontId="10" fillId="0" borderId="4" xfId="1" applyFont="1" applyBorder="1" applyAlignment="1" applyProtection="1">
      <alignment horizontal="left" vertical="center"/>
    </xf>
    <xf numFmtId="0" fontId="10" fillId="0" borderId="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11" fillId="0" borderId="0" xfId="1" quotePrefix="1" applyFont="1" applyAlignment="1" applyProtection="1">
      <alignment horizontal="right" vertical="center"/>
    </xf>
    <xf numFmtId="0" fontId="12" fillId="0" borderId="0" xfId="1" quotePrefix="1" applyFont="1" applyAlignment="1" applyProtection="1">
      <alignment horizontal="left" vertical="center" indent="2"/>
    </xf>
    <xf numFmtId="0" fontId="2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horizontal="right" vertical="center"/>
    </xf>
    <xf numFmtId="49" fontId="12" fillId="0" borderId="0" xfId="1" applyNumberFormat="1" applyFont="1" applyAlignment="1" applyProtection="1">
      <alignment horizontal="left" vertical="center"/>
    </xf>
    <xf numFmtId="0" fontId="4" fillId="0" borderId="0" xfId="3" quotePrefix="1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left" vertical="center"/>
    </xf>
  </cellXfs>
  <cellStyles count="12">
    <cellStyle name="Border" xfId="5"/>
    <cellStyle name="Comma_Data Proyecto Antamina" xfId="6"/>
    <cellStyle name="Millares [0] 2" xfId="7"/>
    <cellStyle name="Millares 2" xfId="8"/>
    <cellStyle name="No-definido" xfId="9"/>
    <cellStyle name="Normal" xfId="0" builtinId="0"/>
    <cellStyle name="Normal 2" xfId="10"/>
    <cellStyle name="Normal_IEC12002" xfId="3"/>
    <cellStyle name="Normal_IEC12005" xfId="2"/>
    <cellStyle name="Normal_IEC12009" xfId="4"/>
    <cellStyle name="Normal_IEC12021" xfId="1"/>
    <cellStyle name="TEXTO NORMAL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showGridLines="0" tabSelected="1" zoomScale="120" zoomScaleNormal="120" workbookViewId="0">
      <selection activeCell="A12" sqref="A12"/>
    </sheetView>
  </sheetViews>
  <sheetFormatPr baseColWidth="10" defaultColWidth="9.7109375" defaultRowHeight="9" x14ac:dyDescent="0.25"/>
  <cols>
    <col min="1" max="1" width="20.7109375" style="2" customWidth="1"/>
    <col min="2" max="2" width="6.7109375" style="1" customWidth="1"/>
    <col min="3" max="3" width="8.7109375" style="1" hidden="1" customWidth="1"/>
    <col min="4" max="4" width="8.28515625" style="1" hidden="1" customWidth="1"/>
    <col min="5" max="6" width="7.7109375" style="1" hidden="1" customWidth="1"/>
    <col min="7" max="9" width="6.42578125" style="1" hidden="1" customWidth="1"/>
    <col min="10" max="11" width="6.7109375" style="1" hidden="1" customWidth="1"/>
    <col min="12" max="14" width="6.28515625" style="1" hidden="1" customWidth="1"/>
    <col min="15" max="19" width="6.28515625" style="1" customWidth="1"/>
    <col min="20" max="16384" width="9.7109375" style="1"/>
  </cols>
  <sheetData>
    <row r="1" spans="1:42" ht="12" customHeight="1" x14ac:dyDescent="0.25">
      <c r="A1" s="48" t="s">
        <v>43</v>
      </c>
      <c r="B1" s="47"/>
      <c r="AP1" s="46" t="s">
        <v>42</v>
      </c>
    </row>
    <row r="2" spans="1:42" ht="10.9" customHeight="1" x14ac:dyDescent="0.25">
      <c r="A2" s="45" t="s">
        <v>41</v>
      </c>
      <c r="B2" s="44"/>
    </row>
    <row r="3" spans="1:42" s="7" customFormat="1" ht="3" customHeight="1" x14ac:dyDescent="0.25">
      <c r="A3" s="43"/>
      <c r="B3" s="4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AP3" s="41" t="s">
        <v>40</v>
      </c>
    </row>
    <row r="4" spans="1:42" ht="12" customHeight="1" x14ac:dyDescent="0.25">
      <c r="A4" s="40" t="s">
        <v>39</v>
      </c>
      <c r="B4" s="39" t="s">
        <v>38</v>
      </c>
      <c r="C4" s="38">
        <v>2001</v>
      </c>
      <c r="D4" s="37" t="s">
        <v>37</v>
      </c>
      <c r="E4" s="37" t="s">
        <v>36</v>
      </c>
      <c r="F4" s="37" t="s">
        <v>35</v>
      </c>
      <c r="G4" s="37" t="s">
        <v>34</v>
      </c>
      <c r="H4" s="37" t="s">
        <v>33</v>
      </c>
      <c r="I4" s="37" t="s">
        <v>32</v>
      </c>
      <c r="J4" s="36" t="s">
        <v>31</v>
      </c>
      <c r="K4" s="36" t="s">
        <v>30</v>
      </c>
      <c r="L4" s="36" t="s">
        <v>29</v>
      </c>
      <c r="M4" s="36" t="s">
        <v>28</v>
      </c>
      <c r="N4" s="36" t="s">
        <v>27</v>
      </c>
      <c r="O4" s="36" t="s">
        <v>26</v>
      </c>
      <c r="P4" s="36" t="s">
        <v>25</v>
      </c>
      <c r="Q4" s="36" t="s">
        <v>24</v>
      </c>
      <c r="R4" s="36" t="s">
        <v>23</v>
      </c>
      <c r="S4" s="36" t="s">
        <v>22</v>
      </c>
    </row>
    <row r="5" spans="1:42" ht="3" customHeight="1" x14ac:dyDescent="0.25">
      <c r="A5" s="35"/>
      <c r="B5" s="28"/>
      <c r="C5" s="3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42" s="5" customFormat="1" ht="15" customHeight="1" x14ac:dyDescent="0.25">
      <c r="A6" s="29" t="s">
        <v>21</v>
      </c>
      <c r="B6" s="28"/>
      <c r="C6" s="31">
        <f t="shared" ref="C6:R6" si="0">SUM(C7)</f>
        <v>3038401.494655</v>
      </c>
      <c r="D6" s="31">
        <f t="shared" si="0"/>
        <v>3056055.2522</v>
      </c>
      <c r="E6" s="31">
        <f t="shared" si="0"/>
        <v>3484900.3702520002</v>
      </c>
      <c r="F6" s="31">
        <f t="shared" si="0"/>
        <v>4247173.7726000007</v>
      </c>
      <c r="G6" s="27">
        <f t="shared" si="0"/>
        <v>4564989.1370999999</v>
      </c>
      <c r="H6" s="27">
        <f t="shared" si="0"/>
        <v>4784600.5820000004</v>
      </c>
      <c r="I6" s="27">
        <f t="shared" si="0"/>
        <v>5103597.2635999992</v>
      </c>
      <c r="J6" s="27">
        <f t="shared" si="0"/>
        <v>5160707.0164000001</v>
      </c>
      <c r="K6" s="27">
        <f t="shared" si="0"/>
        <v>4418768.325600001</v>
      </c>
      <c r="L6" s="27">
        <f t="shared" si="0"/>
        <v>6042644.2223000005</v>
      </c>
      <c r="M6" s="27">
        <f t="shared" si="0"/>
        <v>7010937.8915999997</v>
      </c>
      <c r="N6" s="27">
        <f t="shared" si="0"/>
        <v>6684539.3917999994</v>
      </c>
      <c r="O6" s="27">
        <f t="shared" si="0"/>
        <v>6680658.79</v>
      </c>
      <c r="P6" s="27">
        <f t="shared" si="0"/>
        <v>7192591.9308000002</v>
      </c>
      <c r="Q6" s="27">
        <f t="shared" si="0"/>
        <v>7320806.8477000007</v>
      </c>
      <c r="R6" s="27">
        <f t="shared" si="0"/>
        <v>7663123.9877000004</v>
      </c>
      <c r="S6" s="27">
        <f>SUM(S7:S8)</f>
        <v>8806451.7127719987</v>
      </c>
      <c r="T6" s="1"/>
      <c r="U6" s="1"/>
    </row>
    <row r="7" spans="1:42" ht="15" customHeight="1" x14ac:dyDescent="0.25">
      <c r="A7" s="26" t="s">
        <v>20</v>
      </c>
      <c r="B7" s="24" t="s">
        <v>19</v>
      </c>
      <c r="C7" s="32">
        <v>3038401.494655</v>
      </c>
      <c r="D7" s="32">
        <v>3056055.2522</v>
      </c>
      <c r="E7" s="32">
        <v>3484900.3702520002</v>
      </c>
      <c r="F7" s="32">
        <v>4247173.7726000007</v>
      </c>
      <c r="G7" s="22">
        <v>4564989.1370999999</v>
      </c>
      <c r="H7" s="22">
        <v>4784600.5820000004</v>
      </c>
      <c r="I7" s="22">
        <v>5103597.2635999992</v>
      </c>
      <c r="J7" s="22">
        <v>5160707.0164000001</v>
      </c>
      <c r="K7" s="22">
        <v>4418768.325600001</v>
      </c>
      <c r="L7" s="22">
        <v>6042644.2223000005</v>
      </c>
      <c r="M7" s="22">
        <v>7010937.8915999997</v>
      </c>
      <c r="N7" s="22">
        <v>6684539.3917999994</v>
      </c>
      <c r="O7" s="22">
        <v>6680658.79</v>
      </c>
      <c r="P7" s="22">
        <v>7192591.9308000002</v>
      </c>
      <c r="Q7" s="22">
        <v>7320806.8477000007</v>
      </c>
      <c r="R7" s="22">
        <v>7663123.9877000004</v>
      </c>
      <c r="S7" s="22">
        <v>8668091.618999999</v>
      </c>
      <c r="T7" s="18"/>
    </row>
    <row r="8" spans="1:42" ht="15" customHeight="1" x14ac:dyDescent="0.25">
      <c r="A8" s="26" t="s">
        <v>18</v>
      </c>
      <c r="B8" s="24"/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138360.09377200002</v>
      </c>
      <c r="T8" s="18"/>
    </row>
    <row r="9" spans="1:42" s="5" customFormat="1" ht="15" customHeight="1" x14ac:dyDescent="0.25">
      <c r="A9" s="29" t="s">
        <v>17</v>
      </c>
      <c r="B9" s="28"/>
      <c r="C9" s="31">
        <f t="shared" ref="C9:S9" si="1">SUM(C10)</f>
        <v>38182.076774000001</v>
      </c>
      <c r="D9" s="31">
        <f t="shared" si="1"/>
        <v>38815.044966000001</v>
      </c>
      <c r="E9" s="31">
        <f t="shared" si="1"/>
        <v>40202.178839999993</v>
      </c>
      <c r="F9" s="31">
        <f t="shared" si="1"/>
        <v>41613.363517999998</v>
      </c>
      <c r="G9" s="27">
        <f t="shared" si="1"/>
        <v>42144.586210999994</v>
      </c>
      <c r="H9" s="27">
        <f t="shared" si="1"/>
        <v>38469.547186000011</v>
      </c>
      <c r="I9" s="27">
        <f t="shared" si="1"/>
        <v>39018.915689000001</v>
      </c>
      <c r="J9" s="27">
        <f t="shared" si="1"/>
        <v>39037.065935000006</v>
      </c>
      <c r="K9" s="27">
        <f t="shared" si="1"/>
        <v>37502.627191</v>
      </c>
      <c r="L9" s="27">
        <f t="shared" si="1"/>
        <v>33847.813441999999</v>
      </c>
      <c r="M9" s="27">
        <f t="shared" si="1"/>
        <v>28881.790965999997</v>
      </c>
      <c r="N9" s="27">
        <f t="shared" si="1"/>
        <v>26104.854506999996</v>
      </c>
      <c r="O9" s="27">
        <f t="shared" si="1"/>
        <v>23667.787450999997</v>
      </c>
      <c r="P9" s="27">
        <f t="shared" si="1"/>
        <v>23105.261869000002</v>
      </c>
      <c r="Q9" s="27">
        <f t="shared" si="1"/>
        <v>19510.729781000002</v>
      </c>
      <c r="R9" s="27">
        <f t="shared" si="1"/>
        <v>18789.004763000001</v>
      </c>
      <c r="S9" s="27">
        <f t="shared" si="1"/>
        <v>17790.363567</v>
      </c>
      <c r="T9" s="18"/>
      <c r="U9" s="1"/>
    </row>
    <row r="10" spans="1:42" ht="15" customHeight="1" x14ac:dyDescent="0.25">
      <c r="A10" s="26" t="s">
        <v>16</v>
      </c>
      <c r="B10" s="24" t="s">
        <v>15</v>
      </c>
      <c r="C10" s="23">
        <v>38182.076774000001</v>
      </c>
      <c r="D10" s="23">
        <v>38815.044966000001</v>
      </c>
      <c r="E10" s="23">
        <v>40202.178839999993</v>
      </c>
      <c r="F10" s="23">
        <v>41613.363517999998</v>
      </c>
      <c r="G10" s="22">
        <v>42144.586210999994</v>
      </c>
      <c r="H10" s="22">
        <v>38469.547186000011</v>
      </c>
      <c r="I10" s="22">
        <v>39018.915689000001</v>
      </c>
      <c r="J10" s="22">
        <v>39037.065935000006</v>
      </c>
      <c r="K10" s="22">
        <v>37502.627191</v>
      </c>
      <c r="L10" s="22">
        <v>33847.813441999999</v>
      </c>
      <c r="M10" s="22">
        <v>28881.790965999997</v>
      </c>
      <c r="N10" s="22">
        <v>26104.854506999996</v>
      </c>
      <c r="O10" s="22">
        <v>23667.787450999997</v>
      </c>
      <c r="P10" s="22">
        <v>23105.261869000002</v>
      </c>
      <c r="Q10" s="22">
        <v>19510.729781000002</v>
      </c>
      <c r="R10" s="22">
        <v>18789.004763000001</v>
      </c>
      <c r="S10" s="22">
        <v>17790.363567</v>
      </c>
      <c r="T10" s="18"/>
      <c r="U10" s="30"/>
    </row>
    <row r="11" spans="1:42" s="5" customFormat="1" ht="15" customHeight="1" x14ac:dyDescent="0.25">
      <c r="A11" s="29" t="s">
        <v>14</v>
      </c>
      <c r="B11" s="28"/>
      <c r="C11" s="27">
        <f t="shared" ref="C11:S11" si="2">SUM(C12:C18)</f>
        <v>9499.2289039999996</v>
      </c>
      <c r="D11" s="27">
        <f t="shared" si="2"/>
        <v>8612.8507310000005</v>
      </c>
      <c r="E11" s="27">
        <f t="shared" si="2"/>
        <v>9589.5781260000003</v>
      </c>
      <c r="F11" s="27">
        <f t="shared" si="2"/>
        <v>14246.326868</v>
      </c>
      <c r="G11" s="27">
        <f t="shared" si="2"/>
        <v>17325.373314000004</v>
      </c>
      <c r="H11" s="27">
        <f t="shared" si="2"/>
        <v>17209.346067999999</v>
      </c>
      <c r="I11" s="27">
        <f t="shared" si="2"/>
        <v>16786.886077000003</v>
      </c>
      <c r="J11" s="27">
        <f t="shared" si="2"/>
        <v>16720.528117000002</v>
      </c>
      <c r="K11" s="27">
        <f t="shared" si="2"/>
        <v>12297.103142</v>
      </c>
      <c r="L11" s="27">
        <f t="shared" si="2"/>
        <v>16963.268972999998</v>
      </c>
      <c r="M11" s="27">
        <f t="shared" si="2"/>
        <v>19141.078051999997</v>
      </c>
      <c r="N11" s="27">
        <f t="shared" si="2"/>
        <v>16790.374243999999</v>
      </c>
      <c r="O11" s="27">
        <f t="shared" si="2"/>
        <v>18139.597244000001</v>
      </c>
      <c r="P11" s="27">
        <f t="shared" si="2"/>
        <v>17017.692465</v>
      </c>
      <c r="Q11" s="27">
        <f t="shared" si="2"/>
        <v>20153.237615999999</v>
      </c>
      <c r="R11" s="27">
        <f t="shared" si="2"/>
        <v>25756.505004999999</v>
      </c>
      <c r="S11" s="27">
        <f t="shared" si="2"/>
        <v>28141.142528000004</v>
      </c>
      <c r="T11" s="18"/>
      <c r="U11" s="1"/>
    </row>
    <row r="12" spans="1:42" ht="15" customHeight="1" x14ac:dyDescent="0.25">
      <c r="A12" s="26" t="s">
        <v>13</v>
      </c>
      <c r="B12" s="24" t="s">
        <v>12</v>
      </c>
      <c r="C12" s="23">
        <v>1148.6495</v>
      </c>
      <c r="D12" s="23">
        <v>714.77020000000005</v>
      </c>
      <c r="E12" s="23">
        <v>576.2826</v>
      </c>
      <c r="F12" s="23">
        <v>3584.9723000000004</v>
      </c>
      <c r="G12" s="22">
        <v>6721.9471000000012</v>
      </c>
      <c r="H12" s="22">
        <v>7874.6571000000004</v>
      </c>
      <c r="I12" s="22">
        <v>6382.2542000000003</v>
      </c>
      <c r="J12" s="22">
        <v>6069.966300000001</v>
      </c>
      <c r="K12" s="22">
        <v>2482.3728999999998</v>
      </c>
      <c r="L12" s="22">
        <v>3413.3224000000005</v>
      </c>
      <c r="M12" s="22">
        <v>6232.700499999999</v>
      </c>
      <c r="N12" s="22">
        <v>5479.7243000000008</v>
      </c>
      <c r="O12" s="22">
        <v>4544.1959000000006</v>
      </c>
      <c r="P12" s="22">
        <v>1423.5237</v>
      </c>
      <c r="Q12" s="22">
        <v>2018.1846</v>
      </c>
      <c r="R12" s="22">
        <v>4667.4817220000004</v>
      </c>
      <c r="S12" s="22">
        <v>3967.8989019999999</v>
      </c>
      <c r="T12" s="18"/>
    </row>
    <row r="13" spans="1:42" ht="15" customHeight="1" x14ac:dyDescent="0.25">
      <c r="A13" s="26" t="s">
        <v>11</v>
      </c>
      <c r="B13" s="24" t="s">
        <v>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161.89056499999998</v>
      </c>
      <c r="S13" s="22">
        <v>454.34380799999997</v>
      </c>
      <c r="T13" s="18"/>
    </row>
    <row r="14" spans="1:42" ht="15" customHeight="1" x14ac:dyDescent="0.25">
      <c r="A14" s="26" t="s">
        <v>9</v>
      </c>
      <c r="B14" s="24" t="s">
        <v>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757.32185600000003</v>
      </c>
      <c r="Q14" s="22">
        <v>2434.2019479999999</v>
      </c>
      <c r="R14" s="22">
        <v>1097.27701</v>
      </c>
      <c r="S14" s="22">
        <v>2190.1331400000004</v>
      </c>
      <c r="T14" s="18"/>
    </row>
    <row r="15" spans="1:42" ht="15" customHeight="1" x14ac:dyDescent="0.25">
      <c r="A15" s="26" t="s">
        <v>7</v>
      </c>
      <c r="B15" s="24" t="s">
        <v>44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1084.814873</v>
      </c>
      <c r="T15" s="18"/>
    </row>
    <row r="16" spans="1:42" ht="15" customHeight="1" x14ac:dyDescent="0.25">
      <c r="A16" s="26" t="s">
        <v>6</v>
      </c>
      <c r="B16" s="24" t="s">
        <v>5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355.57755399999996</v>
      </c>
      <c r="J16" s="22">
        <v>1540.591058</v>
      </c>
      <c r="K16" s="22">
        <v>923.45846899999992</v>
      </c>
      <c r="L16" s="22">
        <v>3462.5423129999999</v>
      </c>
      <c r="M16" s="22">
        <v>4758.5811180000001</v>
      </c>
      <c r="N16" s="22">
        <v>3981.7784959999999</v>
      </c>
      <c r="O16" s="22">
        <v>5800.5119069999992</v>
      </c>
      <c r="P16" s="22">
        <v>4735.5970990000005</v>
      </c>
      <c r="Q16" s="22">
        <v>3332.4695369999999</v>
      </c>
      <c r="R16" s="22">
        <v>9579.6235539999998</v>
      </c>
      <c r="S16" s="22">
        <v>12513.412187</v>
      </c>
      <c r="T16" s="18"/>
    </row>
    <row r="17" spans="1:20" ht="25.5" customHeight="1" x14ac:dyDescent="0.25">
      <c r="A17" s="25" t="s">
        <v>3</v>
      </c>
      <c r="B17" s="24" t="s">
        <v>4</v>
      </c>
      <c r="C17" s="23">
        <v>4252.2862930000001</v>
      </c>
      <c r="D17" s="23">
        <v>3901.1726760000006</v>
      </c>
      <c r="E17" s="23">
        <v>4860.3591299999998</v>
      </c>
      <c r="F17" s="23">
        <v>4657.0866160000005</v>
      </c>
      <c r="G17" s="22">
        <v>5278.9603430000006</v>
      </c>
      <c r="H17" s="22">
        <v>3521.9042570000006</v>
      </c>
      <c r="I17" s="22">
        <v>3821.1170160000001</v>
      </c>
      <c r="J17" s="22">
        <v>4442.5733840000003</v>
      </c>
      <c r="K17" s="22">
        <v>5293.1435799999999</v>
      </c>
      <c r="L17" s="22">
        <v>5258.9605069999998</v>
      </c>
      <c r="M17" s="22">
        <v>2787.2186640000004</v>
      </c>
      <c r="N17" s="22">
        <v>2860.4109990000006</v>
      </c>
      <c r="O17" s="22">
        <v>3132.8317390000002</v>
      </c>
      <c r="P17" s="22">
        <v>4001.4126259999998</v>
      </c>
      <c r="Q17" s="22">
        <v>4444.5584229999995</v>
      </c>
      <c r="R17" s="22">
        <v>3925.827053</v>
      </c>
      <c r="S17" s="22">
        <v>3746.4261129999995</v>
      </c>
      <c r="T17" s="18"/>
    </row>
    <row r="18" spans="1:20" ht="21" customHeight="1" x14ac:dyDescent="0.25">
      <c r="A18" s="25" t="s">
        <v>3</v>
      </c>
      <c r="B18" s="24" t="s">
        <v>2</v>
      </c>
      <c r="C18" s="23">
        <v>4098.293111</v>
      </c>
      <c r="D18" s="23">
        <v>3996.9078549999999</v>
      </c>
      <c r="E18" s="23">
        <v>4152.9363960000001</v>
      </c>
      <c r="F18" s="23">
        <v>6004.2679519999992</v>
      </c>
      <c r="G18" s="22">
        <v>5324.4658710000012</v>
      </c>
      <c r="H18" s="22">
        <v>5812.7847109999993</v>
      </c>
      <c r="I18" s="22">
        <v>6227.9373070000001</v>
      </c>
      <c r="J18" s="22">
        <v>4667.3973749999996</v>
      </c>
      <c r="K18" s="22">
        <v>3598.1281930000005</v>
      </c>
      <c r="L18" s="22">
        <v>4828.4437529999996</v>
      </c>
      <c r="M18" s="22">
        <v>5362.5777699999999</v>
      </c>
      <c r="N18" s="22">
        <v>4468.4604490000002</v>
      </c>
      <c r="O18" s="22">
        <v>4662.0576979999996</v>
      </c>
      <c r="P18" s="22">
        <v>6099.8371839999991</v>
      </c>
      <c r="Q18" s="22">
        <v>7923.8231079999987</v>
      </c>
      <c r="R18" s="22">
        <v>6324.4051010000012</v>
      </c>
      <c r="S18" s="22">
        <v>4184.1135049999993</v>
      </c>
      <c r="T18" s="18"/>
    </row>
    <row r="19" spans="1:20" ht="3" customHeight="1" x14ac:dyDescent="0.25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9"/>
      <c r="N19" s="19"/>
      <c r="O19" s="19"/>
      <c r="P19" s="19"/>
      <c r="Q19" s="19"/>
      <c r="R19" s="19"/>
      <c r="S19" s="19"/>
      <c r="T19" s="18"/>
    </row>
    <row r="20" spans="1:20" ht="10.15" customHeight="1" x14ac:dyDescent="0.25">
      <c r="A20" s="12" t="s">
        <v>1</v>
      </c>
      <c r="B20" s="17"/>
      <c r="C20" s="16"/>
      <c r="D20" s="16"/>
      <c r="E20" s="16"/>
      <c r="F20" s="16"/>
      <c r="G20" s="16"/>
      <c r="H20" s="16"/>
      <c r="N20" s="15"/>
    </row>
    <row r="21" spans="1:20" ht="9" customHeight="1" x14ac:dyDescent="0.25">
      <c r="A21" s="49" t="s">
        <v>45</v>
      </c>
      <c r="B21" s="17"/>
      <c r="C21" s="16"/>
      <c r="D21" s="16"/>
      <c r="E21" s="16"/>
      <c r="F21" s="16"/>
      <c r="G21" s="16"/>
      <c r="H21" s="16"/>
      <c r="N21" s="15"/>
    </row>
    <row r="22" spans="1:20" x14ac:dyDescent="0.25">
      <c r="A22" s="50" t="s">
        <v>0</v>
      </c>
      <c r="B22" s="7"/>
      <c r="C22" s="14"/>
      <c r="D22" s="14"/>
      <c r="E22" s="14"/>
      <c r="F22" s="14"/>
      <c r="G22" s="14"/>
      <c r="H22" s="14"/>
    </row>
    <row r="23" spans="1:20" x14ac:dyDescent="0.25">
      <c r="A23" s="12"/>
      <c r="B23" s="7"/>
      <c r="C23" s="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20" ht="9.75" x14ac:dyDescent="0.25">
      <c r="A24" s="12"/>
      <c r="B24" s="7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11"/>
      <c r="N24" s="10"/>
      <c r="O24" s="10"/>
      <c r="P24" s="10"/>
      <c r="Q24" s="10"/>
      <c r="R24" s="10"/>
      <c r="S24" s="10"/>
    </row>
    <row r="25" spans="1:20" ht="9.75" x14ac:dyDescent="0.25">
      <c r="C25" s="9"/>
      <c r="D25" s="9"/>
      <c r="E25" s="9"/>
      <c r="F25" s="9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20" x14ac:dyDescent="0.25">
      <c r="C26" s="7"/>
      <c r="D26" s="7"/>
      <c r="E26" s="7"/>
      <c r="F26" s="7"/>
      <c r="G26" s="7"/>
      <c r="H26" s="7"/>
    </row>
    <row r="27" spans="1:20" x14ac:dyDescent="0.25">
      <c r="C27" s="7"/>
      <c r="D27" s="7"/>
      <c r="E27" s="7"/>
      <c r="F27" s="7"/>
      <c r="G27" s="7"/>
      <c r="H27" s="7"/>
    </row>
    <row r="28" spans="1:20" x14ac:dyDescent="0.25">
      <c r="A28" s="6"/>
      <c r="B28" s="5"/>
      <c r="C28" s="7"/>
      <c r="D28" s="7"/>
      <c r="E28" s="7"/>
      <c r="F28" s="7"/>
      <c r="G28" s="7"/>
      <c r="H28" s="7"/>
    </row>
    <row r="29" spans="1:20" x14ac:dyDescent="0.25">
      <c r="A29" s="6"/>
      <c r="B29" s="5"/>
      <c r="C29" s="7"/>
      <c r="D29" s="7"/>
      <c r="E29" s="7"/>
      <c r="F29" s="7"/>
      <c r="G29" s="7"/>
      <c r="H29" s="7"/>
    </row>
    <row r="31" spans="1:20" x14ac:dyDescent="0.25">
      <c r="A31" s="6"/>
      <c r="B31" s="5"/>
      <c r="C31" s="5"/>
      <c r="D31" s="5"/>
      <c r="E31" s="5"/>
      <c r="F31" s="5"/>
      <c r="G31" s="5"/>
      <c r="H31" s="5"/>
    </row>
    <row r="35" spans="1:8" x14ac:dyDescent="0.25">
      <c r="A35" s="6"/>
      <c r="B35" s="5"/>
      <c r="C35" s="5"/>
      <c r="D35" s="5"/>
      <c r="E35" s="5"/>
      <c r="F35" s="5"/>
      <c r="G35" s="5"/>
      <c r="H35" s="5"/>
    </row>
    <row r="40" spans="1:8" x14ac:dyDescent="0.25">
      <c r="A40" s="6"/>
      <c r="B40" s="5"/>
      <c r="C40" s="5"/>
      <c r="D40" s="5"/>
      <c r="E40" s="5"/>
      <c r="F40" s="5"/>
      <c r="G40" s="5"/>
      <c r="H40" s="5"/>
    </row>
    <row r="45" spans="1:8" x14ac:dyDescent="0.25">
      <c r="A45" s="6"/>
      <c r="B45" s="5"/>
      <c r="C45" s="5"/>
      <c r="D45" s="5"/>
      <c r="E45" s="5"/>
      <c r="F45" s="5"/>
      <c r="G45" s="5"/>
      <c r="H45" s="5"/>
    </row>
    <row r="48" spans="1:8" x14ac:dyDescent="0.25">
      <c r="A48" s="6"/>
      <c r="B48" s="5"/>
    </row>
    <row r="61" spans="1:2" x14ac:dyDescent="0.25">
      <c r="A61" s="4"/>
      <c r="B61" s="3"/>
    </row>
  </sheetData>
  <pageMargins left="1.9685039370078741" right="1.5748031496062993" top="3.622047244094488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1514</vt:lpstr>
      <vt:lpstr>'1514'!Área_de_impresión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2018-06-26T17:04:22Z</cp:lastPrinted>
  <dcterms:created xsi:type="dcterms:W3CDTF">2018-06-08T19:26:39Z</dcterms:created>
  <dcterms:modified xsi:type="dcterms:W3CDTF">2018-11-20T16:56:18Z</dcterms:modified>
</cp:coreProperties>
</file>