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90" windowWidth="17130" windowHeight="7155"/>
  </bookViews>
  <sheets>
    <sheet name="1506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'1506'!$C$1:$U$648</definedName>
    <definedName name="cartera" hidden="1">255</definedName>
    <definedName name="consulta">#REF!</definedName>
    <definedName name="fecha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B7" i="1" l="1"/>
  <c r="B11" i="1"/>
  <c r="B14" i="1"/>
  <c r="B16" i="1"/>
  <c r="B17" i="1" s="1"/>
  <c r="B18" i="1" s="1"/>
  <c r="B19" i="1" s="1"/>
  <c r="B21" i="1"/>
  <c r="B22" i="1" s="1"/>
  <c r="B25" i="1"/>
  <c r="B29" i="1"/>
  <c r="B31" i="1"/>
  <c r="B42" i="1"/>
  <c r="B43" i="1" s="1"/>
  <c r="B44" i="1" s="1"/>
  <c r="B45" i="1" s="1"/>
  <c r="B47" i="1"/>
  <c r="B48" i="1" s="1"/>
  <c r="B49" i="1" s="1"/>
  <c r="B50" i="1"/>
  <c r="B51" i="1"/>
  <c r="B52" i="1" s="1"/>
  <c r="B53" i="1" s="1"/>
  <c r="B54" i="1" s="1"/>
  <c r="B56" i="1"/>
  <c r="B57" i="1" s="1"/>
  <c r="B58" i="1" s="1"/>
  <c r="B59" i="1" s="1"/>
  <c r="B60" i="1" s="1"/>
  <c r="B61" i="1" s="1"/>
  <c r="B62" i="1" s="1"/>
  <c r="B64" i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6" i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8" i="1" s="1"/>
  <c r="B120" i="1"/>
  <c r="B121" i="1" s="1"/>
  <c r="B122" i="1" s="1"/>
  <c r="B123" i="1" s="1"/>
  <c r="B124" i="1" s="1"/>
  <c r="B126" i="1"/>
  <c r="B127" i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1" i="1"/>
  <c r="B142" i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/>
  <c r="B234" i="1" s="1"/>
  <c r="B235" i="1" s="1"/>
  <c r="B236" i="1" s="1"/>
  <c r="B237" i="1" s="1"/>
  <c r="B238" i="1"/>
  <c r="B239" i="1" s="1"/>
  <c r="B240" i="1" s="1"/>
  <c r="B241" i="1" s="1"/>
  <c r="B242" i="1" s="1"/>
  <c r="B243" i="1" s="1"/>
  <c r="B244" i="1" s="1"/>
  <c r="B245" i="1"/>
  <c r="B246" i="1" s="1"/>
  <c r="B247" i="1" s="1"/>
  <c r="B248" i="1" s="1"/>
  <c r="B249" i="1" s="1"/>
  <c r="B250" i="1" s="1"/>
  <c r="B251" i="1" s="1"/>
  <c r="B252" i="1" s="1"/>
  <c r="B253" i="1" s="1"/>
  <c r="B255" i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6" i="1"/>
  <c r="B297" i="1" s="1"/>
  <c r="B298" i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2" i="1"/>
  <c r="B313" i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3" i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9" i="1"/>
  <c r="B370" i="1" s="1"/>
  <c r="B371" i="1" s="1"/>
  <c r="B372" i="1" s="1"/>
  <c r="B373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6" i="1"/>
  <c r="B397" i="1" s="1"/>
  <c r="B398" i="1" s="1"/>
  <c r="B399" i="1" s="1"/>
  <c r="B400" i="1" s="1"/>
  <c r="B401" i="1" s="1"/>
  <c r="B402" i="1" s="1"/>
  <c r="B404" i="1"/>
  <c r="B405" i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/>
  <c r="B432" i="1"/>
  <c r="B433" i="1" s="1"/>
  <c r="B434" i="1" s="1"/>
  <c r="B435" i="1" s="1"/>
  <c r="B436" i="1" s="1"/>
  <c r="B437" i="1" s="1"/>
  <c r="B439" i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3" i="1"/>
  <c r="B504" i="1" s="1"/>
  <c r="B505" i="1" s="1"/>
  <c r="B506" i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70" i="1"/>
  <c r="B571" i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572" i="1"/>
  <c r="W581" i="1"/>
  <c r="D637" i="1"/>
  <c r="E637" i="1"/>
  <c r="F637" i="1"/>
  <c r="G637" i="1"/>
  <c r="H637" i="1"/>
  <c r="I637" i="1"/>
  <c r="J637" i="1"/>
  <c r="K637" i="1"/>
  <c r="L637" i="1"/>
  <c r="M637" i="1"/>
  <c r="N637" i="1"/>
  <c r="O637" i="1"/>
  <c r="P637" i="1"/>
  <c r="Q637" i="1"/>
  <c r="R637" i="1"/>
  <c r="S637" i="1"/>
  <c r="T637" i="1"/>
  <c r="U637" i="1"/>
  <c r="D638" i="1"/>
  <c r="D6" i="1" s="1"/>
  <c r="D650" i="1" s="1"/>
  <c r="E638" i="1"/>
  <c r="E6" i="1" s="1"/>
  <c r="F638" i="1"/>
  <c r="F6" i="1" s="1"/>
  <c r="F650" i="1" s="1"/>
  <c r="G638" i="1"/>
  <c r="G6" i="1" s="1"/>
  <c r="G650" i="1" s="1"/>
  <c r="H638" i="1"/>
  <c r="H6" i="1" s="1"/>
  <c r="I638" i="1"/>
  <c r="I6" i="1" s="1"/>
  <c r="I650" i="1" s="1"/>
  <c r="J638" i="1"/>
  <c r="J6" i="1" s="1"/>
  <c r="J650" i="1" s="1"/>
  <c r="K638" i="1"/>
  <c r="K6" i="1" s="1"/>
  <c r="K650" i="1" s="1"/>
  <c r="L638" i="1"/>
  <c r="L6" i="1" s="1"/>
  <c r="L650" i="1" s="1"/>
  <c r="M638" i="1"/>
  <c r="M6" i="1" s="1"/>
  <c r="M650" i="1" s="1"/>
  <c r="N638" i="1"/>
  <c r="N6" i="1" s="1"/>
  <c r="N650" i="1" s="1"/>
  <c r="O638" i="1"/>
  <c r="O6" i="1" s="1"/>
  <c r="O650" i="1" s="1"/>
  <c r="P638" i="1"/>
  <c r="P6" i="1" s="1"/>
  <c r="P650" i="1" s="1"/>
  <c r="Q638" i="1"/>
  <c r="Q6" i="1" s="1"/>
  <c r="Q650" i="1" s="1"/>
  <c r="R638" i="1"/>
  <c r="R6" i="1" s="1"/>
  <c r="R650" i="1" s="1"/>
  <c r="S638" i="1"/>
  <c r="S6" i="1" s="1"/>
  <c r="S650" i="1" s="1"/>
  <c r="T638" i="1"/>
  <c r="T6" i="1" s="1"/>
  <c r="U638" i="1"/>
  <c r="U6" i="1" s="1"/>
  <c r="U650" i="1" s="1"/>
  <c r="E650" i="1"/>
  <c r="H650" i="1"/>
</calcChain>
</file>

<file path=xl/sharedStrings.xml><?xml version="1.0" encoding="utf-8"?>
<sst xmlns="http://schemas.openxmlformats.org/spreadsheetml/2006/main" count="652" uniqueCount="642">
  <si>
    <t>antes Cía. Minera Aurífera Aurex S.A.</t>
  </si>
  <si>
    <t>Aurex S.A. 1/</t>
  </si>
  <si>
    <t>Cambio de Razón Social</t>
  </si>
  <si>
    <t>Chancadora Centauro S.A.C.</t>
  </si>
  <si>
    <t>1/ Antes Xstrata Tintaya S.A.</t>
  </si>
  <si>
    <t>Cía. Minera Antapaccay S.A. 1/</t>
  </si>
  <si>
    <t>Fuente: Ministerio de Energía y Minas - Dirección General de Minería.</t>
  </si>
  <si>
    <t>Costa Norte  (Libertad, Pataz)</t>
  </si>
  <si>
    <t>Costa Sur (Ica, Nazca, Arequipa)</t>
  </si>
  <si>
    <t>Puno</t>
  </si>
  <si>
    <t>Piura</t>
  </si>
  <si>
    <t>Madre de Dios</t>
  </si>
  <si>
    <t>Arequipa</t>
  </si>
  <si>
    <t>Otras</t>
  </si>
  <si>
    <t>Minera La Española S.A.</t>
  </si>
  <si>
    <t>Zegarra Ruiz Piero Regnauld</t>
  </si>
  <si>
    <t>Zegarra Paiva Nelson</t>
  </si>
  <si>
    <t>Zegarra Paiva Celso Julio</t>
  </si>
  <si>
    <t>Yucra Quispe Juan de La Cruz</t>
  </si>
  <si>
    <t>Ylla Quispe Modesto</t>
  </si>
  <si>
    <t>Yepez Rios Jose Alejandro</t>
  </si>
  <si>
    <t>Wiese Sudameris Leasing S.A.</t>
  </si>
  <si>
    <t>Wcbs Llc Perú S.A.C.</t>
  </si>
  <si>
    <t>Vilca Ccopa Esteban</t>
  </si>
  <si>
    <t>Vilca Callata Adrian</t>
  </si>
  <si>
    <t>Vilca Cabezas Celia</t>
  </si>
  <si>
    <t>Velasquez Oros Camilo</t>
  </si>
  <si>
    <t>Velasquez Oros Aquiles</t>
  </si>
  <si>
    <t>Vasquez Vera Anselmo Ricardo</t>
  </si>
  <si>
    <t>Vargas Vargas Cesar</t>
  </si>
  <si>
    <t>Vargas Quispe Nolberto</t>
  </si>
  <si>
    <t>Vargas Borda Nery</t>
  </si>
  <si>
    <t>Valle Mariaca Grimanesa Zoila</t>
  </si>
  <si>
    <t>Valdivia Aguilera Yeny</t>
  </si>
  <si>
    <t>Valdez Rondon Marcelina</t>
  </si>
  <si>
    <t>Umiña Bustincio Meraldo</t>
  </si>
  <si>
    <t>Ugarte Pimentel Alcides</t>
  </si>
  <si>
    <t>Tuss Lopez de Romaña,William</t>
  </si>
  <si>
    <t>Tunquimayo Mining E.I.R.L.</t>
  </si>
  <si>
    <t>Tueros Arroyo Bernardino</t>
  </si>
  <si>
    <t>Ttito Suna Ignacio</t>
  </si>
  <si>
    <t>Truevas Moreano Beatriz</t>
  </si>
  <si>
    <t>Titan Contratistas Generales S.A.C.</t>
  </si>
  <si>
    <t>Tisnado Yengle Arturo</t>
  </si>
  <si>
    <t>Tisnado Nurena Arturo Eutemio</t>
  </si>
  <si>
    <t>Ticona Ccoa Hipolito Casimiro</t>
  </si>
  <si>
    <t>Tica Hurtado Angel</t>
  </si>
  <si>
    <t>Thupa Curasi Simeon Tadeo</t>
  </si>
  <si>
    <t>Tamachiro Cato Maria Hilda</t>
  </si>
  <si>
    <t>Taipe Araujo Oscar Fausto</t>
  </si>
  <si>
    <t>Taco Ckoyori Julian</t>
  </si>
  <si>
    <t>Suricallo Arohuata Cesar Augusto</t>
  </si>
  <si>
    <t>Surco Cayo Daniel</t>
  </si>
  <si>
    <t>Sur Amazonia Inversiones E.I.R.L</t>
  </si>
  <si>
    <t>Sucso Cunurana Florentino</t>
  </si>
  <si>
    <t>Sociedad Minera Tercer Milenio Uno S.R.L.</t>
  </si>
  <si>
    <t>Sociedad Minera Las Cumbres S.A.C.</t>
  </si>
  <si>
    <t>Sociedad Minera Fortuna-I S.C.R.L.</t>
  </si>
  <si>
    <t>Sociedad Minera de Recursos Linceares Magistral de Huaraz S.A.C.</t>
  </si>
  <si>
    <t>Sociedad Minera Aurífera Tercer Milenio S.R.L.</t>
  </si>
  <si>
    <t>Sociedad Minera Andereal S.A.C.</t>
  </si>
  <si>
    <t>Sociedad de Trabajadores Mineros S.A.</t>
  </si>
  <si>
    <t>Sarmiento Ccalsina Adriel Eusebio</t>
  </si>
  <si>
    <t>Sardon Condori Elva Lucrecia</t>
  </si>
  <si>
    <t>Saraya Cjanamuire Gregorio</t>
  </si>
  <si>
    <t>Santamaria Ccori Lucio</t>
  </si>
  <si>
    <t>Sanchez Villacorta German</t>
  </si>
  <si>
    <t>S.M.R.L. Zelma</t>
  </si>
  <si>
    <t>S.M.R.L. Ulises Ocho de Puerto Maldonado</t>
  </si>
  <si>
    <t>S.M.R.L. Tolva de Oro Cuatro</t>
  </si>
  <si>
    <t>S.M.R.L. Tentacion de Madre de Dios</t>
  </si>
  <si>
    <t>S.M.R.L. Siglo Xxi B</t>
  </si>
  <si>
    <t>S.M.R.L. Sarita Colonia I</t>
  </si>
  <si>
    <t>S.M.R.L. Santo Cristobal Dos Mil</t>
  </si>
  <si>
    <t>S.M.R.L. Santa Lucia Dos</t>
  </si>
  <si>
    <t>S.M.R.L. Santa Clotilde 7</t>
  </si>
  <si>
    <t>S.M.R.L. San Vicente de Paul de Madre de Dios</t>
  </si>
  <si>
    <t>S.M.R.L. San Francisco N° 5</t>
  </si>
  <si>
    <t>S.M.R.L. Rey de Oro de Madre de Dios</t>
  </si>
  <si>
    <t>S.M.R.L. Puquiano de Oro de Madre de Dios</t>
  </si>
  <si>
    <t>S.M.R.L. Playa Union de Madre de Dios</t>
  </si>
  <si>
    <t>S.M.R.L. Playa Tercer Milenio Uno</t>
  </si>
  <si>
    <t>S.M.R.L. Playa Tercer Milenio</t>
  </si>
  <si>
    <t>S.M.R.L. Playa Nuevo Horizonte de Puerto Maldonado</t>
  </si>
  <si>
    <t>S.M.R.L. Playa Maria</t>
  </si>
  <si>
    <t>S.M.R.L. Playa Linder Alibeli Dos</t>
  </si>
  <si>
    <t>S.M.R.L. Playa Linder Alibeli</t>
  </si>
  <si>
    <t>S.M.R.L. Playa Jhonny</t>
  </si>
  <si>
    <t>S.M.R.L. Playa Hilda Y Cristal</t>
  </si>
  <si>
    <t>S.M.R.L. Playa Dany</t>
  </si>
  <si>
    <t>S.M.R.L. Playa Chino Iv</t>
  </si>
  <si>
    <t>S.M.R.L. Playa Chino Ii</t>
  </si>
  <si>
    <t>S.M.R.L. Playa Cascajal Uno</t>
  </si>
  <si>
    <t>S.M.R.L. Playa Canaan I de Madre de Dios</t>
  </si>
  <si>
    <t>S.M.R.L. Playa Canaan de Madre de Dios</t>
  </si>
  <si>
    <t>S.M.R.L. Playa Bonanza Dos</t>
  </si>
  <si>
    <t>S.M.R.L. Pequeña Percy</t>
  </si>
  <si>
    <t>S.M.R.L. Pablin I-A de Madre de Dios</t>
  </si>
  <si>
    <t>S.M.R.L. Ojos de Halcon</t>
  </si>
  <si>
    <t>S.M.R.L. Margot I</t>
  </si>
  <si>
    <t>S.M.R.L. Magistral de Huaraz S.A.C.</t>
  </si>
  <si>
    <t>S.M.R.L. La Voluntad de Dios 97</t>
  </si>
  <si>
    <t>S.M.R.L. Juan Raul 2</t>
  </si>
  <si>
    <t>S.M.R.L. Juan Raul</t>
  </si>
  <si>
    <t>S.M.R.L. Jessica I</t>
  </si>
  <si>
    <t>S.M.R.L. Jessica</t>
  </si>
  <si>
    <t>S.M.R.L. Hermanos Luna</t>
  </si>
  <si>
    <t>S.M.R.L. Gotas de Oro</t>
  </si>
  <si>
    <t>S.M.R.L. Elvira de Madre de Dios</t>
  </si>
  <si>
    <t>S.M.R.L. El Rosario de Belén</t>
  </si>
  <si>
    <t>S.M.R.L. Edgar Elizabeth</t>
  </si>
  <si>
    <t>S.M.R.L. Ebenezer</t>
  </si>
  <si>
    <t>S.M.R.L. Dydier</t>
  </si>
  <si>
    <t>S.M.R.L. Dos Leones</t>
  </si>
  <si>
    <t>S.M.R.L. Dos Amigos 96</t>
  </si>
  <si>
    <t>S.M.R.L. Comunidad Pedro Antonio</t>
  </si>
  <si>
    <t>S.M.R.L. Chavinsa N° 3 de Madre de Dios</t>
  </si>
  <si>
    <t>S.M.R.L. Amique</t>
  </si>
  <si>
    <t>S.M.R.L. Altomayito</t>
  </si>
  <si>
    <t>S.M.R.L. Adolfito</t>
  </si>
  <si>
    <t>S.M.R.L. Acumulacion Mario</t>
  </si>
  <si>
    <t>S.M.R.L. Acumulacion Huareño</t>
  </si>
  <si>
    <t>S.M.R.L. Acumulacion Aguas Milagrosas</t>
  </si>
  <si>
    <t>S &amp; L Andes Export S.A.C.</t>
  </si>
  <si>
    <t>Romero Alvez Graciela</t>
  </si>
  <si>
    <t>Rojas Armas Gerardo Miguel</t>
  </si>
  <si>
    <t>Rocca Condori Braulio</t>
  </si>
  <si>
    <t>Riveros Paja Tomas</t>
  </si>
  <si>
    <t>Rivera Aramburu Marylin</t>
  </si>
  <si>
    <t>Rios Huamanga Melchor Carlos</t>
  </si>
  <si>
    <t>Refractarios Perúanos S.A.</t>
  </si>
  <si>
    <t>Raymundo Llascanoa Jhonny Percy</t>
  </si>
  <si>
    <t>Rayme Condori Julian</t>
  </si>
  <si>
    <t>Ramos Areque Doris Edith</t>
  </si>
  <si>
    <t>Ramirez Ramirez Marcelo</t>
  </si>
  <si>
    <t>Ramirez Luque Maribel</t>
  </si>
  <si>
    <t>Rafaele Pfuro Crisostomo</t>
  </si>
  <si>
    <t>Quispe Quispe Virginia Natividad</t>
  </si>
  <si>
    <t>Quispe Quispe Justo</t>
  </si>
  <si>
    <t>Quispe Quispe Ismael</t>
  </si>
  <si>
    <t>Quispe Puma Miluska</t>
  </si>
  <si>
    <t>Quispe Osnayo Marcelo Honorio</t>
  </si>
  <si>
    <t>Quispe Morga Grimaldo</t>
  </si>
  <si>
    <t>Quispe Huayllani Braulio</t>
  </si>
  <si>
    <t>Quispe Huaricallo Hugo</t>
  </si>
  <si>
    <t>Quispe Huaman Mateo</t>
  </si>
  <si>
    <t>Quispe Condori Oscar</t>
  </si>
  <si>
    <t>Quispe Castro, Fortunato</t>
  </si>
  <si>
    <t>Quillahuaman Rondan Victorino</t>
  </si>
  <si>
    <t>Quico Villacorta Rolando</t>
  </si>
  <si>
    <t>Portillo Yanapa Roberto Agustin</t>
  </si>
  <si>
    <t>Porras Bazan Efrain</t>
  </si>
  <si>
    <t>Porras Bazan Demetria</t>
  </si>
  <si>
    <t>Poroma S.A.C.</t>
  </si>
  <si>
    <t>Picchotito Huaquehua Victor Ernesto</t>
  </si>
  <si>
    <t>Perfomin S.A.C.</t>
  </si>
  <si>
    <t>Perez Valera Luis</t>
  </si>
  <si>
    <t>Perez Palza Carlos Cesar</t>
  </si>
  <si>
    <t>Paz Araujo Elaine Dyan</t>
  </si>
  <si>
    <t>Pardo Villaorduña Enrique Edwin</t>
  </si>
  <si>
    <t>Pardo Neyra Sixto Bernardo</t>
  </si>
  <si>
    <t>Pacheco Magin German</t>
  </si>
  <si>
    <t>Pacamia Limpias Esther</t>
  </si>
  <si>
    <t>Otsuka Salazar Luis</t>
  </si>
  <si>
    <t>Oroz Ccanto Gloria</t>
  </si>
  <si>
    <t>Orihuela Mamani Juan</t>
  </si>
  <si>
    <t>Orellana Estrada Maria Jesus</t>
  </si>
  <si>
    <t>Olivarez Olivera Francisco</t>
  </si>
  <si>
    <t>Ojeda Arqque Justino</t>
  </si>
  <si>
    <t>Octavio Bertolero S.A.</t>
  </si>
  <si>
    <t>Ochoa Flores Manuel</t>
  </si>
  <si>
    <t>Obukhov Victor</t>
  </si>
  <si>
    <t>Nyrstar Coricancha S.A.</t>
  </si>
  <si>
    <t>Nina Huanca Lucio</t>
  </si>
  <si>
    <t>Nina Fuentes Manuel</t>
  </si>
  <si>
    <t>Nalvarte Maldonado Clemente</t>
  </si>
  <si>
    <t>Mtz S.A.C.</t>
  </si>
  <si>
    <t>Mrc 1 Exploraciones E.I.R.L.</t>
  </si>
  <si>
    <t>Mra.Shila S.A.C.</t>
  </si>
  <si>
    <t>Moscoso Villamonte Juan Carlos</t>
  </si>
  <si>
    <t>Morales Ordoñez Juvenal Arturo</t>
  </si>
  <si>
    <t>Monzon Vargas Policarpio Paulino</t>
  </si>
  <si>
    <t>Montesinos Navarro Maria Clely</t>
  </si>
  <si>
    <t>Miranda Vizcarra Hugo Raime</t>
  </si>
  <si>
    <t>Miranda Flores Bernardo</t>
  </si>
  <si>
    <t>Miranda Comez Eusebio</t>
  </si>
  <si>
    <t>Mirage Mineracion Industria Y Comercio Limitada</t>
  </si>
  <si>
    <t>Mineros del Norte del Perú S.A.</t>
  </si>
  <si>
    <t>Minera Yascin S.A.C.</t>
  </si>
  <si>
    <t>Minera Vanessa S.A.C.</t>
  </si>
  <si>
    <t>Minera Suyamarca S.A.C.</t>
  </si>
  <si>
    <t>Minera Santa Lucia G S.A.C.</t>
  </si>
  <si>
    <t>Minera Santa Enma S.A.C.</t>
  </si>
  <si>
    <t>Minera San Francisco de Asis E.I.R.L.</t>
  </si>
  <si>
    <t>Minera Paula 49 S.A.C.</t>
  </si>
  <si>
    <t>Minera Paron S.A.C</t>
  </si>
  <si>
    <t>Minera Parac S.A.C.</t>
  </si>
  <si>
    <t>Minera Nevado Allinccapac S.A.C.</t>
  </si>
  <si>
    <t>Minera Lizandro Proaño S.A.</t>
  </si>
  <si>
    <t>Minera Gold Nasca´S S.A.C.</t>
  </si>
  <si>
    <t>Minera El Solitario S.A.C.</t>
  </si>
  <si>
    <t>Minera El Rey S.A.C.</t>
  </si>
  <si>
    <t>Minera Dynacor del Perú S.A.C.</t>
  </si>
  <si>
    <t>Minera Cascaminas S.A.C.</t>
  </si>
  <si>
    <t>Minera Aurífera Calpa S.A. - En Liquidacion</t>
  </si>
  <si>
    <t>Minera Aurífera Aluvial 9 de Setiembre de Madre de Dios S.R.L</t>
  </si>
  <si>
    <t>Minera Alto Inambari S.R.L.</t>
  </si>
  <si>
    <t>Minera Abel S.A.C.</t>
  </si>
  <si>
    <t>Minas Arirahua S.A.</t>
  </si>
  <si>
    <t>Milla Soto Rogelio Franklin</t>
  </si>
  <si>
    <t>Milla Soto Luis Sigfredo</t>
  </si>
  <si>
    <t>Milla Ochoa Rogelio</t>
  </si>
  <si>
    <t>Milla Ochoa Alejandro Severo</t>
  </si>
  <si>
    <t>Mestas Paricahua Erasmo Marcelino</t>
  </si>
  <si>
    <t>Mercado Chavez Maximiliano</t>
  </si>
  <si>
    <t>Mendoza Puclla, Antolina</t>
  </si>
  <si>
    <t>Mendoza de Zamalloa Antolina</t>
  </si>
  <si>
    <t>Mendoza Baca Bacilio</t>
  </si>
  <si>
    <t>Medina Valencia Maribel</t>
  </si>
  <si>
    <t>Matrix Gold Mining Investment S.A.</t>
  </si>
  <si>
    <t>Matheus de Grande Hilda Elsa</t>
  </si>
  <si>
    <t>Matheus Bejar Florencio</t>
  </si>
  <si>
    <t>Martinez Bermudez Roberto Carlos</t>
  </si>
  <si>
    <t>María Felícitas Flores de Ricaldi E.I.R.L.</t>
  </si>
  <si>
    <t>Mapsa Exploration International S.A.</t>
  </si>
  <si>
    <t>Manrique Melgarejo Senin Saul</t>
  </si>
  <si>
    <t>Mamani Tipo Leonardo Luis</t>
  </si>
  <si>
    <t>Mamani Quispe Ciprian Lucio</t>
  </si>
  <si>
    <t>Mamani Mamani Adrian Victor</t>
  </si>
  <si>
    <t>Mamani Huaman Gregoria</t>
  </si>
  <si>
    <t>Machaca Anaya Eufemia</t>
  </si>
  <si>
    <t>Luque Gallegos Juana</t>
  </si>
  <si>
    <t>Lujerio Garcia Lecario Abencio</t>
  </si>
  <si>
    <t>Linares Rojas Juvenal</t>
  </si>
  <si>
    <t>Leiva Canal Augusto Elias</t>
  </si>
  <si>
    <t>Lazo Alvarez Marisol</t>
  </si>
  <si>
    <t>Lara Casanova Javier Ricardo</t>
  </si>
  <si>
    <t>Laime Condori Juan</t>
  </si>
  <si>
    <t>Laguna Carrion Dina</t>
  </si>
  <si>
    <t>Kea Pezo Jose</t>
  </si>
  <si>
    <t>Kea de Panduro Julia Adriana</t>
  </si>
  <si>
    <t>Jaqquehua Gutierrez Gregorio</t>
  </si>
  <si>
    <t>Inversiones Real Perú S.A.C.</t>
  </si>
  <si>
    <t>Inversiones Mineras del Sur S.A.</t>
  </si>
  <si>
    <t>Inversiones Mendoza Hermanos S.R.L.</t>
  </si>
  <si>
    <t>Inversiones Jherick S.A.C.</t>
  </si>
  <si>
    <t>Inversiones Evanlu E.I.R.L.</t>
  </si>
  <si>
    <t>Inversiones Celcon S.A.C.</t>
  </si>
  <si>
    <t>Inversiones Aurífera Union S.A.</t>
  </si>
  <si>
    <t>Inversiones Alex Yoel E.I.R.L.</t>
  </si>
  <si>
    <t>Inver. Mras. Kriete S.A.</t>
  </si>
  <si>
    <t>Inver Gold S.R.L.</t>
  </si>
  <si>
    <t>Intigold Mining S.A.</t>
  </si>
  <si>
    <t>Iimpul Perú S.A.</t>
  </si>
  <si>
    <t>Ibarra Joyas Celedonio Emeterio</t>
  </si>
  <si>
    <t>Huayta Alvarez Carlos Antonio</t>
  </si>
  <si>
    <t>Huaypuna Huisa Rosa Elena</t>
  </si>
  <si>
    <t>Huani Inuma Benancio</t>
  </si>
  <si>
    <t>Huanca Llasac Maria</t>
  </si>
  <si>
    <t>Huanacune Maquera Tito</t>
  </si>
  <si>
    <t>Huaman Yupa Paulina</t>
  </si>
  <si>
    <t>Huaman Viuda de Auquipata Balbina</t>
  </si>
  <si>
    <t>Huaman Guzman Roger David</t>
  </si>
  <si>
    <t>Huaman Flores Eucevio</t>
  </si>
  <si>
    <t>Huaman Casa Estanislao</t>
  </si>
  <si>
    <t>Huallpa Quispe Francisco</t>
  </si>
  <si>
    <t>Holgado Rojas Juana</t>
  </si>
  <si>
    <t>Herrera Urizar Miguel Angel Aurelio</t>
  </si>
  <si>
    <t>Hermoza Bejar Zaida</t>
  </si>
  <si>
    <t>Guzman Loaiza Claudia</t>
  </si>
  <si>
    <t>Guzman Lloclle Dina Leydi</t>
  </si>
  <si>
    <t>Guzman Lira Ubaldo</t>
  </si>
  <si>
    <t>Gutierrez Caceres de Cornejo Beatriz</t>
  </si>
  <si>
    <t>Guillen Silva Mariano</t>
  </si>
  <si>
    <t>Grande Matheus Edward Benito</t>
  </si>
  <si>
    <t>Gonza Chura Danny Alfonso</t>
  </si>
  <si>
    <t>Gayoso Cayulla Sergio</t>
  </si>
  <si>
    <t>Fuentes Condori Jaime Alfredo</t>
  </si>
  <si>
    <t>Flores Tenazoa Antonio</t>
  </si>
  <si>
    <t>Flores Rios Wilbert Dennys</t>
  </si>
  <si>
    <t>Flores Laura Adrian</t>
  </si>
  <si>
    <t>Flores Gutierrez Hugo Alexander</t>
  </si>
  <si>
    <t>Ferrel Castillo Juan Jose</t>
  </si>
  <si>
    <t>Farfan Vasquez Raul</t>
  </si>
  <si>
    <t>Farfan Flores Elizabeth</t>
  </si>
  <si>
    <t>Exploraciones Puerto Leguia - Inambari S.R.L.</t>
  </si>
  <si>
    <t>Exploraciones Andinas S.A.C</t>
  </si>
  <si>
    <t>Espinoza Lagos Walter</t>
  </si>
  <si>
    <t>Espinoza Condori Alfonso Miguel</t>
  </si>
  <si>
    <t>Espinoza Barrientos Percy Tomas</t>
  </si>
  <si>
    <t>Espinoza Barrientos Genaro</t>
  </si>
  <si>
    <t>Escobar Huarcaya Vicente</t>
  </si>
  <si>
    <t>Empresa Minera y de Servicios Suwit S.A.C.</t>
  </si>
  <si>
    <t>Empresa Minera Vallecito de Oro S.A.C.</t>
  </si>
  <si>
    <t>Empresa Minera Sol Maria Empresa Individual de Responsabilidad Limitada</t>
  </si>
  <si>
    <t>Empresa Minera Perú Brac Scrl</t>
  </si>
  <si>
    <t>Empresa Minera Oro Puno Sociedad Anónima</t>
  </si>
  <si>
    <t>Empresa Minera Marcelo´S Srl</t>
  </si>
  <si>
    <t>Empresa Minera La Victoria S.A.</t>
  </si>
  <si>
    <t>Empresa Minera La Nueva Victoria S.A.C.</t>
  </si>
  <si>
    <t>Empresa Minera Juvid S.C.R.L.</t>
  </si>
  <si>
    <t>Empresa Minera Fidami S.A.</t>
  </si>
  <si>
    <t>Empresa Minera Aurífera Estrella de Chaparra S.A.</t>
  </si>
  <si>
    <t>Empresa Aurífera Brillante de Las Malvinas S.A.</t>
  </si>
  <si>
    <t>Emp.Mra.Del Centro del Perú S.A.</t>
  </si>
  <si>
    <t>Emp.Administradora Chungar S.A.C.</t>
  </si>
  <si>
    <t>El Misti Gold S.A.C</t>
  </si>
  <si>
    <t>Eccoña Soto Santiago Eliseo</t>
  </si>
  <si>
    <t>Doe Run Perú S.R.Ltda.</t>
  </si>
  <si>
    <t>Diaz Quispe Daniel</t>
  </si>
  <si>
    <t>Diaz Mariños Carlos Alberto</t>
  </si>
  <si>
    <t>Diaz Baños Nicolas</t>
  </si>
  <si>
    <t>Deza Velasquez Alejandro</t>
  </si>
  <si>
    <t>Delgado Jara Daniel</t>
  </si>
  <si>
    <t>Daza Turpo Lucio</t>
  </si>
  <si>
    <t>Cuba Ccoyori Ricardo</t>
  </si>
  <si>
    <t>Cuadros Molledo Gregorio</t>
  </si>
  <si>
    <t>Corporacion Minera Libra S.A.C.</t>
  </si>
  <si>
    <t>Corporación Minera Centauro S.A.C.</t>
  </si>
  <si>
    <t>Corporacion Icaro S.A.C.</t>
  </si>
  <si>
    <t>Corporacion Eragon P.B. S.C.R.L</t>
  </si>
  <si>
    <t>Corp Minera Castrovirreyna S A</t>
  </si>
  <si>
    <t>Cori Luycho S.A.C.</t>
  </si>
  <si>
    <t>Corayma S.A.C.</t>
  </si>
  <si>
    <t>Cooperativa Minera Minas Canaria Ltda.</t>
  </si>
  <si>
    <t>Cooperativa Minera Los Andes de Ananea Ltda</t>
  </si>
  <si>
    <t>Coop. Minera San Miguel de Aporoma Ltda</t>
  </si>
  <si>
    <t>Condo Masca Nestor Alejandro</t>
  </si>
  <si>
    <t>Concorde Mineration E.I.R.L.</t>
  </si>
  <si>
    <t>Concentradora de Minerales Fortuna S.A.</t>
  </si>
  <si>
    <t>Comunidad Campesina de Untuca</t>
  </si>
  <si>
    <t>Cía. Procesadora Mollehuaca S.A.C.</t>
  </si>
  <si>
    <t>Cía. Minera Sumasa S.A.</t>
  </si>
  <si>
    <t>Cía. Minera Sipan S.A.C.</t>
  </si>
  <si>
    <t>Cía. Minera Selva Alegre S.A.C.</t>
  </si>
  <si>
    <t>Cía. Minera San Nicolas S.A.</t>
  </si>
  <si>
    <t>Cía. Minera Pampamali S.A.</t>
  </si>
  <si>
    <t>Cía. Minera Nueva California S.A.</t>
  </si>
  <si>
    <t>Cía. Minera Minaspampa S.A.C.</t>
  </si>
  <si>
    <t>Cía. Minera Milpo S.A.A.</t>
  </si>
  <si>
    <t>Cía. Minera Huaron S A</t>
  </si>
  <si>
    <t>Cía. Minera Erika S.A.C.</t>
  </si>
  <si>
    <t>Cía. Minera Eladium S.A.C.</t>
  </si>
  <si>
    <t>Cía. Minera de Sandia S.A.C.</t>
  </si>
  <si>
    <t>Cía. Minera Chuvilca S.A.</t>
  </si>
  <si>
    <t>Cía. Minera Caudalosa S.A.</t>
  </si>
  <si>
    <t>Cía. Minera Atahualpa S.A.C.</t>
  </si>
  <si>
    <t>Cía. Minera Ancash S.A.C.</t>
  </si>
  <si>
    <t>Cía. Casaden S.A.C</t>
  </si>
  <si>
    <t>Cía. Aurífera Real Aventura S.A.C.</t>
  </si>
  <si>
    <t>Colquicocha Minera S.A.C.</t>
  </si>
  <si>
    <t>Cía. Minera Uyuccasa S.A.</t>
  </si>
  <si>
    <t>Cía. Minera El Palomo S.A.</t>
  </si>
  <si>
    <t>Cía. Mminera de Caylloma S.A.</t>
  </si>
  <si>
    <t>Cía. Minera Selene S.A.C.</t>
  </si>
  <si>
    <t>Cia. Minera Arcata S.A.</t>
  </si>
  <si>
    <t>Cia. Minera Cinco Islas S.A.C.</t>
  </si>
  <si>
    <t>Chicani Sanchez Bertha Eulalia</t>
  </si>
  <si>
    <t>Chavez Pinto Jorge Abel</t>
  </si>
  <si>
    <t>Chavez Gutierrez Mario</t>
  </si>
  <si>
    <t>Challco Ramos Teodoro</t>
  </si>
  <si>
    <t>Cespedes Fernandez Erika</t>
  </si>
  <si>
    <t>Celadita Espinoza Luis Eusebio</t>
  </si>
  <si>
    <t>Celadita Contreras Evelyn Diana</t>
  </si>
  <si>
    <t>Cedimin S.A.C.</t>
  </si>
  <si>
    <t>Ccori Huaquisto Reina</t>
  </si>
  <si>
    <t>Ccoa Ytucayasi Pablo</t>
  </si>
  <si>
    <t>Ccahuana Quispe Reinaldo</t>
  </si>
  <si>
    <t>Catacora Noblega Hernan</t>
  </si>
  <si>
    <t>Castrovirreyna Cía. Minera S.A.</t>
  </si>
  <si>
    <t>Castro Quispe Graciano Victor</t>
  </si>
  <si>
    <t>Castillo Baca Juan Bautista</t>
  </si>
  <si>
    <t>Casas Huamanhuillca Gregoria</t>
  </si>
  <si>
    <t>Camargo Chauca Cristobal</t>
  </si>
  <si>
    <t>Cahuana Humpire Maria Teresa</t>
  </si>
  <si>
    <t>Cabrera Villavicencio Mario Wilfredo</t>
  </si>
  <si>
    <t>Cabrera Vargas Nerio Sabino</t>
  </si>
  <si>
    <t>Bramath E.I.R.L.</t>
  </si>
  <si>
    <t>Bocangel Ramirez Samuel</t>
  </si>
  <si>
    <t>Bocangel Ramirez Luis Alberto</t>
  </si>
  <si>
    <t>Ballon Maquerhua Vicente</t>
  </si>
  <si>
    <t>Baca Fernandez Cecilio</t>
  </si>
  <si>
    <t>Baca Cazas Marco</t>
  </si>
  <si>
    <t>Baca Casas Yony</t>
  </si>
  <si>
    <t>Ayqui Alvaro Toribia</t>
  </si>
  <si>
    <t>Aurífera Selva de Oro Perú S.A.C.</t>
  </si>
  <si>
    <t>Aurífera Sacramento S.A.</t>
  </si>
  <si>
    <t>Aurífera Primavera S.C.R.L.</t>
  </si>
  <si>
    <t>Aurífera Olfewim S.A.C.</t>
  </si>
  <si>
    <t>Aurífera Fenix S.C.R.L.</t>
  </si>
  <si>
    <t>Aurífera Chavinsa Nº 1 S.R.L.</t>
  </si>
  <si>
    <t>Asto Chicllo Mauro Jesus</t>
  </si>
  <si>
    <t>Aroni Castillo, Armando</t>
  </si>
  <si>
    <t>Arocutipa Supo Juan Cruz</t>
  </si>
  <si>
    <t>Arias Arzapalo Edwin David</t>
  </si>
  <si>
    <t>Arasi S.A.C.</t>
  </si>
  <si>
    <t>Aramayo Hinojosa Julio Cesar</t>
  </si>
  <si>
    <t>Antitupa Yarihuaman Anali</t>
  </si>
  <si>
    <t>Alvarez Sahuaraura Carlos</t>
  </si>
  <si>
    <t>Almirón Solano Gregorio</t>
  </si>
  <si>
    <t>Aguirre Vera Miguel Antonio</t>
  </si>
  <si>
    <t>Aguilar Roca Inocencio</t>
  </si>
  <si>
    <t>Aguilar Choque Florencio</t>
  </si>
  <si>
    <t>Aedo Calderón Albino</t>
  </si>
  <si>
    <t>Cía. Minera Carol &amp; Rocio S.A.C.</t>
  </si>
  <si>
    <t>Cía. Minera Galeras S.A.C.</t>
  </si>
  <si>
    <t>Inversiones Mineras de Los Andes S.A.C.</t>
  </si>
  <si>
    <t>Cía. Minera Plata Dorada S.A.</t>
  </si>
  <si>
    <t>Pastrano Salas Celeste</t>
  </si>
  <si>
    <t>Cahuana Ccama Santos Isaac</t>
  </si>
  <si>
    <t>Castor Y Pollux E.I.R.L.</t>
  </si>
  <si>
    <t>Cía. Minera Virgen de La Merced S.A.C.</t>
  </si>
  <si>
    <t>Miranda Gomez Rafael</t>
  </si>
  <si>
    <t>Laura Bejar Julia</t>
  </si>
  <si>
    <t>Hancco Pilco Agustin</t>
  </si>
  <si>
    <t>Martinez Soria Edmunda</t>
  </si>
  <si>
    <t>Bedon Espiritu Gerardo David</t>
  </si>
  <si>
    <t>Minera Elyhitha E.I.R.L.</t>
  </si>
  <si>
    <t>S.M.R.L. Acumulacion Cumbre Padilla</t>
  </si>
  <si>
    <t>Jove Cutipa Edith Yessica</t>
  </si>
  <si>
    <t>Ampuero Huaquisto Ebaristo</t>
  </si>
  <si>
    <t>Ortiz Sanchez Luis</t>
  </si>
  <si>
    <t>S.M.R.L. Virgen de La Merced</t>
  </si>
  <si>
    <t>Tueros Arroyo Luis Manuel</t>
  </si>
  <si>
    <t>Esguar Jara Gilberto Gaspar</t>
  </si>
  <si>
    <t>S.M.R.L. Monteflor I de Puno</t>
  </si>
  <si>
    <t>Minera Buena Vista Lucero S.A</t>
  </si>
  <si>
    <t>Do Santos Areque Maria Elida</t>
  </si>
  <si>
    <t>Reyes Quispe Melquiades</t>
  </si>
  <si>
    <t>Ynca Huamani Ermitanio</t>
  </si>
  <si>
    <t>El Pacífico Dorado S.A.C.</t>
  </si>
  <si>
    <t>Chaparrea Villacorta Angel Hernán</t>
  </si>
  <si>
    <t>Paja Ramos Saturnino</t>
  </si>
  <si>
    <t>Kartikay Perúvian Mining Company S.A.C.</t>
  </si>
  <si>
    <t>Flores Rivera Victor Hugo</t>
  </si>
  <si>
    <t>Barrionuevo Ñahuy Luzmila</t>
  </si>
  <si>
    <t>Huanca Huanca Luis</t>
  </si>
  <si>
    <t>Huaman Flores Pedro Felix</t>
  </si>
  <si>
    <t>Ccolqque Quispe Guillermo</t>
  </si>
  <si>
    <t>Huaypuna Flores Remigio</t>
  </si>
  <si>
    <t>Surco Molina Melquiades</t>
  </si>
  <si>
    <t>Polygold Minerals S.A.C.</t>
  </si>
  <si>
    <t>Sociedad Minera Mister Plateado S.C.R.L.</t>
  </si>
  <si>
    <t>Olmeda Quispe Eriberto</t>
  </si>
  <si>
    <t>Rios Torres Andres</t>
  </si>
  <si>
    <t>CM-Minera Rjc Inversiones S.R.L.</t>
  </si>
  <si>
    <t>Vilca Enriquez Samuel</t>
  </si>
  <si>
    <t>Quispe Lopez Clemente</t>
  </si>
  <si>
    <t>Huaman Casa Eusebio</t>
  </si>
  <si>
    <t>Gallegos Ccapa Benigna</t>
  </si>
  <si>
    <t>S.M.R.L. Los Rebeldes de Madre de Dios</t>
  </si>
  <si>
    <t>Quispe Palacios Percy</t>
  </si>
  <si>
    <t>Ampuero Huaquisto Damián Alfredo</t>
  </si>
  <si>
    <t>Ferrel Montesinos Dario</t>
  </si>
  <si>
    <t>Medrano Quispe Ana</t>
  </si>
  <si>
    <t>Caballero Jara Octavio</t>
  </si>
  <si>
    <t>Champi Huaman Susana</t>
  </si>
  <si>
    <t>Vera Huayna Felix Maximo</t>
  </si>
  <si>
    <t>Meza Puma Alberto</t>
  </si>
  <si>
    <t>Monzon Vargas Alejandro Leonidas</t>
  </si>
  <si>
    <t>Guzman Lira Paulina</t>
  </si>
  <si>
    <t>Luna Camacho Efrain Silvestre</t>
  </si>
  <si>
    <t>Molina Mollinedo Sinforoso</t>
  </si>
  <si>
    <t>Fernandez Champi Juana</t>
  </si>
  <si>
    <t>Chaparrea Gonzales Donato</t>
  </si>
  <si>
    <t>Bustamante Ccansaya Marcos Marcelino</t>
  </si>
  <si>
    <t>Condori Llana Oscar</t>
  </si>
  <si>
    <t>Merma Escalante Segundina</t>
  </si>
  <si>
    <t>Cahuana Mayhua Eulogio Fermin</t>
  </si>
  <si>
    <t>Chaparrea Olmeda Cirilo</t>
  </si>
  <si>
    <t>Zevallos Almanza Wilber</t>
  </si>
  <si>
    <t>Huillca Rojas de Linares Victoria</t>
  </si>
  <si>
    <t>Minera Socha S.A.C.</t>
  </si>
  <si>
    <t>Zubizarreta Espinoza Crisologo</t>
  </si>
  <si>
    <t>Hincho Cañari Pablo</t>
  </si>
  <si>
    <t>Raymundo Navarro Johnny Percy</t>
  </si>
  <si>
    <t>Gutierrez Tineo Guadalupe</t>
  </si>
  <si>
    <t>S.M.R.L. Playa Virgen del Carmen Uno</t>
  </si>
  <si>
    <t>Layme Quispe Claudia</t>
  </si>
  <si>
    <t>Cupara Quispe Ambrocia</t>
  </si>
  <si>
    <t>Empresa Minera Unidos Tellez Medina Sociedad Anónima Cerrada</t>
  </si>
  <si>
    <t>Paullo Pozo Willington Benedicto</t>
  </si>
  <si>
    <t>Romero Rodriguez Eulogio Amado</t>
  </si>
  <si>
    <t>Ramos Pillaca Juan</t>
  </si>
  <si>
    <t>Representaciones Aro E.I.R.L.</t>
  </si>
  <si>
    <t>Alvarez Choquehuanca Agustín</t>
  </si>
  <si>
    <t>S.M.R.L. Los Compadres I</t>
  </si>
  <si>
    <t>S.M.R.L. Cinthia Ii</t>
  </si>
  <si>
    <t>Apaza Vargas Sabino</t>
  </si>
  <si>
    <t>Ccopa Quispe Alejo</t>
  </si>
  <si>
    <t>Ccanto Moscoso Sergio Ciriaco</t>
  </si>
  <si>
    <t>Taype Araujo Marciano Antonio</t>
  </si>
  <si>
    <t>Condori Cruz Victoria</t>
  </si>
  <si>
    <t>S.M.R.L. Horacio Zevallos Games</t>
  </si>
  <si>
    <t>Quispe Choque Demicia</t>
  </si>
  <si>
    <t>Taype Cangana Julio Cesar</t>
  </si>
  <si>
    <t>Flores Rios Abran</t>
  </si>
  <si>
    <t>Cangana Merino Rosa Herlinda</t>
  </si>
  <si>
    <t>Huari Huamanricra Cesar</t>
  </si>
  <si>
    <t>Roman Guzman Fredy</t>
  </si>
  <si>
    <t>S.M.R.L. Monteflor de Puno</t>
  </si>
  <si>
    <t>Aguirre Alfaro Edilberto Antonio</t>
  </si>
  <si>
    <t>Corporacion Y Servicios Multiples Tumi de Oro de Ananea S.A.</t>
  </si>
  <si>
    <t>Malpartida Choque Delia</t>
  </si>
  <si>
    <t>Huaman Roque Francisco</t>
  </si>
  <si>
    <t>Huillca Silva Ramon</t>
  </si>
  <si>
    <t>Guzman Lira Felipe Ascencion</t>
  </si>
  <si>
    <t>Jove Ccahuana Paulino</t>
  </si>
  <si>
    <t>Sociedad Minera Fortuna Milagritos S.R.L.</t>
  </si>
  <si>
    <t>Vera Huayna Celia Anacleta</t>
  </si>
  <si>
    <t>Solis Vera Jacqueline</t>
  </si>
  <si>
    <t>Cooperativa Minera San Miguel de Aporoma Ltd.</t>
  </si>
  <si>
    <t>Huaman Gonzales David Yon</t>
  </si>
  <si>
    <t>Jove Cahuana Pedro</t>
  </si>
  <si>
    <t>Tineo Pineda Mario Antonio</t>
  </si>
  <si>
    <t>Concha Huarhua Jesus Mamerto</t>
  </si>
  <si>
    <t>Cía. Minera Lincuna S.A.</t>
  </si>
  <si>
    <t>Corporacion Pachakori E.I.R.L.</t>
  </si>
  <si>
    <t>Choque Rodriguez Miluska Liliana</t>
  </si>
  <si>
    <t>Champe Champe Ramon</t>
  </si>
  <si>
    <t>Farfan Cardenas Victor Raul</t>
  </si>
  <si>
    <t>Sociedad Minera de Responsabilidad Limitada Corazon A2</t>
  </si>
  <si>
    <t>Isique Cabrera Lucio</t>
  </si>
  <si>
    <t>Empresa de Exploracion y Administracion Minero Metalúrgica S.A.</t>
  </si>
  <si>
    <t>Champi Quispe Tomas</t>
  </si>
  <si>
    <t>Chura Mamani Patricio</t>
  </si>
  <si>
    <t>Bautista Umilde Pedro</t>
  </si>
  <si>
    <t>Lopez Rumayna Emma Gloria</t>
  </si>
  <si>
    <t>Comunidad Aurífera Relave S.A.</t>
  </si>
  <si>
    <t>Minera Fercar E.I.R.L.</t>
  </si>
  <si>
    <t>Ttamina Vargas Juan</t>
  </si>
  <si>
    <t>Mendoza Borja Santos Marcelo</t>
  </si>
  <si>
    <t>Nuñez Navarro Luis Antonio</t>
  </si>
  <si>
    <t>Top Sun Gold E.I.R.L.</t>
  </si>
  <si>
    <t>Empresa Minera Chama Perú E.I.R.L.</t>
  </si>
  <si>
    <t>Minera Wilcaq E.I.R.L.</t>
  </si>
  <si>
    <t>Quijhua Quispe Juan</t>
  </si>
  <si>
    <t>Puyani E.I.R.L.</t>
  </si>
  <si>
    <t>Urbina Uraccahua Bertha</t>
  </si>
  <si>
    <t>Goya E.I.R.L.</t>
  </si>
  <si>
    <t>Inversiones Djl S.A.C.</t>
  </si>
  <si>
    <t>Kori Chaska S.A.C.</t>
  </si>
  <si>
    <t>Union Minera Hipasur S.A.C.</t>
  </si>
  <si>
    <t>Cía. Minera Rio Chicama S.A.C.</t>
  </si>
  <si>
    <t>Nina Marin Hermogenes Hilario</t>
  </si>
  <si>
    <t>Cía. Minera San Carlos S.A.C.</t>
  </si>
  <si>
    <t>Empresa Minera Oro Puno S.A.</t>
  </si>
  <si>
    <t>Cooperativa Minera San Juan de Dios de Pampa Blanca Ltda</t>
  </si>
  <si>
    <t>Cooperativa Minera Metalurgica San Francisco de Ananea Ltd.</t>
  </si>
  <si>
    <t>Procesadora Costa Sur S.A.C.</t>
  </si>
  <si>
    <t>Empresa Minera Lucas S.C.R.L.</t>
  </si>
  <si>
    <t>E.C. Import Trucks S.R.L.</t>
  </si>
  <si>
    <t>Empresa de Servicios Generales Juvid S.R.L.</t>
  </si>
  <si>
    <t>Calizaya Lopez Isidro</t>
  </si>
  <si>
    <t>Empresa Minera y Constructora Williams S.A.C.</t>
  </si>
  <si>
    <t>Cooperativa Minera Municipal de Ananea</t>
  </si>
  <si>
    <t>S.M.R.L. Don Rafo 2</t>
  </si>
  <si>
    <t>Inversiones Alvamarpe S.R.L.</t>
  </si>
  <si>
    <t>Inversiones Exzel S.A.C.</t>
  </si>
  <si>
    <t>Huillca Asarpay Martha</t>
  </si>
  <si>
    <t>Minera Jose Manuel Inversiones S.C.R.L.</t>
  </si>
  <si>
    <t>S.M.R.L. Melva N° 20 de Trujillo</t>
  </si>
  <si>
    <t>Huaman Huanca Leonardo</t>
  </si>
  <si>
    <t>Mamani Ramos Luis Cleofer</t>
  </si>
  <si>
    <t>Empresa Minera Kori Ccochac S.A.C.</t>
  </si>
  <si>
    <t>Minera Bateas S.A.C.</t>
  </si>
  <si>
    <t>Cooperativa Minera Estrella de Oro de Ananea Ltda</t>
  </si>
  <si>
    <t>Los Tres Emblemas Dorados de Oro S.A.C.</t>
  </si>
  <si>
    <t>Corporacion Minera Santa Teresa Ituata E.I.R.L.</t>
  </si>
  <si>
    <t>Consulting &amp; Mining Services S.R.L.</t>
  </si>
  <si>
    <t>Cooperativa Minera El Dorado de Ananea Ltda.</t>
  </si>
  <si>
    <t>Cooperativa Minera Halcon de Oro de Ananea Ltda</t>
  </si>
  <si>
    <t>Ac Agregados S.A.</t>
  </si>
  <si>
    <t>Cooperativa Minera San Antonio de Ananea Ltda</t>
  </si>
  <si>
    <t>Central de Cooperativas Minero Metalurgicas Puno</t>
  </si>
  <si>
    <t>Niconsta Cía. Minera S.A.C.</t>
  </si>
  <si>
    <t>Pan American Silver Huaron S.A.</t>
  </si>
  <si>
    <t>Sierra Antapite S.A.C.</t>
  </si>
  <si>
    <t>Cooperativa Minera Oro Sur-Limata Limitada</t>
  </si>
  <si>
    <t>Cía. Minera Quiruvilca S.A.</t>
  </si>
  <si>
    <t>Cooperativa Minera Limata Limitada</t>
  </si>
  <si>
    <t>Minas Alta Cordillera S.A.C.</t>
  </si>
  <si>
    <t>Cooperativa Minera Santiago de Ananea</t>
  </si>
  <si>
    <t>Empresa Administradora Cerro S.A.C.</t>
  </si>
  <si>
    <t>Corporacion Minera Ananea S.A.</t>
  </si>
  <si>
    <t>Consorcio de Ingenieros Ejecutores Mineros S.A.</t>
  </si>
  <si>
    <t>Cooperativa Minera Señor de Ananea Ltda</t>
  </si>
  <si>
    <t>Aurex S.A.</t>
  </si>
  <si>
    <t>Brexia Goldplata Perú S.A.C.</t>
  </si>
  <si>
    <t>Minera Vicus S.A.C.</t>
  </si>
  <si>
    <t>Catalina Huanca Sociedad Minera S.A.C.</t>
  </si>
  <si>
    <t>Quintano Mendez Francisco</t>
  </si>
  <si>
    <t>South America Mining Investments S.A.C</t>
  </si>
  <si>
    <t>Cía. Minera San Simón S.A.</t>
  </si>
  <si>
    <t>Tulin Gold Co S.A.C.</t>
  </si>
  <si>
    <t>Southern Perú Copper Corp. Suc. del Perú</t>
  </si>
  <si>
    <t>Cía. Minera Maxpala S.A.C.</t>
  </si>
  <si>
    <t>Minera Colibrí S.A.C.</t>
  </si>
  <si>
    <t>Minera Españolita del Sur S.A.</t>
  </si>
  <si>
    <t>Minera Aurífera Cuatro de Enero S.A.</t>
  </si>
  <si>
    <t>Century Mining Perú S.A.C.</t>
  </si>
  <si>
    <t>Milpo Andina Perú S.A.C.</t>
  </si>
  <si>
    <t>Cía. Minera Condestable S.A.</t>
  </si>
  <si>
    <t>Cía. Minera Aurífera Santa Rosa S.A.</t>
  </si>
  <si>
    <t>Analytica Mineral Services S.A.C.</t>
  </si>
  <si>
    <t>Cía. Minera Atacocha S.A.A.</t>
  </si>
  <si>
    <t>Sociedad Minera El Brocal S.A.A.</t>
  </si>
  <si>
    <t>Minera IRL S.A.</t>
  </si>
  <si>
    <t>Minera Confianza S.A.C.</t>
  </si>
  <si>
    <t>Minera SOTRAMI S.A.</t>
  </si>
  <si>
    <t>Minera Yanaquihua S.A.C.</t>
  </si>
  <si>
    <t>Minera Paraíso S.A.C.</t>
  </si>
  <si>
    <t>Minera Titán del Perú S.R.L.</t>
  </si>
  <si>
    <t>Cori Puno S.A.C.</t>
  </si>
  <si>
    <t>Apumayo S.A.C.</t>
  </si>
  <si>
    <t>Cía. Minera Los Andes Perú Gold S.A.C.</t>
  </si>
  <si>
    <t>Aruntani S.A.C.</t>
  </si>
  <si>
    <t>Shahuindo S.A.C.</t>
  </si>
  <si>
    <t>Minera Veta Dorada S.A.C.</t>
  </si>
  <si>
    <t>Cía. Minera Caravelí S.A.C.</t>
  </si>
  <si>
    <t>Minera Laytaruma S.A.</t>
  </si>
  <si>
    <t>Anabi S.A.C.</t>
  </si>
  <si>
    <t>Minsur S.A.</t>
  </si>
  <si>
    <t>Minera La Zanja S.R.L.</t>
  </si>
  <si>
    <t>Cía. Minera Coimolache S.A.</t>
  </si>
  <si>
    <t>Gold Fields La Cima S.A.</t>
  </si>
  <si>
    <t>La Arena S.A.</t>
  </si>
  <si>
    <t>Cía. Minera Ares S.A.C.</t>
  </si>
  <si>
    <t>Minera Aurífera Retamas S.A.</t>
  </si>
  <si>
    <t>Cía. de Minas Buenaventura S.A.A.</t>
  </si>
  <si>
    <t>Cía. Minera Poderosa S.A.</t>
  </si>
  <si>
    <t>Consorcio Minero Horizonte S.A.</t>
  </si>
  <si>
    <t>Minera Barrick Misquichilca S.A.</t>
  </si>
  <si>
    <t>Minera Yanacocha S.R.L.</t>
  </si>
  <si>
    <t>Total</t>
  </si>
  <si>
    <t>2017 P/</t>
  </si>
  <si>
    <t>Empresa Minera</t>
  </si>
  <si>
    <t>15.6   PRODUCCIÓN DE ORO, SEGÚN EMPRESA MINERA, 2013-2017</t>
  </si>
  <si>
    <t>Mineros Artesanales 1/</t>
  </si>
  <si>
    <t>1/ Datos de producción estimado.</t>
  </si>
  <si>
    <t xml:space="preserve">   (Kg finos)</t>
  </si>
  <si>
    <r>
      <t>Nota</t>
    </r>
    <r>
      <rPr>
        <sz val="7"/>
        <rFont val="Arial Narrow"/>
        <family val="2"/>
      </rPr>
      <t>: Corresponde al contenido fino de los concentrados. Información disponible a enero de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</si>
</sst>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64" formatCode="#\ ###\ ##0;0;&quot;-&quot;"/>
    <numFmt numFmtId="165" formatCode="#\ ###\ ##0"/>
    <numFmt numFmtId="166" formatCode="#\ ##0"/>
    <numFmt numFmtId="167" formatCode="0.000000"/>
    <numFmt numFmtId="168" formatCode="0.000"/>
    <numFmt numFmtId="169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Helv"/>
    </font>
    <font>
      <sz val="7"/>
      <name val="Arial Narrow"/>
      <family val="2"/>
    </font>
    <font>
      <sz val="7"/>
      <color theme="0"/>
      <name val="Arial Narrow"/>
      <family val="2"/>
    </font>
    <font>
      <sz val="6"/>
      <color theme="0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6"/>
      <name val="Arial Narrow"/>
      <family val="2"/>
    </font>
    <font>
      <sz val="7.5"/>
      <color theme="0"/>
      <name val="Arial Narrow"/>
      <family val="2"/>
    </font>
    <font>
      <b/>
      <sz val="7"/>
      <color theme="0"/>
      <name val="Arial Narrow"/>
      <family val="2"/>
    </font>
    <font>
      <sz val="12"/>
      <name val="Arial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.5"/>
      <name val="Arial Narrow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1" fontId="15" fillId="0" borderId="0"/>
    <xf numFmtId="16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/>
    <xf numFmtId="0" fontId="17" fillId="3" borderId="0">
      <alignment horizontal="left"/>
    </xf>
  </cellStyleXfs>
  <cellXfs count="53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6" fillId="2" borderId="1" xfId="2" applyFont="1" applyFill="1" applyBorder="1"/>
    <xf numFmtId="0" fontId="2" fillId="0" borderId="0" xfId="3" applyFont="1" applyAlignment="1">
      <alignment horizontal="right" vertical="center"/>
    </xf>
    <xf numFmtId="0" fontId="3" fillId="0" borderId="0" xfId="3" applyFont="1" applyBorder="1" applyAlignment="1">
      <alignment horizontal="right" vertical="center"/>
    </xf>
    <xf numFmtId="0" fontId="6" fillId="0" borderId="1" xfId="2" applyFont="1" applyBorder="1"/>
    <xf numFmtId="0" fontId="3" fillId="0" borderId="0" xfId="2" applyFont="1" applyFill="1" applyBorder="1"/>
    <xf numFmtId="0" fontId="7" fillId="0" borderId="0" xfId="4" applyFont="1" applyFill="1" applyBorder="1" applyAlignment="1">
      <alignment horizontal="left" vertical="center"/>
    </xf>
    <xf numFmtId="164" fontId="8" fillId="0" borderId="0" xfId="1" applyNumberFormat="1" applyFont="1" applyBorder="1" applyAlignment="1" applyProtection="1">
      <alignment horizontal="right" vertical="center"/>
    </xf>
    <xf numFmtId="165" fontId="8" fillId="0" borderId="0" xfId="1" applyNumberFormat="1" applyFont="1" applyBorder="1" applyAlignment="1" applyProtection="1">
      <alignment horizontal="right" vertical="center"/>
    </xf>
    <xf numFmtId="166" fontId="8" fillId="0" borderId="0" xfId="1" applyNumberFormat="1" applyFont="1" applyBorder="1" applyAlignment="1" applyProtection="1">
      <alignment horizontal="right" vertical="center"/>
    </xf>
    <xf numFmtId="164" fontId="3" fillId="0" borderId="0" xfId="1" applyNumberFormat="1" applyFont="1" applyBorder="1" applyAlignment="1" applyProtection="1">
      <alignment horizontal="right" vertical="center"/>
    </xf>
    <xf numFmtId="166" fontId="9" fillId="0" borderId="0" xfId="1" applyNumberFormat="1" applyFont="1" applyBorder="1" applyAlignment="1">
      <alignment horizontal="right" vertical="center"/>
    </xf>
    <xf numFmtId="165" fontId="9" fillId="0" borderId="0" xfId="1" applyNumberFormat="1" applyFont="1" applyBorder="1" applyAlignment="1" applyProtection="1">
      <alignment horizontal="right" vertical="center"/>
    </xf>
    <xf numFmtId="165" fontId="2" fillId="0" borderId="0" xfId="1" applyNumberFormat="1" applyFont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166" fontId="2" fillId="0" borderId="0" xfId="1" applyNumberFormat="1" applyFont="1" applyBorder="1" applyAlignment="1">
      <alignment horizontal="right" vertical="center"/>
    </xf>
    <xf numFmtId="165" fontId="2" fillId="0" borderId="0" xfId="3" applyNumberFormat="1" applyFont="1" applyAlignment="1">
      <alignment horizontal="right" vertical="center"/>
    </xf>
    <xf numFmtId="166" fontId="2" fillId="0" borderId="0" xfId="3" applyNumberFormat="1" applyFont="1" applyBorder="1" applyAlignment="1">
      <alignment horizontal="right" vertical="center"/>
    </xf>
    <xf numFmtId="3" fontId="2" fillId="0" borderId="2" xfId="2" applyNumberFormat="1" applyFont="1" applyBorder="1" applyAlignment="1" applyProtection="1">
      <alignment horizontal="right" vertical="center"/>
      <protection locked="0"/>
    </xf>
    <xf numFmtId="3" fontId="2" fillId="0" borderId="2" xfId="2" applyNumberFormat="1" applyFont="1" applyBorder="1" applyAlignment="1">
      <alignment horizontal="right" vertical="center"/>
    </xf>
    <xf numFmtId="166" fontId="2" fillId="0" borderId="2" xfId="1" applyNumberFormat="1" applyFont="1" applyBorder="1" applyAlignment="1">
      <alignment horizontal="right" vertical="center"/>
    </xf>
    <xf numFmtId="0" fontId="2" fillId="0" borderId="3" xfId="1" applyFont="1" applyBorder="1" applyAlignment="1" applyProtection="1">
      <alignment horizontal="left" vertical="center"/>
    </xf>
    <xf numFmtId="164" fontId="6" fillId="0" borderId="0" xfId="1" applyNumberFormat="1" applyFont="1" applyBorder="1" applyAlignment="1" applyProtection="1">
      <alignment horizontal="right" vertical="center"/>
    </xf>
    <xf numFmtId="166" fontId="6" fillId="0" borderId="0" xfId="1" applyNumberFormat="1" applyFont="1" applyBorder="1" applyAlignment="1" applyProtection="1">
      <alignment horizontal="right" vertical="center"/>
    </xf>
    <xf numFmtId="0" fontId="2" fillId="0" borderId="0" xfId="1" applyFont="1" applyFill="1" applyAlignment="1">
      <alignment horizontal="right" vertical="center"/>
    </xf>
    <xf numFmtId="165" fontId="6" fillId="0" borderId="0" xfId="1" applyNumberFormat="1" applyFont="1" applyBorder="1" applyAlignment="1" applyProtection="1">
      <alignment horizontal="right" vertical="center"/>
    </xf>
    <xf numFmtId="164" fontId="11" fillId="0" borderId="0" xfId="1" applyNumberFormat="1" applyFont="1" applyAlignment="1">
      <alignment horizontal="right" vertical="center"/>
    </xf>
    <xf numFmtId="0" fontId="11" fillId="0" borderId="1" xfId="2" applyFont="1" applyBorder="1"/>
    <xf numFmtId="164" fontId="11" fillId="0" borderId="0" xfId="1" applyNumberFormat="1" applyFont="1" applyBorder="1" applyAlignment="1" applyProtection="1">
      <alignment horizontal="right" vertical="center"/>
    </xf>
    <xf numFmtId="0" fontId="11" fillId="0" borderId="1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right" vertical="center"/>
    </xf>
    <xf numFmtId="0" fontId="11" fillId="0" borderId="0" xfId="1" quotePrefix="1" applyFont="1" applyBorder="1" applyAlignment="1" applyProtection="1">
      <alignment horizontal="right" vertical="center"/>
    </xf>
    <xf numFmtId="0" fontId="11" fillId="0" borderId="1" xfId="7" applyFont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right" vertical="center"/>
    </xf>
    <xf numFmtId="0" fontId="11" fillId="0" borderId="4" xfId="1" applyFont="1" applyBorder="1" applyAlignment="1" applyProtection="1">
      <alignment horizontal="right" vertical="center"/>
    </xf>
    <xf numFmtId="0" fontId="11" fillId="0" borderId="5" xfId="7" applyFont="1" applyBorder="1" applyAlignment="1" applyProtection="1">
      <alignment horizontal="center" vertical="center"/>
    </xf>
    <xf numFmtId="0" fontId="2" fillId="0" borderId="2" xfId="1" applyFont="1" applyBorder="1" applyAlignment="1">
      <alignment horizontal="right" vertical="center"/>
    </xf>
    <xf numFmtId="165" fontId="12" fillId="0" borderId="2" xfId="1" applyNumberFormat="1" applyFont="1" applyBorder="1" applyAlignment="1" applyProtection="1">
      <alignment horizontal="right" vertical="center"/>
    </xf>
    <xf numFmtId="0" fontId="11" fillId="0" borderId="2" xfId="1" applyFont="1" applyBorder="1" applyAlignment="1" applyProtection="1">
      <alignment horizontal="left" vertical="center" indent="2"/>
    </xf>
    <xf numFmtId="164" fontId="13" fillId="0" borderId="0" xfId="1" applyNumberFormat="1" applyFont="1" applyBorder="1" applyAlignment="1" applyProtection="1">
      <alignment horizontal="right" vertical="center"/>
    </xf>
    <xf numFmtId="165" fontId="12" fillId="0" borderId="0" xfId="1" applyNumberFormat="1" applyFont="1" applyBorder="1" applyAlignment="1" applyProtection="1">
      <alignment horizontal="right" vertical="center"/>
    </xf>
    <xf numFmtId="0" fontId="6" fillId="0" borderId="0" xfId="1" applyFont="1" applyAlignment="1" applyProtection="1">
      <alignment horizontal="left" vertical="center" indent="2"/>
    </xf>
    <xf numFmtId="167" fontId="2" fillId="0" borderId="0" xfId="1" applyNumberFormat="1" applyFont="1" applyAlignment="1">
      <alignment horizontal="right" vertical="center"/>
    </xf>
    <xf numFmtId="168" fontId="2" fillId="0" borderId="0" xfId="1" applyNumberFormat="1" applyFont="1" applyAlignment="1">
      <alignment horizontal="right" vertical="center"/>
    </xf>
    <xf numFmtId="0" fontId="14" fillId="0" borderId="0" xfId="8" applyFont="1" applyAlignment="1" applyProtection="1">
      <alignment horizontal="left" vertical="center"/>
    </xf>
    <xf numFmtId="0" fontId="12" fillId="0" borderId="0" xfId="6" quotePrefix="1" applyFont="1" applyBorder="1" applyAlignment="1">
      <alignment horizontal="left" vertical="center"/>
    </xf>
    <xf numFmtId="0" fontId="2" fillId="0" borderId="0" xfId="5" applyFont="1" applyFill="1" applyAlignment="1">
      <alignment vertical="center"/>
    </xf>
    <xf numFmtId="0" fontId="12" fillId="0" borderId="0" xfId="4" applyFont="1" applyBorder="1" applyAlignment="1" applyProtection="1">
      <alignment horizontal="left" vertical="center"/>
    </xf>
  </cellXfs>
  <cellStyles count="15">
    <cellStyle name="Border" xfId="9"/>
    <cellStyle name="Comma_Data Proyecto Antamina" xfId="10"/>
    <cellStyle name="Millares [0] 2" xfId="11"/>
    <cellStyle name="Millares 2" xfId="12"/>
    <cellStyle name="No-definido" xfId="13"/>
    <cellStyle name="Normal" xfId="0" builtinId="0"/>
    <cellStyle name="Normal 2" xfId="2"/>
    <cellStyle name="Normal_IEC12002" xfId="6"/>
    <cellStyle name="Normal_IEC12005" xfId="4"/>
    <cellStyle name="Normal_IEC12007" xfId="3"/>
    <cellStyle name="Normal_IEC12009" xfId="7"/>
    <cellStyle name="Normal_IEC12013" xfId="8"/>
    <cellStyle name="Normal_IEC12015" xfId="1"/>
    <cellStyle name="Normal_pag_12" xfId="5"/>
    <cellStyle name="TEXTO NORMAL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1"/>
  <sheetViews>
    <sheetView showGridLines="0" showZeros="0" tabSelected="1" topLeftCell="B1" zoomScaleNormal="100" workbookViewId="0">
      <selection activeCell="S12" sqref="S12"/>
    </sheetView>
  </sheetViews>
  <sheetFormatPr baseColWidth="10" defaultColWidth="9.7109375" defaultRowHeight="9" x14ac:dyDescent="0.25"/>
  <cols>
    <col min="1" max="1" width="0" style="1" hidden="1" customWidth="1"/>
    <col min="2" max="2" width="3.85546875" style="1" customWidth="1"/>
    <col min="3" max="3" width="23.7109375" style="2" customWidth="1"/>
    <col min="4" max="6" width="8.28515625" style="1" hidden="1" customWidth="1"/>
    <col min="7" max="7" width="8.140625" style="1" hidden="1" customWidth="1"/>
    <col min="8" max="8" width="7.7109375" style="1" hidden="1" customWidth="1"/>
    <col min="9" max="9" width="6.42578125" style="1" hidden="1" customWidth="1"/>
    <col min="10" max="10" width="6" style="1" hidden="1" customWidth="1"/>
    <col min="11" max="11" width="6.85546875" style="1" hidden="1" customWidth="1"/>
    <col min="12" max="16" width="6.28515625" style="1" hidden="1" customWidth="1"/>
    <col min="17" max="21" width="7.28515625" style="1" customWidth="1"/>
    <col min="22" max="16384" width="9.7109375" style="1"/>
  </cols>
  <sheetData>
    <row r="1" spans="2:21" ht="12" customHeight="1" x14ac:dyDescent="0.25">
      <c r="C1" s="49" t="s">
        <v>637</v>
      </c>
      <c r="D1" s="48"/>
      <c r="E1" s="18"/>
      <c r="F1" s="18"/>
      <c r="G1" s="18"/>
      <c r="H1" s="18"/>
      <c r="I1" s="18"/>
      <c r="J1" s="47"/>
      <c r="K1" s="47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2:21" ht="12" customHeight="1" x14ac:dyDescent="0.25">
      <c r="C2" s="46" t="s">
        <v>640</v>
      </c>
      <c r="D2" s="45"/>
      <c r="E2" s="45"/>
      <c r="F2" s="45"/>
      <c r="G2" s="45"/>
      <c r="H2" s="45"/>
      <c r="I2" s="44"/>
      <c r="J2" s="44"/>
      <c r="K2" s="44"/>
      <c r="L2" s="44"/>
      <c r="M2" s="44"/>
      <c r="N2" s="44"/>
      <c r="O2" s="2"/>
    </row>
    <row r="3" spans="2:21" ht="3.75" customHeight="1" x14ac:dyDescent="0.25">
      <c r="C3" s="43"/>
      <c r="D3" s="42"/>
      <c r="E3" s="42"/>
      <c r="F3" s="42"/>
      <c r="G3" s="42"/>
      <c r="H3" s="42"/>
      <c r="I3" s="42"/>
      <c r="J3" s="42"/>
      <c r="K3" s="42"/>
      <c r="L3" s="42"/>
      <c r="M3" s="41"/>
      <c r="N3" s="41"/>
      <c r="O3" s="41"/>
      <c r="P3" s="41"/>
      <c r="Q3" s="41"/>
      <c r="R3" s="41"/>
      <c r="S3" s="41"/>
      <c r="T3" s="41"/>
      <c r="U3" s="41"/>
    </row>
    <row r="4" spans="2:21" ht="14.25" customHeight="1" x14ac:dyDescent="0.25">
      <c r="C4" s="40" t="s">
        <v>636</v>
      </c>
      <c r="D4" s="39">
        <v>2000</v>
      </c>
      <c r="E4" s="39">
        <v>2001</v>
      </c>
      <c r="F4" s="39">
        <v>2002</v>
      </c>
      <c r="G4" s="39">
        <v>2003</v>
      </c>
      <c r="H4" s="39">
        <v>2004</v>
      </c>
      <c r="I4" s="39">
        <v>2005</v>
      </c>
      <c r="J4" s="39">
        <v>2006</v>
      </c>
      <c r="K4" s="39">
        <v>2007</v>
      </c>
      <c r="L4" s="38">
        <v>2008</v>
      </c>
      <c r="M4" s="38">
        <v>2009</v>
      </c>
      <c r="N4" s="38">
        <v>2010</v>
      </c>
      <c r="O4" s="38">
        <v>2011</v>
      </c>
      <c r="P4" s="38">
        <v>2012</v>
      </c>
      <c r="Q4" s="38">
        <v>2013</v>
      </c>
      <c r="R4" s="38">
        <v>2014</v>
      </c>
      <c r="S4" s="38">
        <v>2015</v>
      </c>
      <c r="T4" s="38">
        <v>2016</v>
      </c>
      <c r="U4" s="38" t="s">
        <v>635</v>
      </c>
    </row>
    <row r="5" spans="2:21" ht="4.5" customHeight="1" x14ac:dyDescent="0.25">
      <c r="C5" s="37"/>
      <c r="D5" s="36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2:21" ht="11.45" customHeight="1" x14ac:dyDescent="0.25">
      <c r="C6" s="34" t="s">
        <v>634</v>
      </c>
      <c r="D6" s="33">
        <f t="shared" ref="D6:U6" si="0">SUM(D7:D636)+D638</f>
        <v>132585.07840643299</v>
      </c>
      <c r="E6" s="33">
        <f t="shared" si="0"/>
        <v>138522.10926133805</v>
      </c>
      <c r="F6" s="33">
        <f t="shared" si="0"/>
        <v>157529.91853579303</v>
      </c>
      <c r="G6" s="33">
        <f t="shared" si="0"/>
        <v>172624.6298441999</v>
      </c>
      <c r="H6" s="33">
        <f t="shared" si="0"/>
        <v>173223.81738585298</v>
      </c>
      <c r="I6" s="33">
        <f t="shared" si="0"/>
        <v>208001.71781876803</v>
      </c>
      <c r="J6" s="33">
        <f t="shared" si="0"/>
        <v>202825.99865453297</v>
      </c>
      <c r="K6" s="33">
        <f t="shared" si="0"/>
        <v>170235.86449540511</v>
      </c>
      <c r="L6" s="33">
        <f t="shared" si="0"/>
        <v>179870.47299560806</v>
      </c>
      <c r="M6" s="33">
        <f t="shared" si="0"/>
        <v>183994.69150778191</v>
      </c>
      <c r="N6" s="33">
        <f t="shared" si="0"/>
        <v>164084.38890122896</v>
      </c>
      <c r="O6" s="33">
        <f t="shared" si="0"/>
        <v>166186.71698165307</v>
      </c>
      <c r="P6" s="33">
        <f t="shared" si="0"/>
        <v>161544.66615318693</v>
      </c>
      <c r="Q6" s="33">
        <f t="shared" si="0"/>
        <v>151486.07168989701</v>
      </c>
      <c r="R6" s="33">
        <f t="shared" si="0"/>
        <v>140097.02809351799</v>
      </c>
      <c r="S6" s="33">
        <f t="shared" si="0"/>
        <v>146822.90653713996</v>
      </c>
      <c r="T6" s="33">
        <f t="shared" si="0"/>
        <v>153005.89697612537</v>
      </c>
      <c r="U6" s="33">
        <f t="shared" si="0"/>
        <v>151103.93845862109</v>
      </c>
    </row>
    <row r="7" spans="2:21" ht="10.9" customHeight="1" x14ac:dyDescent="0.25">
      <c r="B7" s="1">
        <f>+B6+1</f>
        <v>1</v>
      </c>
      <c r="C7" s="9" t="s">
        <v>633</v>
      </c>
      <c r="D7" s="27">
        <v>55054.151206274997</v>
      </c>
      <c r="E7" s="27">
        <v>59381.943082094003</v>
      </c>
      <c r="F7" s="27">
        <v>72470.966314564008</v>
      </c>
      <c r="G7" s="27">
        <v>88583.400563600007</v>
      </c>
      <c r="H7" s="27">
        <v>90446.033832399989</v>
      </c>
      <c r="I7" s="27">
        <v>103168.21799999999</v>
      </c>
      <c r="J7" s="27">
        <v>81247.215200000006</v>
      </c>
      <c r="K7" s="27">
        <v>48633.680200000003</v>
      </c>
      <c r="L7" s="27">
        <v>56195.926459999995</v>
      </c>
      <c r="M7" s="27">
        <v>64016.537910000006</v>
      </c>
      <c r="N7" s="27">
        <v>45461.505619999996</v>
      </c>
      <c r="O7" s="27">
        <v>40220.576070000003</v>
      </c>
      <c r="P7" s="27">
        <v>41864.948044699995</v>
      </c>
      <c r="Q7" s="27">
        <v>31640.328855399996</v>
      </c>
      <c r="R7" s="27">
        <v>30168.697816640004</v>
      </c>
      <c r="S7" s="27">
        <v>28565.281958880005</v>
      </c>
      <c r="T7" s="27">
        <v>20782.824769700001</v>
      </c>
      <c r="U7" s="27">
        <v>16630.742630100001</v>
      </c>
    </row>
    <row r="8" spans="2:21" ht="10.9" customHeight="1" x14ac:dyDescent="0.25">
      <c r="C8" s="9" t="s">
        <v>632</v>
      </c>
      <c r="D8" s="27">
        <v>25163.713460098996</v>
      </c>
      <c r="E8" s="27">
        <v>28337.617588100002</v>
      </c>
      <c r="F8" s="27">
        <v>27938.003453399993</v>
      </c>
      <c r="G8" s="27">
        <v>28358.118466200001</v>
      </c>
      <c r="H8" s="27">
        <v>20085.248983900001</v>
      </c>
      <c r="I8" s="27">
        <v>36616.049741499999</v>
      </c>
      <c r="J8" s="27">
        <v>51892.067988885989</v>
      </c>
      <c r="K8" s="27">
        <v>49949.366170123991</v>
      </c>
      <c r="L8" s="27">
        <v>48996.37181882</v>
      </c>
      <c r="M8" s="27">
        <v>39756.121461479997</v>
      </c>
      <c r="N8" s="27">
        <v>31054.10879952</v>
      </c>
      <c r="O8" s="27">
        <v>28469.52425658</v>
      </c>
      <c r="P8" s="27">
        <v>26890.295940290001</v>
      </c>
      <c r="Q8" s="27">
        <v>21801.177551880002</v>
      </c>
      <c r="R8" s="27">
        <v>18616.181792349998</v>
      </c>
      <c r="S8" s="27">
        <v>19108.156406939997</v>
      </c>
      <c r="T8" s="27">
        <v>17002.407947079999</v>
      </c>
      <c r="U8" s="27">
        <v>15822.534860599999</v>
      </c>
    </row>
    <row r="9" spans="2:21" ht="10.9" customHeight="1" x14ac:dyDescent="0.25">
      <c r="C9" s="9" t="s">
        <v>631</v>
      </c>
      <c r="D9" s="27">
        <v>4016.9675451920002</v>
      </c>
      <c r="E9" s="27">
        <v>4282.4937862899997</v>
      </c>
      <c r="F9" s="27">
        <v>4739.2805475599998</v>
      </c>
      <c r="G9" s="27">
        <v>4780.9084476520002</v>
      </c>
      <c r="H9" s="27">
        <v>4024.6772484140001</v>
      </c>
      <c r="I9" s="27">
        <v>4349.9670757499998</v>
      </c>
      <c r="J9" s="27">
        <v>5044.9057650089999</v>
      </c>
      <c r="K9" s="27">
        <v>4838.2658588970007</v>
      </c>
      <c r="L9" s="27">
        <v>5162.2601450739994</v>
      </c>
      <c r="M9" s="27">
        <v>5008.2150515980002</v>
      </c>
      <c r="N9" s="27">
        <v>6007.3560342990004</v>
      </c>
      <c r="O9" s="27">
        <v>5897.8825469410003</v>
      </c>
      <c r="P9" s="27">
        <v>5727.3884705050004</v>
      </c>
      <c r="Q9" s="27">
        <v>6201.8104093469983</v>
      </c>
      <c r="R9" s="27">
        <v>7681.6983337760003</v>
      </c>
      <c r="S9" s="27">
        <v>7785.5629843229999</v>
      </c>
      <c r="T9" s="27">
        <v>7538.7106666580003</v>
      </c>
      <c r="U9" s="27">
        <v>7933.7113995379996</v>
      </c>
    </row>
    <row r="10" spans="2:21" ht="10.9" customHeight="1" x14ac:dyDescent="0.25">
      <c r="C10" s="9" t="s">
        <v>630</v>
      </c>
      <c r="D10" s="27">
        <v>1984.3860759720001</v>
      </c>
      <c r="E10" s="27">
        <v>2314.0251652469997</v>
      </c>
      <c r="F10" s="27">
        <v>2512.6607241000002</v>
      </c>
      <c r="G10" s="27">
        <v>2841.6546499999999</v>
      </c>
      <c r="H10" s="27">
        <v>3065.2257471000003</v>
      </c>
      <c r="I10" s="27">
        <v>2646.1793533</v>
      </c>
      <c r="J10" s="27">
        <v>2392.6623773199999</v>
      </c>
      <c r="K10" s="27">
        <v>2436.6725282499997</v>
      </c>
      <c r="L10" s="27">
        <v>3154.2509018000001</v>
      </c>
      <c r="M10" s="27">
        <v>3295.528467525</v>
      </c>
      <c r="N10" s="27">
        <v>3593.0855810999992</v>
      </c>
      <c r="O10" s="27">
        <v>3560.243971729999</v>
      </c>
      <c r="P10" s="27">
        <v>3958.2587011899996</v>
      </c>
      <c r="Q10" s="27">
        <v>4561.0246326009992</v>
      </c>
      <c r="R10" s="27">
        <v>4863.2632739280043</v>
      </c>
      <c r="S10" s="27">
        <v>6125.8527135020004</v>
      </c>
      <c r="T10" s="27">
        <v>6874.8891394609991</v>
      </c>
      <c r="U10" s="27">
        <v>7857.0028588709993</v>
      </c>
    </row>
    <row r="11" spans="2:21" ht="10.9" customHeight="1" x14ac:dyDescent="0.25">
      <c r="B11" s="1">
        <f>+B10+1</f>
        <v>1</v>
      </c>
      <c r="C11" s="9" t="s">
        <v>629</v>
      </c>
      <c r="D11" s="27">
        <v>2946.6758277789995</v>
      </c>
      <c r="E11" s="27">
        <v>4477.1612320129998</v>
      </c>
      <c r="F11" s="27">
        <v>5818.9939598799992</v>
      </c>
      <c r="G11" s="27">
        <v>5654.5764221999998</v>
      </c>
      <c r="H11" s="27">
        <v>6326.5002574000009</v>
      </c>
      <c r="I11" s="27">
        <v>7107.3459978559986</v>
      </c>
      <c r="J11" s="27">
        <v>7878.8740801399999</v>
      </c>
      <c r="K11" s="27">
        <v>11366.679475104</v>
      </c>
      <c r="L11" s="27">
        <v>11280.432563518001</v>
      </c>
      <c r="M11" s="27">
        <v>11153.731348758001</v>
      </c>
      <c r="N11" s="27">
        <v>11969.697659291998</v>
      </c>
      <c r="O11" s="27">
        <v>10633.850531085998</v>
      </c>
      <c r="P11" s="27">
        <v>8526.0261311019985</v>
      </c>
      <c r="Q11" s="27">
        <v>7743.3097092420003</v>
      </c>
      <c r="R11" s="27">
        <v>7581.8429369210016</v>
      </c>
      <c r="S11" s="27">
        <v>6772.0953162630003</v>
      </c>
      <c r="T11" s="27">
        <v>5913.1108617439995</v>
      </c>
      <c r="U11" s="27">
        <v>7672.1214044200015</v>
      </c>
    </row>
    <row r="12" spans="2:21" ht="10.9" customHeight="1" x14ac:dyDescent="0.25">
      <c r="C12" s="9" t="s">
        <v>628</v>
      </c>
      <c r="D12" s="27">
        <v>5238.4748004680005</v>
      </c>
      <c r="E12" s="27">
        <v>5177.4934102520001</v>
      </c>
      <c r="F12" s="27">
        <v>4990.7133364079991</v>
      </c>
      <c r="G12" s="27">
        <v>5180.6732305249989</v>
      </c>
      <c r="H12" s="27">
        <v>5242.2755799790002</v>
      </c>
      <c r="I12" s="27">
        <v>5274.9202582410007</v>
      </c>
      <c r="J12" s="27">
        <v>4950.1468979999991</v>
      </c>
      <c r="K12" s="27">
        <v>4053.4904519999996</v>
      </c>
      <c r="L12" s="27">
        <v>4323.2044679999999</v>
      </c>
      <c r="M12" s="27">
        <v>4749.6745709999996</v>
      </c>
      <c r="N12" s="27">
        <v>4868.8093170000011</v>
      </c>
      <c r="O12" s="27">
        <v>5160.3215129999999</v>
      </c>
      <c r="P12" s="27">
        <v>5465.2922369999997</v>
      </c>
      <c r="Q12" s="27">
        <v>5498.8646310000013</v>
      </c>
      <c r="R12" s="27">
        <v>5630.8774860000003</v>
      </c>
      <c r="S12" s="27">
        <v>5625.8744940000006</v>
      </c>
      <c r="T12" s="27">
        <v>6090.844059</v>
      </c>
      <c r="U12" s="27">
        <v>6402.0355559999998</v>
      </c>
    </row>
    <row r="13" spans="2:21" ht="10.9" customHeight="1" x14ac:dyDescent="0.25">
      <c r="C13" s="9" t="s">
        <v>627</v>
      </c>
      <c r="D13" s="27">
        <v>5200.392379682</v>
      </c>
      <c r="E13" s="27">
        <v>5211.3298844199999</v>
      </c>
      <c r="F13" s="27">
        <v>6024.8164931490001</v>
      </c>
      <c r="G13" s="27">
        <v>5897.2922798700001</v>
      </c>
      <c r="H13" s="27">
        <v>7041.6834057500009</v>
      </c>
      <c r="I13" s="27">
        <v>7254.2236183500008</v>
      </c>
      <c r="J13" s="27">
        <v>6087.9569027000007</v>
      </c>
      <c r="K13" s="27">
        <v>5787.9624212500003</v>
      </c>
      <c r="L13" s="27">
        <v>3081.2798883600003</v>
      </c>
      <c r="M13" s="27">
        <v>2315.8424637899998</v>
      </c>
      <c r="N13" s="27">
        <v>1810.7256568800001</v>
      </c>
      <c r="O13" s="27">
        <v>1451.9743663000002</v>
      </c>
      <c r="P13" s="27">
        <v>1387.7158918</v>
      </c>
      <c r="Q13" s="27">
        <v>1257.8715326999998</v>
      </c>
      <c r="R13" s="27">
        <v>1598.7329621799997</v>
      </c>
      <c r="S13" s="27">
        <v>2888.0567952899996</v>
      </c>
      <c r="T13" s="27">
        <v>6184.3349491059998</v>
      </c>
      <c r="U13" s="27">
        <v>6332.2207446300008</v>
      </c>
    </row>
    <row r="14" spans="2:21" ht="10.9" customHeight="1" x14ac:dyDescent="0.25">
      <c r="B14" s="1">
        <f>+B13+1</f>
        <v>1</v>
      </c>
      <c r="C14" s="9" t="s">
        <v>626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1656.104</v>
      </c>
      <c r="P14" s="27">
        <v>6213.785021323999</v>
      </c>
      <c r="Q14" s="27">
        <v>6563.9217203890003</v>
      </c>
      <c r="R14" s="27">
        <v>6829.5580776290008</v>
      </c>
      <c r="S14" s="27">
        <v>7132.7842224839987</v>
      </c>
      <c r="T14" s="27">
        <v>6340.6554870910004</v>
      </c>
      <c r="U14" s="27">
        <v>5870.7080281310009</v>
      </c>
    </row>
    <row r="15" spans="2:21" ht="10.9" customHeight="1" x14ac:dyDescent="0.25">
      <c r="C15" s="9" t="s">
        <v>625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1087.8378493999999</v>
      </c>
      <c r="M15" s="27">
        <v>4443.0006640000001</v>
      </c>
      <c r="N15" s="27">
        <v>4988.2112809999999</v>
      </c>
      <c r="O15" s="27">
        <v>5232.2249770000008</v>
      </c>
      <c r="P15" s="27">
        <v>5507.6090109999996</v>
      </c>
      <c r="Q15" s="27">
        <v>5167.0586159999993</v>
      </c>
      <c r="R15" s="27">
        <v>4884.0143042</v>
      </c>
      <c r="S15" s="27">
        <v>5148.7492729000005</v>
      </c>
      <c r="T15" s="27">
        <v>4912.0760403000004</v>
      </c>
      <c r="U15" s="27">
        <v>5165.3242303999996</v>
      </c>
    </row>
    <row r="16" spans="2:21" ht="10.9" customHeight="1" x14ac:dyDescent="0.25">
      <c r="B16" s="1">
        <f>+B15+1</f>
        <v>1</v>
      </c>
      <c r="C16" s="9" t="s">
        <v>624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1379.7969513</v>
      </c>
      <c r="P16" s="27">
        <v>4329.9999977699999</v>
      </c>
      <c r="Q16" s="27">
        <v>4438.67432981</v>
      </c>
      <c r="R16" s="27">
        <v>4503.411925039999</v>
      </c>
      <c r="S16" s="27">
        <v>4503.3606690899996</v>
      </c>
      <c r="T16" s="27">
        <v>4632.8131608140002</v>
      </c>
      <c r="U16" s="27">
        <v>4734.8498222040016</v>
      </c>
    </row>
    <row r="17" spans="2:21" ht="10.9" customHeight="1" x14ac:dyDescent="0.25">
      <c r="B17" s="1">
        <f>+B16+1</f>
        <v>2</v>
      </c>
      <c r="C17" s="9" t="s">
        <v>5</v>
      </c>
      <c r="D17" s="27">
        <v>983.17381120200002</v>
      </c>
      <c r="E17" s="27">
        <v>1195.9413142019998</v>
      </c>
      <c r="F17" s="27">
        <v>18.424077990000001</v>
      </c>
      <c r="G17" s="27">
        <v>127.18883225</v>
      </c>
      <c r="H17" s="27">
        <v>912.47734687700006</v>
      </c>
      <c r="I17" s="27">
        <v>1012.52164356</v>
      </c>
      <c r="J17" s="27">
        <v>1255.913607516</v>
      </c>
      <c r="K17" s="27">
        <v>1206.546062029</v>
      </c>
      <c r="L17" s="27">
        <v>1139.7703300000001</v>
      </c>
      <c r="M17" s="27">
        <v>1167.6023823499997</v>
      </c>
      <c r="N17" s="27">
        <v>935.60404099999994</v>
      </c>
      <c r="O17" s="27">
        <v>1058.3946245</v>
      </c>
      <c r="P17" s="27">
        <v>595.11478778499998</v>
      </c>
      <c r="Q17" s="27">
        <v>2448.4147600000001</v>
      </c>
      <c r="R17" s="27">
        <v>2144.8858329999998</v>
      </c>
      <c r="S17" s="27">
        <v>3829.1397470040001</v>
      </c>
      <c r="T17" s="27">
        <v>3563.0147419950003</v>
      </c>
      <c r="U17" s="27">
        <v>4366.2079247300007</v>
      </c>
    </row>
    <row r="18" spans="2:21" ht="10.9" customHeight="1" x14ac:dyDescent="0.25">
      <c r="B18" s="1">
        <f>+B17+1</f>
        <v>3</v>
      </c>
      <c r="C18" s="9" t="s">
        <v>623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1188.6260987799999</v>
      </c>
      <c r="O18" s="27">
        <v>4179.61716652</v>
      </c>
      <c r="P18" s="27">
        <v>3496.0395296299998</v>
      </c>
      <c r="Q18" s="27">
        <v>4273.32197025</v>
      </c>
      <c r="R18" s="27">
        <v>4470.0857277499999</v>
      </c>
      <c r="S18" s="27">
        <v>4148.1708810999999</v>
      </c>
      <c r="T18" s="27">
        <v>4346.1436449499997</v>
      </c>
      <c r="U18" s="27">
        <v>3987.3588774579998</v>
      </c>
    </row>
    <row r="19" spans="2:21" ht="10.9" customHeight="1" x14ac:dyDescent="0.25">
      <c r="B19" s="1">
        <f>+B18+1</f>
        <v>4</v>
      </c>
      <c r="C19" s="9" t="s">
        <v>622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581.63279261499997</v>
      </c>
      <c r="R19" s="27">
        <v>3295.3686947400001</v>
      </c>
      <c r="S19" s="27">
        <v>3685.6846029000003</v>
      </c>
      <c r="T19" s="27">
        <v>3285.352136</v>
      </c>
      <c r="U19" s="27">
        <v>3100.2892421259999</v>
      </c>
    </row>
    <row r="20" spans="2:21" ht="10.9" customHeight="1" x14ac:dyDescent="0.25">
      <c r="C20" s="9" t="s">
        <v>621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1393.1159331130002</v>
      </c>
      <c r="O20" s="27">
        <v>2288.086210552</v>
      </c>
      <c r="P20" s="27">
        <v>1921.1888411180003</v>
      </c>
      <c r="Q20" s="27">
        <v>1227.1245625660001</v>
      </c>
      <c r="R20" s="27">
        <v>374.592035952</v>
      </c>
      <c r="S20" s="27">
        <v>2313.7014029670004</v>
      </c>
      <c r="T20" s="27">
        <v>2647.5098038489996</v>
      </c>
      <c r="U20" s="27">
        <v>2830.0585162409998</v>
      </c>
    </row>
    <row r="21" spans="2:21" ht="10.9" customHeight="1" x14ac:dyDescent="0.25">
      <c r="B21" s="1">
        <f>+B20+1</f>
        <v>1</v>
      </c>
      <c r="C21" s="9" t="s">
        <v>620</v>
      </c>
      <c r="D21" s="27">
        <v>497.15016786699999</v>
      </c>
      <c r="E21" s="27">
        <v>634.55394400900002</v>
      </c>
      <c r="F21" s="27">
        <v>743.10730476499998</v>
      </c>
      <c r="G21" s="27">
        <v>756.33399855499999</v>
      </c>
      <c r="H21" s="27">
        <v>953.99801495899999</v>
      </c>
      <c r="I21" s="27">
        <v>1061.9324188029998</v>
      </c>
      <c r="J21" s="27">
        <v>1713.4047406349994</v>
      </c>
      <c r="K21" s="27">
        <v>2087.5199235570003</v>
      </c>
      <c r="L21" s="27">
        <v>2560.805755721</v>
      </c>
      <c r="M21" s="27">
        <v>2790.001328372</v>
      </c>
      <c r="N21" s="27">
        <v>3056.0772238699997</v>
      </c>
      <c r="O21" s="27">
        <v>3353.523954233</v>
      </c>
      <c r="P21" s="27">
        <v>3304.7114576219997</v>
      </c>
      <c r="Q21" s="27">
        <v>2923.3143174880001</v>
      </c>
      <c r="R21" s="27">
        <v>3124.8813610709999</v>
      </c>
      <c r="S21" s="27">
        <v>2796.1592200629998</v>
      </c>
      <c r="T21" s="27">
        <v>3188.9920886029995</v>
      </c>
      <c r="U21" s="27">
        <v>2707.8941298889999</v>
      </c>
    </row>
    <row r="22" spans="2:21" ht="10.9" customHeight="1" x14ac:dyDescent="0.25">
      <c r="B22" s="1">
        <f>+B21+1</f>
        <v>2</v>
      </c>
      <c r="C22" s="9" t="s">
        <v>619</v>
      </c>
      <c r="D22" s="27">
        <v>635.11615182499997</v>
      </c>
      <c r="E22" s="27">
        <v>829.9880159999999</v>
      </c>
      <c r="F22" s="27">
        <v>1099.66836745</v>
      </c>
      <c r="G22" s="27">
        <v>1101.5188344599999</v>
      </c>
      <c r="H22" s="27">
        <v>1048.6464816739997</v>
      </c>
      <c r="I22" s="27">
        <v>1164.7225234779999</v>
      </c>
      <c r="J22" s="27">
        <v>1140.9505324880001</v>
      </c>
      <c r="K22" s="27">
        <v>1059.1496807139999</v>
      </c>
      <c r="L22" s="27">
        <v>955.99412623800004</v>
      </c>
      <c r="M22" s="27">
        <v>915.30287345999989</v>
      </c>
      <c r="N22" s="27">
        <v>989.18499222900004</v>
      </c>
      <c r="O22" s="27">
        <v>955.30593384400004</v>
      </c>
      <c r="P22" s="27">
        <v>1098.7940098669999</v>
      </c>
      <c r="Q22" s="27">
        <v>1309.3619614650001</v>
      </c>
      <c r="R22" s="27">
        <v>1410.9370828020001</v>
      </c>
      <c r="S22" s="27">
        <v>1358.8962659260001</v>
      </c>
      <c r="T22" s="27">
        <v>1441.022670887</v>
      </c>
      <c r="U22" s="27">
        <v>2606.7575391759992</v>
      </c>
    </row>
    <row r="23" spans="2:21" ht="10.9" customHeight="1" x14ac:dyDescent="0.25">
      <c r="C23" s="9" t="s">
        <v>618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636.33550176800009</v>
      </c>
      <c r="O23" s="27">
        <v>1408.1780643559998</v>
      </c>
      <c r="P23" s="27">
        <v>1900.8779608799998</v>
      </c>
      <c r="Q23" s="27">
        <v>2391.0641132999999</v>
      </c>
      <c r="R23" s="27">
        <v>2096.3120440809994</v>
      </c>
      <c r="S23" s="27">
        <v>2101.5756946320002</v>
      </c>
      <c r="T23" s="27">
        <v>2231.2719476939997</v>
      </c>
      <c r="U23" s="27">
        <v>2502.000504393</v>
      </c>
    </row>
    <row r="24" spans="2:21" ht="10.9" customHeight="1" x14ac:dyDescent="0.25">
      <c r="C24" s="9" t="s">
        <v>617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1485.75930417</v>
      </c>
      <c r="U24" s="27">
        <v>2378.9727531249996</v>
      </c>
    </row>
    <row r="25" spans="2:21" ht="10.9" customHeight="1" x14ac:dyDescent="0.25">
      <c r="B25" s="1">
        <f>+B24+1</f>
        <v>1</v>
      </c>
      <c r="C25" s="9" t="s">
        <v>616</v>
      </c>
      <c r="D25" s="27">
        <v>0</v>
      </c>
      <c r="E25" s="27">
        <v>0</v>
      </c>
      <c r="F25" s="27">
        <v>1600.4441111390001</v>
      </c>
      <c r="G25" s="27">
        <v>3201.7611170219998</v>
      </c>
      <c r="H25" s="27">
        <v>3964.138732417</v>
      </c>
      <c r="I25" s="27">
        <v>6448.8539873999989</v>
      </c>
      <c r="J25" s="27">
        <v>6449.0485032000006</v>
      </c>
      <c r="K25" s="27">
        <v>5323.6029349999999</v>
      </c>
      <c r="L25" s="27">
        <v>4601.2187420000009</v>
      </c>
      <c r="M25" s="27">
        <v>5334.8644178319992</v>
      </c>
      <c r="N25" s="27">
        <v>6512.4965855760001</v>
      </c>
      <c r="O25" s="27">
        <v>6194.3074301260003</v>
      </c>
      <c r="P25" s="27">
        <v>5530.6369127109992</v>
      </c>
      <c r="Q25" s="27">
        <v>4915.0970101060002</v>
      </c>
      <c r="R25" s="27">
        <v>5244.7972986209998</v>
      </c>
      <c r="S25" s="27">
        <v>4723.3086783380004</v>
      </c>
      <c r="T25" s="27">
        <v>3663.0690406429999</v>
      </c>
      <c r="U25" s="27">
        <v>2242.1754864130003</v>
      </c>
    </row>
    <row r="26" spans="2:21" ht="10.9" customHeight="1" x14ac:dyDescent="0.25">
      <c r="C26" s="9" t="s">
        <v>615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560.157466</v>
      </c>
      <c r="U26" s="27">
        <v>2222.3276219999998</v>
      </c>
    </row>
    <row r="27" spans="2:21" ht="10.9" customHeight="1" x14ac:dyDescent="0.25">
      <c r="C27" s="9" t="s">
        <v>614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809.89631694499997</v>
      </c>
      <c r="R27" s="27">
        <v>1281.174838102</v>
      </c>
      <c r="S27" s="27">
        <v>1029.0653262359999</v>
      </c>
      <c r="T27" s="27">
        <v>133.69210312799999</v>
      </c>
      <c r="U27" s="27">
        <v>1871.9658879840001</v>
      </c>
    </row>
    <row r="28" spans="2:21" ht="10.9" customHeight="1" x14ac:dyDescent="0.25">
      <c r="C28" s="9" t="s">
        <v>613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690.99191972699998</v>
      </c>
      <c r="L28" s="27">
        <v>407.69291190199999</v>
      </c>
      <c r="M28" s="27">
        <v>496.52689173099998</v>
      </c>
      <c r="N28" s="27">
        <v>568.00515347600003</v>
      </c>
      <c r="O28" s="27">
        <v>722.84656437400008</v>
      </c>
      <c r="P28" s="27">
        <v>880.01332171400009</v>
      </c>
      <c r="Q28" s="27">
        <v>958.304853976</v>
      </c>
      <c r="R28" s="27">
        <v>910.25762276700004</v>
      </c>
      <c r="S28" s="27">
        <v>1076.8093715189998</v>
      </c>
      <c r="T28" s="27">
        <v>1184.769778093</v>
      </c>
      <c r="U28" s="27">
        <v>1796.6076960729999</v>
      </c>
    </row>
    <row r="29" spans="2:21" ht="10.9" customHeight="1" x14ac:dyDescent="0.25">
      <c r="B29" s="1">
        <f>+B28+1</f>
        <v>1</v>
      </c>
      <c r="C29" s="9" t="s">
        <v>612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1073.6853398000001</v>
      </c>
      <c r="N29" s="27">
        <v>1301.8387146</v>
      </c>
      <c r="O29" s="27">
        <v>1517.2966845999999</v>
      </c>
      <c r="P29" s="27">
        <v>1215.4731391089999</v>
      </c>
      <c r="Q29" s="27">
        <v>424.79361741999998</v>
      </c>
      <c r="R29" s="27">
        <v>1460.898351092</v>
      </c>
      <c r="S29" s="27">
        <v>1201.5859148480001</v>
      </c>
      <c r="T29" s="27">
        <v>1406.7660412410003</v>
      </c>
      <c r="U29" s="27">
        <v>1313.0613006589999</v>
      </c>
    </row>
    <row r="30" spans="2:21" ht="10.9" customHeight="1" x14ac:dyDescent="0.25">
      <c r="C30" s="9" t="s">
        <v>611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464.63179230999987</v>
      </c>
      <c r="N30" s="27">
        <v>629.49983813999995</v>
      </c>
      <c r="O30" s="27">
        <v>752.57325287999993</v>
      </c>
      <c r="P30" s="27">
        <v>887.6047749999999</v>
      </c>
      <c r="Q30" s="27">
        <v>1151.9732020000001</v>
      </c>
      <c r="R30" s="27">
        <v>1122.661516918</v>
      </c>
      <c r="S30" s="27">
        <v>960.54695744899993</v>
      </c>
      <c r="T30" s="27">
        <v>1223.3619700860002</v>
      </c>
      <c r="U30" s="27">
        <v>1305.6822969299999</v>
      </c>
    </row>
    <row r="31" spans="2:21" ht="10.9" customHeight="1" x14ac:dyDescent="0.25">
      <c r="B31" s="1">
        <f>+B30+1</f>
        <v>1</v>
      </c>
      <c r="C31" s="9" t="s">
        <v>610</v>
      </c>
      <c r="D31" s="27">
        <v>0</v>
      </c>
      <c r="E31" s="27">
        <v>0</v>
      </c>
      <c r="F31" s="27">
        <v>85.068308603999995</v>
      </c>
      <c r="G31" s="27">
        <v>40.324401559000009</v>
      </c>
      <c r="H31" s="27">
        <v>45.381405880000003</v>
      </c>
      <c r="I31" s="27">
        <v>63.976226609999998</v>
      </c>
      <c r="J31" s="27">
        <v>89.809633397999988</v>
      </c>
      <c r="K31" s="27">
        <v>166.192050693</v>
      </c>
      <c r="L31" s="27">
        <v>205.45484572499998</v>
      </c>
      <c r="M31" s="27">
        <v>231.416440892</v>
      </c>
      <c r="N31" s="27">
        <v>234.234905742</v>
      </c>
      <c r="O31" s="27">
        <v>324.89854873299998</v>
      </c>
      <c r="P31" s="27">
        <v>361.66749964000002</v>
      </c>
      <c r="Q31" s="27">
        <v>443.40307942499999</v>
      </c>
      <c r="R31" s="27">
        <v>742.36309008800004</v>
      </c>
      <c r="S31" s="27">
        <v>886.47110544399993</v>
      </c>
      <c r="T31" s="27">
        <v>1042.909197144</v>
      </c>
      <c r="U31" s="27">
        <v>1181.2159457629998</v>
      </c>
    </row>
    <row r="32" spans="2:21" ht="10.9" customHeight="1" x14ac:dyDescent="0.25">
      <c r="C32" s="9" t="s">
        <v>609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342.720732285</v>
      </c>
      <c r="S32" s="27">
        <v>559.92922712500001</v>
      </c>
      <c r="T32" s="27">
        <v>678.57521492199999</v>
      </c>
      <c r="U32" s="27">
        <v>874.80482305300006</v>
      </c>
    </row>
    <row r="33" spans="2:21" ht="10.9" customHeight="1" x14ac:dyDescent="0.25">
      <c r="C33" s="9" t="s">
        <v>608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719.52469467699996</v>
      </c>
      <c r="S33" s="27">
        <v>487.63800682900006</v>
      </c>
      <c r="T33" s="27">
        <v>787.93134050399999</v>
      </c>
      <c r="U33" s="27">
        <v>809.60748272100011</v>
      </c>
    </row>
    <row r="34" spans="2:21" ht="10.9" customHeight="1" x14ac:dyDescent="0.25">
      <c r="C34" s="9" t="s">
        <v>607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1568.135128222</v>
      </c>
      <c r="M34" s="27">
        <v>1055.401784057</v>
      </c>
      <c r="N34" s="27">
        <v>1033.872304324</v>
      </c>
      <c r="O34" s="27">
        <v>1046.5289445380001</v>
      </c>
      <c r="P34" s="27">
        <v>852.76751732999981</v>
      </c>
      <c r="Q34" s="27">
        <v>784.63059836299999</v>
      </c>
      <c r="R34" s="27">
        <v>733.81556576999992</v>
      </c>
      <c r="S34" s="27">
        <v>744.04745236999997</v>
      </c>
      <c r="T34" s="27">
        <v>729.32793197199999</v>
      </c>
      <c r="U34" s="27">
        <v>763.14113563599994</v>
      </c>
    </row>
    <row r="35" spans="2:21" ht="10.9" customHeight="1" x14ac:dyDescent="0.25">
      <c r="C35" s="9" t="s">
        <v>606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19.229320000000001</v>
      </c>
      <c r="L35" s="27">
        <v>99.024488000000005</v>
      </c>
      <c r="M35" s="27">
        <v>99.808859999999996</v>
      </c>
      <c r="N35" s="27">
        <v>171.78442999999999</v>
      </c>
      <c r="O35" s="27">
        <v>264.28740000000005</v>
      </c>
      <c r="P35" s="27">
        <v>308.10483999999997</v>
      </c>
      <c r="Q35" s="27">
        <v>286.37897999999996</v>
      </c>
      <c r="R35" s="27">
        <v>445.04740999999996</v>
      </c>
      <c r="S35" s="27">
        <v>351.82103999999998</v>
      </c>
      <c r="T35" s="27">
        <v>207.42527999999999</v>
      </c>
      <c r="U35" s="27">
        <v>700.74965180000004</v>
      </c>
    </row>
    <row r="36" spans="2:21" ht="10.9" customHeight="1" x14ac:dyDescent="0.25">
      <c r="C36" s="9" t="s">
        <v>605</v>
      </c>
      <c r="D36" s="27">
        <v>318.21947369399999</v>
      </c>
      <c r="E36" s="27">
        <v>329.27593899999999</v>
      </c>
      <c r="F36" s="27">
        <v>304.93828179999997</v>
      </c>
      <c r="G36" s="27">
        <v>275.61836900000003</v>
      </c>
      <c r="H36" s="27">
        <v>176.70717000000005</v>
      </c>
      <c r="I36" s="27">
        <v>156.82387</v>
      </c>
      <c r="J36" s="27">
        <v>185.69774337499999</v>
      </c>
      <c r="K36" s="27">
        <v>248.42399548000003</v>
      </c>
      <c r="L36" s="27">
        <v>238.22899318000003</v>
      </c>
      <c r="M36" s="27">
        <v>171.53023211999999</v>
      </c>
      <c r="N36" s="27">
        <v>171.46895566999999</v>
      </c>
      <c r="O36" s="27">
        <v>156.21960063</v>
      </c>
      <c r="P36" s="27">
        <v>141.223621979</v>
      </c>
      <c r="Q36" s="27">
        <v>129.25624951999998</v>
      </c>
      <c r="R36" s="27">
        <v>125.68265792999999</v>
      </c>
      <c r="S36" s="27">
        <v>199.19321857999995</v>
      </c>
      <c r="T36" s="27">
        <v>442.52584419999994</v>
      </c>
      <c r="U36" s="27">
        <v>592.73445119000007</v>
      </c>
    </row>
    <row r="37" spans="2:21" ht="10.9" customHeight="1" x14ac:dyDescent="0.25">
      <c r="C37" s="9" t="s">
        <v>604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3.5170100000000001E-3</v>
      </c>
      <c r="M37" s="27">
        <v>273.06665999999996</v>
      </c>
      <c r="N37" s="27">
        <v>243.92582999999999</v>
      </c>
      <c r="O37" s="27">
        <v>471.14138700000001</v>
      </c>
      <c r="P37" s="27">
        <v>683.81749799999989</v>
      </c>
      <c r="Q37" s="27">
        <v>625.72764599999994</v>
      </c>
      <c r="R37" s="27">
        <v>520.20958099999996</v>
      </c>
      <c r="S37" s="27">
        <v>408.53066223600001</v>
      </c>
      <c r="T37" s="27">
        <v>406.49035065200007</v>
      </c>
      <c r="U37" s="27">
        <v>526.67458064599998</v>
      </c>
    </row>
    <row r="38" spans="2:21" ht="10.9" customHeight="1" x14ac:dyDescent="0.25">
      <c r="C38" s="9" t="s">
        <v>603</v>
      </c>
      <c r="D38" s="27">
        <v>3044.4485901659996</v>
      </c>
      <c r="E38" s="27">
        <v>3155.2112483880001</v>
      </c>
      <c r="F38" s="27">
        <v>3706.3456131189996</v>
      </c>
      <c r="G38" s="27">
        <v>3682.1331370550001</v>
      </c>
      <c r="H38" s="27">
        <v>4083.3498983999998</v>
      </c>
      <c r="I38" s="27">
        <v>4727.5256553999998</v>
      </c>
      <c r="J38" s="27">
        <v>4909.3007047009996</v>
      </c>
      <c r="K38" s="27">
        <v>5510.6477916820004</v>
      </c>
      <c r="L38" s="27">
        <v>5235.9280702349988</v>
      </c>
      <c r="M38" s="27">
        <v>4919.1271388139994</v>
      </c>
      <c r="N38" s="27">
        <v>5769.6320094260009</v>
      </c>
      <c r="O38" s="27">
        <v>5660.3503631089998</v>
      </c>
      <c r="P38" s="27">
        <v>4994.1273799159999</v>
      </c>
      <c r="Q38" s="27">
        <v>3592.169312045</v>
      </c>
      <c r="R38" s="27">
        <v>963.37243896699988</v>
      </c>
      <c r="S38" s="27">
        <v>1224.4950924050002</v>
      </c>
      <c r="T38" s="27">
        <v>792.2390805629999</v>
      </c>
      <c r="U38" s="27">
        <v>430.64249440499992</v>
      </c>
    </row>
    <row r="39" spans="2:21" ht="10.9" customHeight="1" x14ac:dyDescent="0.25">
      <c r="C39" s="9" t="s">
        <v>602</v>
      </c>
      <c r="D39" s="27">
        <v>157.0038643</v>
      </c>
      <c r="E39" s="27">
        <v>152.650522</v>
      </c>
      <c r="F39" s="27">
        <v>229.8619946</v>
      </c>
      <c r="G39" s="27">
        <v>259.37195700000001</v>
      </c>
      <c r="H39" s="27">
        <v>294.43029999999993</v>
      </c>
      <c r="I39" s="27">
        <v>415.24622800000003</v>
      </c>
      <c r="J39" s="27">
        <v>462.10787982000005</v>
      </c>
      <c r="K39" s="27">
        <v>435.39828130000001</v>
      </c>
      <c r="L39" s="27">
        <v>533.04884919999995</v>
      </c>
      <c r="M39" s="27">
        <v>539.90764799999988</v>
      </c>
      <c r="N39" s="27">
        <v>420.58835100000005</v>
      </c>
      <c r="O39" s="27">
        <v>430.80253963600001</v>
      </c>
      <c r="P39" s="27">
        <v>387.33709484799999</v>
      </c>
      <c r="Q39" s="27">
        <v>400.07662651999993</v>
      </c>
      <c r="R39" s="27">
        <v>382.89673451300007</v>
      </c>
      <c r="S39" s="27">
        <v>329.003093589</v>
      </c>
      <c r="T39" s="27">
        <v>315.04140502299998</v>
      </c>
      <c r="U39" s="27">
        <v>404.14062108599995</v>
      </c>
    </row>
    <row r="40" spans="2:21" ht="10.9" customHeight="1" x14ac:dyDescent="0.25">
      <c r="C40" s="9" t="s">
        <v>601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104.95619269999999</v>
      </c>
      <c r="S40" s="27">
        <v>298.33613530000002</v>
      </c>
      <c r="T40" s="27">
        <v>379.61004059999999</v>
      </c>
      <c r="U40" s="27">
        <v>346.77161570000004</v>
      </c>
    </row>
    <row r="41" spans="2:21" ht="10.9" customHeight="1" x14ac:dyDescent="0.25">
      <c r="C41" s="9" t="s">
        <v>600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63.585913146999999</v>
      </c>
      <c r="K41" s="27">
        <v>409.59631274199995</v>
      </c>
      <c r="L41" s="27">
        <v>431.450526728</v>
      </c>
      <c r="M41" s="27">
        <v>452.64923999999991</v>
      </c>
      <c r="N41" s="27">
        <v>505.90999880000004</v>
      </c>
      <c r="O41" s="27">
        <v>512.74245159999998</v>
      </c>
      <c r="P41" s="27">
        <v>608.89257459999999</v>
      </c>
      <c r="Q41" s="27">
        <v>627.12313349999999</v>
      </c>
      <c r="R41" s="27">
        <v>638.61032090000003</v>
      </c>
      <c r="S41" s="27">
        <v>451.72385050000003</v>
      </c>
      <c r="T41" s="27">
        <v>310.01754809999994</v>
      </c>
      <c r="U41" s="27">
        <v>342.989306489</v>
      </c>
    </row>
    <row r="42" spans="2:21" ht="12" hidden="1" customHeight="1" x14ac:dyDescent="0.25">
      <c r="B42" s="1">
        <f>+B2+1</f>
        <v>1</v>
      </c>
      <c r="C42" s="9" t="s">
        <v>599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2.8275855000000001</v>
      </c>
      <c r="N42" s="27">
        <v>46.249863499999996</v>
      </c>
      <c r="O42" s="27">
        <v>141.33281749999998</v>
      </c>
      <c r="P42" s="27">
        <v>379.49664360999992</v>
      </c>
      <c r="Q42" s="27">
        <v>366.68856399999993</v>
      </c>
      <c r="R42" s="27">
        <v>280.121869</v>
      </c>
      <c r="S42" s="27">
        <v>259.39623699999999</v>
      </c>
      <c r="T42" s="27">
        <v>694.99732749999998</v>
      </c>
      <c r="U42" s="27">
        <v>332.06588399999998</v>
      </c>
    </row>
    <row r="43" spans="2:21" ht="12" hidden="1" customHeight="1" x14ac:dyDescent="0.25">
      <c r="B43" s="1">
        <f>+B42+1</f>
        <v>2</v>
      </c>
      <c r="C43" s="9" t="s">
        <v>598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119.11372970199999</v>
      </c>
      <c r="S43" s="27">
        <v>147.56960919000002</v>
      </c>
      <c r="T43" s="27">
        <v>218.19714570999997</v>
      </c>
      <c r="U43" s="27">
        <v>282.65247771000003</v>
      </c>
    </row>
    <row r="44" spans="2:21" ht="12" hidden="1" customHeight="1" x14ac:dyDescent="0.25">
      <c r="B44" s="1">
        <f>+B43+1</f>
        <v>3</v>
      </c>
      <c r="C44" s="9" t="s">
        <v>597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467.32940633999993</v>
      </c>
      <c r="P44" s="27">
        <v>646.7005881</v>
      </c>
      <c r="Q44" s="27">
        <v>843.99782016799998</v>
      </c>
      <c r="R44" s="27">
        <v>845.97677509000016</v>
      </c>
      <c r="S44" s="27">
        <v>319.28876943700004</v>
      </c>
      <c r="T44" s="27">
        <v>271.77638678400001</v>
      </c>
      <c r="U44" s="27">
        <v>272.51982340699999</v>
      </c>
    </row>
    <row r="45" spans="2:21" ht="12" hidden="1" customHeight="1" x14ac:dyDescent="0.25">
      <c r="B45" s="1">
        <f>+B44+1</f>
        <v>4</v>
      </c>
      <c r="C45" s="9" t="s">
        <v>596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75.646881399999998</v>
      </c>
      <c r="Q45" s="27">
        <v>23.170033800000002</v>
      </c>
      <c r="R45" s="27">
        <v>0</v>
      </c>
      <c r="S45" s="27">
        <v>120.31205370000002</v>
      </c>
      <c r="T45" s="27">
        <v>258.5179296</v>
      </c>
      <c r="U45" s="27">
        <v>259.98765709999998</v>
      </c>
    </row>
    <row r="46" spans="2:21" ht="12" hidden="1" customHeight="1" x14ac:dyDescent="0.25">
      <c r="C46" s="9" t="s">
        <v>595</v>
      </c>
      <c r="D46" s="27">
        <v>213.71585799499999</v>
      </c>
      <c r="E46" s="27">
        <v>0</v>
      </c>
      <c r="F46" s="27">
        <v>236.33868200000001</v>
      </c>
      <c r="G46" s="27">
        <v>235.04280810800003</v>
      </c>
      <c r="H46" s="27">
        <v>238.41954747</v>
      </c>
      <c r="I46" s="27">
        <v>225.595680397</v>
      </c>
      <c r="J46" s="27">
        <v>241.51348581600004</v>
      </c>
      <c r="K46" s="27">
        <v>227.43648037600002</v>
      </c>
      <c r="L46" s="27">
        <v>219.69401139999999</v>
      </c>
      <c r="M46" s="27">
        <v>234.93206080000004</v>
      </c>
      <c r="N46" s="27">
        <v>208.36101490000001</v>
      </c>
      <c r="O46" s="27">
        <v>236.30637689999998</v>
      </c>
      <c r="P46" s="27">
        <v>233.79879887599998</v>
      </c>
      <c r="Q46" s="27">
        <v>256.43675149999996</v>
      </c>
      <c r="R46" s="27">
        <v>246.22944029999999</v>
      </c>
      <c r="S46" s="27">
        <v>244.30457370000002</v>
      </c>
      <c r="T46" s="27">
        <v>234.13714419999999</v>
      </c>
      <c r="U46" s="27">
        <v>211.13520009999999</v>
      </c>
    </row>
    <row r="47" spans="2:21" ht="12" hidden="1" customHeight="1" x14ac:dyDescent="0.25">
      <c r="B47" s="1">
        <f t="shared" ref="B47:B54" si="1">+B46+1</f>
        <v>1</v>
      </c>
      <c r="C47" s="9" t="s">
        <v>594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93.221413900000002</v>
      </c>
      <c r="T47" s="27">
        <v>238.61921759999998</v>
      </c>
      <c r="U47" s="27">
        <v>140.458365942</v>
      </c>
    </row>
    <row r="48" spans="2:21" ht="12" hidden="1" customHeight="1" x14ac:dyDescent="0.25">
      <c r="B48" s="1">
        <f t="shared" si="1"/>
        <v>2</v>
      </c>
      <c r="C48" s="9" t="s">
        <v>593</v>
      </c>
      <c r="D48" s="27">
        <v>0</v>
      </c>
      <c r="E48" s="27">
        <v>0</v>
      </c>
      <c r="F48" s="27">
        <v>0</v>
      </c>
      <c r="G48" s="27">
        <v>585.16161527500003</v>
      </c>
      <c r="H48" s="27">
        <v>1647.2839916769994</v>
      </c>
      <c r="I48" s="27">
        <v>1572.4899794390003</v>
      </c>
      <c r="J48" s="27">
        <v>2267.8637115309998</v>
      </c>
      <c r="K48" s="27">
        <v>2789.3285319649999</v>
      </c>
      <c r="L48" s="27">
        <v>2296.4146424970004</v>
      </c>
      <c r="M48" s="27">
        <v>2983.6290937889999</v>
      </c>
      <c r="N48" s="27">
        <v>2483.7296218300003</v>
      </c>
      <c r="O48" s="27">
        <v>960.48410805899994</v>
      </c>
      <c r="P48" s="27">
        <v>645.58536380999988</v>
      </c>
      <c r="Q48" s="27">
        <v>522.6289829719999</v>
      </c>
      <c r="R48" s="27">
        <v>823.39757828999996</v>
      </c>
      <c r="S48" s="27">
        <v>941.51567999999986</v>
      </c>
      <c r="T48" s="27">
        <v>409.97337019999998</v>
      </c>
      <c r="U48" s="27">
        <v>101.96305272700002</v>
      </c>
    </row>
    <row r="49" spans="2:21" ht="12" hidden="1" customHeight="1" x14ac:dyDescent="0.25">
      <c r="B49" s="1">
        <f t="shared" si="1"/>
        <v>3</v>
      </c>
      <c r="C49" s="9" t="s">
        <v>592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91.800265635000002</v>
      </c>
    </row>
    <row r="50" spans="2:21" ht="12" hidden="1" customHeight="1" x14ac:dyDescent="0.25">
      <c r="B50" s="1">
        <f t="shared" si="1"/>
        <v>4</v>
      </c>
      <c r="C50" s="9" t="s">
        <v>591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2.5969999999999997E-4</v>
      </c>
      <c r="S50" s="27">
        <v>2.3443310000000003E-3</v>
      </c>
      <c r="T50" s="27">
        <v>21.362896979999999</v>
      </c>
      <c r="U50" s="27">
        <v>88.971850000000003</v>
      </c>
    </row>
    <row r="51" spans="2:21" ht="12" hidden="1" customHeight="1" x14ac:dyDescent="0.25">
      <c r="B51" s="1">
        <f t="shared" si="1"/>
        <v>5</v>
      </c>
      <c r="C51" s="9" t="s">
        <v>590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19.667819193000003</v>
      </c>
      <c r="J51" s="27">
        <v>43.621204820999999</v>
      </c>
      <c r="K51" s="27">
        <v>69.866132059999998</v>
      </c>
      <c r="L51" s="27">
        <v>108.609373108</v>
      </c>
      <c r="M51" s="27">
        <v>173.97999058800002</v>
      </c>
      <c r="N51" s="27">
        <v>155.39129469600002</v>
      </c>
      <c r="O51" s="27">
        <v>111.742406222</v>
      </c>
      <c r="P51" s="27">
        <v>161.63891230900001</v>
      </c>
      <c r="Q51" s="27">
        <v>180.15896770900002</v>
      </c>
      <c r="R51" s="27">
        <v>141.22325419400002</v>
      </c>
      <c r="S51" s="27">
        <v>130.47505910500001</v>
      </c>
      <c r="T51" s="27">
        <v>138.774102962</v>
      </c>
      <c r="U51" s="27">
        <v>88.343973714000015</v>
      </c>
    </row>
    <row r="52" spans="2:21" ht="12" hidden="1" customHeight="1" x14ac:dyDescent="0.25">
      <c r="B52" s="1">
        <f t="shared" si="1"/>
        <v>6</v>
      </c>
      <c r="C52" s="9" t="s">
        <v>589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27.4818</v>
      </c>
      <c r="K52" s="27">
        <v>34.936020000000006</v>
      </c>
      <c r="L52" s="27">
        <v>39.498899999999999</v>
      </c>
      <c r="M52" s="27">
        <v>40.502300000000005</v>
      </c>
      <c r="N52" s="27">
        <v>95.678100000000001</v>
      </c>
      <c r="O52" s="27">
        <v>102.73720000000002</v>
      </c>
      <c r="P52" s="27">
        <v>83.614900000000006</v>
      </c>
      <c r="Q52" s="27">
        <v>81.799700000000001</v>
      </c>
      <c r="R52" s="27">
        <v>58.774999999999999</v>
      </c>
      <c r="S52" s="27">
        <v>70.718952469999991</v>
      </c>
      <c r="T52" s="27">
        <v>72.496264999999994</v>
      </c>
      <c r="U52" s="27">
        <v>86.712667100000004</v>
      </c>
    </row>
    <row r="53" spans="2:21" ht="12" hidden="1" customHeight="1" x14ac:dyDescent="0.25">
      <c r="B53" s="1">
        <f t="shared" si="1"/>
        <v>7</v>
      </c>
      <c r="C53" s="9" t="s">
        <v>588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75.888853800000007</v>
      </c>
      <c r="R53" s="27">
        <v>18.296963199999997</v>
      </c>
      <c r="S53" s="27">
        <v>111.4957909</v>
      </c>
      <c r="T53" s="27">
        <v>74.937951400000003</v>
      </c>
      <c r="U53" s="27">
        <v>85.310912500000001</v>
      </c>
    </row>
    <row r="54" spans="2:21" ht="12" hidden="1" customHeight="1" x14ac:dyDescent="0.25">
      <c r="B54" s="1">
        <f t="shared" si="1"/>
        <v>8</v>
      </c>
      <c r="C54" s="9" t="s">
        <v>587</v>
      </c>
      <c r="D54" s="27">
        <v>46.965887744999989</v>
      </c>
      <c r="E54" s="27">
        <v>36.610127743999996</v>
      </c>
      <c r="F54" s="27">
        <v>30.270298137000001</v>
      </c>
      <c r="G54" s="27">
        <v>10.705483869000002</v>
      </c>
      <c r="H54" s="27">
        <v>26.545315389999999</v>
      </c>
      <c r="I54" s="27">
        <v>16.443934497999997</v>
      </c>
      <c r="J54" s="27">
        <v>15.861588215000001</v>
      </c>
      <c r="K54" s="27">
        <v>12.355548084000004</v>
      </c>
      <c r="L54" s="27">
        <v>16.379614320000002</v>
      </c>
      <c r="M54" s="27">
        <v>25.005747600000003</v>
      </c>
      <c r="N54" s="27">
        <v>29.552367319000002</v>
      </c>
      <c r="O54" s="27">
        <v>56.750534593000012</v>
      </c>
      <c r="P54" s="27">
        <v>72.728095829999987</v>
      </c>
      <c r="Q54" s="27">
        <v>52.44504122</v>
      </c>
      <c r="R54" s="27">
        <v>58.001414795999999</v>
      </c>
      <c r="S54" s="27">
        <v>39.811897348999999</v>
      </c>
      <c r="T54" s="27">
        <v>78.994580101000011</v>
      </c>
      <c r="U54" s="27">
        <v>77.175379648999993</v>
      </c>
    </row>
    <row r="55" spans="2:21" ht="12" hidden="1" customHeight="1" x14ac:dyDescent="0.25">
      <c r="C55" s="9" t="s">
        <v>586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42.568805082000004</v>
      </c>
      <c r="T55" s="27">
        <v>85.616828580000004</v>
      </c>
      <c r="U55" s="27">
        <v>71.034597775000009</v>
      </c>
    </row>
    <row r="56" spans="2:21" ht="12" hidden="1" customHeight="1" x14ac:dyDescent="0.25">
      <c r="B56" s="1">
        <f t="shared" ref="B56:B62" si="2">+B55+1</f>
        <v>1</v>
      </c>
      <c r="C56" s="9" t="s">
        <v>585</v>
      </c>
      <c r="D56" s="27">
        <v>0</v>
      </c>
      <c r="E56" s="27">
        <v>0</v>
      </c>
      <c r="F56" s="27">
        <v>0</v>
      </c>
      <c r="G56" s="27">
        <v>0</v>
      </c>
      <c r="H56" s="27">
        <v>33.492462629999999</v>
      </c>
      <c r="I56" s="27">
        <v>37.043816700000001</v>
      </c>
      <c r="J56" s="27">
        <v>40.749647169999996</v>
      </c>
      <c r="K56" s="27">
        <v>44.469473210000004</v>
      </c>
      <c r="L56" s="27">
        <v>51.331662399999999</v>
      </c>
      <c r="M56" s="27">
        <v>51.851082699999992</v>
      </c>
      <c r="N56" s="27">
        <v>47.48262141</v>
      </c>
      <c r="O56" s="27">
        <v>42.662462679999997</v>
      </c>
      <c r="P56" s="27">
        <v>67.195538429999999</v>
      </c>
      <c r="Q56" s="27">
        <v>31.660936630000005</v>
      </c>
      <c r="R56" s="27">
        <v>33.528740499999998</v>
      </c>
      <c r="S56" s="27">
        <v>122.03778668000002</v>
      </c>
      <c r="T56" s="27">
        <v>29.991115010000001</v>
      </c>
      <c r="U56" s="27">
        <v>70.680393290000012</v>
      </c>
    </row>
    <row r="57" spans="2:21" ht="12" hidden="1" customHeight="1" x14ac:dyDescent="0.25">
      <c r="B57" s="1">
        <f t="shared" si="2"/>
        <v>2</v>
      </c>
      <c r="C57" s="9" t="s">
        <v>584</v>
      </c>
      <c r="D57" s="27">
        <v>0</v>
      </c>
      <c r="E57" s="27">
        <v>18.828723945</v>
      </c>
      <c r="F57" s="27">
        <v>2.887880606</v>
      </c>
      <c r="G57" s="27">
        <v>46.511435148000004</v>
      </c>
      <c r="H57" s="27">
        <v>71.520502691000019</v>
      </c>
      <c r="I57" s="27">
        <v>68.908789943000002</v>
      </c>
      <c r="J57" s="27">
        <v>63.576683066000008</v>
      </c>
      <c r="K57" s="27">
        <v>100.029775</v>
      </c>
      <c r="L57" s="27">
        <v>80.14589500000001</v>
      </c>
      <c r="M57" s="27">
        <v>102.61794999999998</v>
      </c>
      <c r="N57" s="27">
        <v>90.018729999999991</v>
      </c>
      <c r="O57" s="27">
        <v>103.39695</v>
      </c>
      <c r="P57" s="27">
        <v>75.505535000000009</v>
      </c>
      <c r="Q57" s="27">
        <v>136.016223352</v>
      </c>
      <c r="R57" s="27">
        <v>128.21933820000001</v>
      </c>
      <c r="S57" s="27">
        <v>92.11205744099999</v>
      </c>
      <c r="T57" s="27">
        <v>76.389189494999997</v>
      </c>
      <c r="U57" s="27">
        <v>68.722707830000004</v>
      </c>
    </row>
    <row r="58" spans="2:21" ht="12" hidden="1" customHeight="1" x14ac:dyDescent="0.25">
      <c r="B58" s="1">
        <f t="shared" si="2"/>
        <v>3</v>
      </c>
      <c r="C58" s="9" t="s">
        <v>583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25.417338061000002</v>
      </c>
      <c r="S58" s="27">
        <v>159.64593503599997</v>
      </c>
      <c r="T58" s="27">
        <v>101.77733716900001</v>
      </c>
      <c r="U58" s="27">
        <v>53.862301401000003</v>
      </c>
    </row>
    <row r="59" spans="2:21" ht="12" hidden="1" customHeight="1" x14ac:dyDescent="0.25">
      <c r="B59" s="1">
        <f t="shared" si="2"/>
        <v>4</v>
      </c>
      <c r="C59" s="9" t="s">
        <v>582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6.2370000000000006E-6</v>
      </c>
      <c r="T59" s="27">
        <v>76.792891388000001</v>
      </c>
      <c r="U59" s="27">
        <v>50.709490000000002</v>
      </c>
    </row>
    <row r="60" spans="2:21" ht="12" hidden="1" customHeight="1" x14ac:dyDescent="0.25">
      <c r="B60" s="1">
        <f t="shared" si="2"/>
        <v>5</v>
      </c>
      <c r="C60" s="9" t="s">
        <v>581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50.130397956000003</v>
      </c>
    </row>
    <row r="61" spans="2:21" ht="12" hidden="1" customHeight="1" x14ac:dyDescent="0.25">
      <c r="B61" s="1">
        <f t="shared" si="2"/>
        <v>6</v>
      </c>
      <c r="C61" s="9" t="s">
        <v>580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1.3029999999999998E-6</v>
      </c>
      <c r="S61" s="27">
        <v>47.17827681</v>
      </c>
      <c r="T61" s="27">
        <v>48.229746949999999</v>
      </c>
      <c r="U61" s="27">
        <v>46.217692750000005</v>
      </c>
    </row>
    <row r="62" spans="2:21" ht="12" hidden="1" customHeight="1" x14ac:dyDescent="0.25">
      <c r="B62" s="1">
        <f t="shared" si="2"/>
        <v>7</v>
      </c>
      <c r="C62" s="9" t="s">
        <v>579</v>
      </c>
      <c r="D62" s="27">
        <v>89.047922538999998</v>
      </c>
      <c r="E62" s="27">
        <v>91.410012379999998</v>
      </c>
      <c r="F62" s="27">
        <v>62.714998219999998</v>
      </c>
      <c r="G62" s="27">
        <v>69.689740040000004</v>
      </c>
      <c r="H62" s="27">
        <v>54.306748569999996</v>
      </c>
      <c r="I62" s="27">
        <v>52.361002440000007</v>
      </c>
      <c r="J62" s="27">
        <v>114.71712328999999</v>
      </c>
      <c r="K62" s="27">
        <v>179.55481304</v>
      </c>
      <c r="L62" s="27">
        <v>132.23113925000001</v>
      </c>
      <c r="M62" s="27">
        <v>118.37097566</v>
      </c>
      <c r="N62" s="27">
        <v>130.06024764</v>
      </c>
      <c r="O62" s="27">
        <v>124.76281958999999</v>
      </c>
      <c r="P62" s="27">
        <v>49.165622990000003</v>
      </c>
      <c r="Q62" s="27">
        <v>44.001264759999991</v>
      </c>
      <c r="R62" s="27">
        <v>43.426557220000007</v>
      </c>
      <c r="S62" s="27">
        <v>39.593996489999995</v>
      </c>
      <c r="T62" s="27">
        <v>59.779177000000004</v>
      </c>
      <c r="U62" s="27">
        <v>45.573618200000006</v>
      </c>
    </row>
    <row r="63" spans="2:21" ht="12" hidden="1" customHeight="1" x14ac:dyDescent="0.25">
      <c r="C63" s="9" t="s">
        <v>578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33.360734300000004</v>
      </c>
      <c r="T63" s="27">
        <v>39.694838099999998</v>
      </c>
      <c r="U63" s="27">
        <v>44.835547849999998</v>
      </c>
    </row>
    <row r="64" spans="2:21" ht="12" hidden="1" customHeight="1" x14ac:dyDescent="0.25">
      <c r="B64" s="1">
        <f t="shared" ref="B64:B94" si="3">+B63+1</f>
        <v>1</v>
      </c>
      <c r="C64" s="9" t="s">
        <v>577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40.801263917999997</v>
      </c>
    </row>
    <row r="65" spans="2:21" ht="12" hidden="1" customHeight="1" x14ac:dyDescent="0.25">
      <c r="B65" s="1">
        <f t="shared" si="3"/>
        <v>2</v>
      </c>
      <c r="C65" s="9" t="s">
        <v>576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29.785712</v>
      </c>
      <c r="Q65" s="27">
        <v>38.243502199999995</v>
      </c>
      <c r="R65" s="27">
        <v>45.596765499999997</v>
      </c>
      <c r="S65" s="27">
        <v>42.597992599999998</v>
      </c>
      <c r="T65" s="27">
        <v>41.0697452</v>
      </c>
      <c r="U65" s="27">
        <v>39.457141399999998</v>
      </c>
    </row>
    <row r="66" spans="2:21" ht="12" hidden="1" customHeight="1" x14ac:dyDescent="0.25">
      <c r="B66" s="1">
        <f t="shared" si="3"/>
        <v>3</v>
      </c>
      <c r="C66" s="9" t="s">
        <v>575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11.455051536000003</v>
      </c>
      <c r="Q66" s="27">
        <v>30.247379999999996</v>
      </c>
      <c r="R66" s="27">
        <v>6.8733300000000002</v>
      </c>
      <c r="S66" s="27">
        <v>22.317144999999996</v>
      </c>
      <c r="T66" s="27">
        <v>23.61045</v>
      </c>
      <c r="U66" s="27">
        <v>37.806270000000005</v>
      </c>
    </row>
    <row r="67" spans="2:21" ht="12" hidden="1" customHeight="1" x14ac:dyDescent="0.25">
      <c r="B67" s="1">
        <f t="shared" si="3"/>
        <v>4</v>
      </c>
      <c r="C67" s="9" t="s">
        <v>574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7.7999999999999997E-8</v>
      </c>
      <c r="S67" s="27">
        <v>22.895137770000002</v>
      </c>
      <c r="T67" s="27">
        <v>40.778266739999999</v>
      </c>
      <c r="U67" s="27">
        <v>37.017595563</v>
      </c>
    </row>
    <row r="68" spans="2:21" ht="12" hidden="1" customHeight="1" x14ac:dyDescent="0.25">
      <c r="B68" s="1">
        <f t="shared" si="3"/>
        <v>5</v>
      </c>
      <c r="C68" s="9" t="s">
        <v>573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30.458669850000007</v>
      </c>
    </row>
    <row r="69" spans="2:21" ht="12" hidden="1" customHeight="1" x14ac:dyDescent="0.25">
      <c r="B69" s="1">
        <f t="shared" si="3"/>
        <v>6</v>
      </c>
      <c r="C69" s="9" t="s">
        <v>572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12.4014764</v>
      </c>
      <c r="S69" s="27">
        <v>49.316662120000004</v>
      </c>
      <c r="T69" s="27">
        <v>91.996248649999998</v>
      </c>
      <c r="U69" s="27">
        <v>27.506200122999999</v>
      </c>
    </row>
    <row r="70" spans="2:21" ht="12" hidden="1" customHeight="1" x14ac:dyDescent="0.25">
      <c r="B70" s="1">
        <f t="shared" si="3"/>
        <v>7</v>
      </c>
      <c r="C70" s="9" t="s">
        <v>571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26.36275251</v>
      </c>
    </row>
    <row r="71" spans="2:21" ht="12" hidden="1" customHeight="1" x14ac:dyDescent="0.25">
      <c r="B71" s="1">
        <f t="shared" si="3"/>
        <v>8</v>
      </c>
      <c r="C71" s="9" t="s">
        <v>570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25.3862615</v>
      </c>
    </row>
    <row r="72" spans="2:21" ht="12" hidden="1" customHeight="1" x14ac:dyDescent="0.25">
      <c r="B72" s="1">
        <f t="shared" si="3"/>
        <v>9</v>
      </c>
      <c r="C72" s="9" t="s">
        <v>569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1.0694E-5</v>
      </c>
      <c r="U72" s="27">
        <v>24.685057099999998</v>
      </c>
    </row>
    <row r="73" spans="2:21" ht="12" hidden="1" customHeight="1" x14ac:dyDescent="0.25">
      <c r="B73" s="1">
        <f t="shared" si="3"/>
        <v>10</v>
      </c>
      <c r="C73" s="9" t="s">
        <v>568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21.497600000000002</v>
      </c>
      <c r="U73" s="27">
        <v>24.534399999999998</v>
      </c>
    </row>
    <row r="74" spans="2:21" ht="12" hidden="1" customHeight="1" x14ac:dyDescent="0.25">
      <c r="B74" s="1">
        <f t="shared" si="3"/>
        <v>11</v>
      </c>
      <c r="C74" s="9" t="s">
        <v>567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18.948330000000002</v>
      </c>
      <c r="U74" s="27">
        <v>24.302040000000002</v>
      </c>
    </row>
    <row r="75" spans="2:21" ht="12" hidden="1" customHeight="1" x14ac:dyDescent="0.25">
      <c r="B75" s="1">
        <f t="shared" si="3"/>
        <v>12</v>
      </c>
      <c r="C75" s="9" t="s">
        <v>566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24.091932080000003</v>
      </c>
    </row>
    <row r="76" spans="2:21" ht="12" hidden="1" customHeight="1" x14ac:dyDescent="0.25">
      <c r="B76" s="1">
        <f t="shared" si="3"/>
        <v>13</v>
      </c>
      <c r="C76" s="9" t="s">
        <v>565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4.9074099999999996</v>
      </c>
      <c r="K76" s="27">
        <v>107.07518699999997</v>
      </c>
      <c r="L76" s="27">
        <v>73.704456500000006</v>
      </c>
      <c r="M76" s="27">
        <v>87.207893490000004</v>
      </c>
      <c r="N76" s="27">
        <v>87.361575579999993</v>
      </c>
      <c r="O76" s="27">
        <v>81.805171619999996</v>
      </c>
      <c r="P76" s="27">
        <v>94.629361380000006</v>
      </c>
      <c r="Q76" s="27">
        <v>75.351710179999998</v>
      </c>
      <c r="R76" s="27">
        <v>62.831811070000001</v>
      </c>
      <c r="S76" s="27">
        <v>43.197500689999991</v>
      </c>
      <c r="T76" s="27">
        <v>22.779631659999996</v>
      </c>
      <c r="U76" s="27">
        <v>22.87515325</v>
      </c>
    </row>
    <row r="77" spans="2:21" ht="12" hidden="1" customHeight="1" x14ac:dyDescent="0.25">
      <c r="B77" s="1">
        <f t="shared" si="3"/>
        <v>14</v>
      </c>
      <c r="C77" s="9" t="s">
        <v>564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22.792926370000004</v>
      </c>
    </row>
    <row r="78" spans="2:21" ht="12" hidden="1" customHeight="1" x14ac:dyDescent="0.25">
      <c r="B78" s="1">
        <f t="shared" si="3"/>
        <v>15</v>
      </c>
      <c r="C78" s="9" t="s">
        <v>563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13.164491999999999</v>
      </c>
      <c r="S78" s="27">
        <v>22.624057999999998</v>
      </c>
      <c r="T78" s="27">
        <v>25.351874999999996</v>
      </c>
      <c r="U78" s="27">
        <v>22.582366999999998</v>
      </c>
    </row>
    <row r="79" spans="2:21" ht="12" hidden="1" customHeight="1" x14ac:dyDescent="0.25">
      <c r="B79" s="1">
        <f t="shared" si="3"/>
        <v>16</v>
      </c>
      <c r="C79" s="9" t="s">
        <v>562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0.95835999999999999</v>
      </c>
      <c r="P79" s="27">
        <v>8.5495800000000006</v>
      </c>
      <c r="Q79" s="27">
        <v>15.29787</v>
      </c>
      <c r="R79" s="27">
        <v>8.5233899999999991</v>
      </c>
      <c r="S79" s="27">
        <v>27.482040000000001</v>
      </c>
      <c r="T79" s="27">
        <v>27.857430000000001</v>
      </c>
      <c r="U79" s="27">
        <v>20.99662</v>
      </c>
    </row>
    <row r="80" spans="2:21" ht="12" hidden="1" customHeight="1" x14ac:dyDescent="0.25">
      <c r="B80" s="1">
        <f t="shared" si="3"/>
        <v>17</v>
      </c>
      <c r="C80" s="9" t="s">
        <v>561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5.0684999999999993E-5</v>
      </c>
      <c r="Q80" s="27">
        <v>20.567803807000001</v>
      </c>
      <c r="R80" s="27">
        <v>34.678733288000004</v>
      </c>
      <c r="S80" s="27">
        <v>19.376179577999999</v>
      </c>
      <c r="T80" s="27">
        <v>13.561649683000001</v>
      </c>
      <c r="U80" s="27">
        <v>20.513802373999997</v>
      </c>
    </row>
    <row r="81" spans="2:21" ht="12" hidden="1" customHeight="1" x14ac:dyDescent="0.25">
      <c r="B81" s="1">
        <f t="shared" si="3"/>
        <v>18</v>
      </c>
      <c r="C81" s="9" t="s">
        <v>560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34.122369999999997</v>
      </c>
      <c r="Q81" s="27">
        <v>33.708669999999998</v>
      </c>
      <c r="R81" s="27">
        <v>10.084430000000001</v>
      </c>
      <c r="S81" s="27">
        <v>21.543920000000004</v>
      </c>
      <c r="T81" s="27">
        <v>15.380775000000002</v>
      </c>
      <c r="U81" s="27">
        <v>20.224019999999999</v>
      </c>
    </row>
    <row r="82" spans="2:21" ht="12" hidden="1" customHeight="1" x14ac:dyDescent="0.25">
      <c r="B82" s="1">
        <f t="shared" si="3"/>
        <v>19</v>
      </c>
      <c r="C82" s="9" t="s">
        <v>559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0.55192999999999992</v>
      </c>
      <c r="P82" s="27">
        <v>0.90306999999999993</v>
      </c>
      <c r="Q82" s="27">
        <v>3.7820299999999998</v>
      </c>
      <c r="R82" s="27">
        <v>0</v>
      </c>
      <c r="S82" s="27">
        <v>2.6675000000000004</v>
      </c>
      <c r="T82" s="27">
        <v>8.4777999999999984</v>
      </c>
      <c r="U82" s="27">
        <v>19.12161</v>
      </c>
    </row>
    <row r="83" spans="2:21" ht="12" hidden="1" customHeight="1" x14ac:dyDescent="0.25">
      <c r="B83" s="1">
        <f t="shared" si="3"/>
        <v>20</v>
      </c>
      <c r="C83" s="9" t="s">
        <v>558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3.9771399999999997E-4</v>
      </c>
      <c r="Q83" s="27">
        <v>9.8899999999999976E-7</v>
      </c>
      <c r="R83" s="27">
        <v>0</v>
      </c>
      <c r="S83" s="27">
        <v>2.2641300000000002E-4</v>
      </c>
      <c r="T83" s="27">
        <v>30.070089980999999</v>
      </c>
      <c r="U83" s="27">
        <v>18.756824400000003</v>
      </c>
    </row>
    <row r="84" spans="2:21" ht="12" hidden="1" customHeight="1" x14ac:dyDescent="0.25">
      <c r="B84" s="1">
        <f t="shared" si="3"/>
        <v>21</v>
      </c>
      <c r="C84" s="9" t="s">
        <v>557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2.2765399999999998</v>
      </c>
      <c r="R84" s="27">
        <v>0</v>
      </c>
      <c r="S84" s="27">
        <v>27.426279999999998</v>
      </c>
      <c r="T84" s="27">
        <v>14.056140519000001</v>
      </c>
      <c r="U84" s="27">
        <v>18.73564</v>
      </c>
    </row>
    <row r="85" spans="2:21" ht="12" hidden="1" customHeight="1" x14ac:dyDescent="0.25">
      <c r="B85" s="1">
        <f t="shared" si="3"/>
        <v>22</v>
      </c>
      <c r="C85" s="9" t="s">
        <v>556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38.612635929</v>
      </c>
      <c r="R85" s="27">
        <v>41.829382688000003</v>
      </c>
      <c r="S85" s="27">
        <v>16.678786423000002</v>
      </c>
      <c r="T85" s="27">
        <v>14.828190387000001</v>
      </c>
      <c r="U85" s="27">
        <v>18.164645855000003</v>
      </c>
    </row>
    <row r="86" spans="2:21" ht="12" hidden="1" customHeight="1" x14ac:dyDescent="0.25">
      <c r="B86" s="1">
        <f t="shared" si="3"/>
        <v>23</v>
      </c>
      <c r="C86" s="9" t="s">
        <v>555</v>
      </c>
      <c r="D86" s="27">
        <v>0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17.576081860000002</v>
      </c>
    </row>
    <row r="87" spans="2:21" ht="12" hidden="1" customHeight="1" x14ac:dyDescent="0.25">
      <c r="B87" s="1">
        <f t="shared" si="3"/>
        <v>24</v>
      </c>
      <c r="C87" s="9" t="s">
        <v>554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6.5484700000000009</v>
      </c>
      <c r="T87" s="27">
        <v>25.476080000000003</v>
      </c>
      <c r="U87" s="27">
        <v>17.061329999999998</v>
      </c>
    </row>
    <row r="88" spans="2:21" ht="12" hidden="1" customHeight="1" x14ac:dyDescent="0.25">
      <c r="B88" s="1">
        <f t="shared" si="3"/>
        <v>25</v>
      </c>
      <c r="C88" s="9" t="s">
        <v>553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16.69232573</v>
      </c>
    </row>
    <row r="89" spans="2:21" ht="12" hidden="1" customHeight="1" x14ac:dyDescent="0.25">
      <c r="B89" s="1">
        <f t="shared" si="3"/>
        <v>26</v>
      </c>
      <c r="C89" s="9" t="s">
        <v>552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16.460900000000002</v>
      </c>
      <c r="U89" s="27">
        <v>15.877930000000001</v>
      </c>
    </row>
    <row r="90" spans="2:21" ht="12" hidden="1" customHeight="1" x14ac:dyDescent="0.25">
      <c r="B90" s="1">
        <f t="shared" si="3"/>
        <v>27</v>
      </c>
      <c r="C90" s="9" t="s">
        <v>551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15.77039175</v>
      </c>
      <c r="Q90" s="27">
        <v>38.099800000000002</v>
      </c>
      <c r="R90" s="27">
        <v>1.9158249999999999</v>
      </c>
      <c r="S90" s="27">
        <v>17.814709999999998</v>
      </c>
      <c r="T90" s="27">
        <v>16.557850000000002</v>
      </c>
      <c r="U90" s="27">
        <v>15.743255000000001</v>
      </c>
    </row>
    <row r="91" spans="2:21" ht="12" hidden="1" customHeight="1" x14ac:dyDescent="0.25">
      <c r="B91" s="1">
        <f t="shared" si="3"/>
        <v>28</v>
      </c>
      <c r="C91" s="9" t="s">
        <v>550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4.5070200000000007</v>
      </c>
      <c r="Q91" s="27">
        <v>17.630199999999999</v>
      </c>
      <c r="R91" s="27">
        <v>5.7310400000000001</v>
      </c>
      <c r="S91" s="27">
        <v>16.149419999999999</v>
      </c>
      <c r="T91" s="27">
        <v>17.6449</v>
      </c>
      <c r="U91" s="27">
        <v>15.644720000000001</v>
      </c>
    </row>
    <row r="92" spans="2:21" ht="12" hidden="1" customHeight="1" x14ac:dyDescent="0.25">
      <c r="B92" s="1">
        <f t="shared" si="3"/>
        <v>29</v>
      </c>
      <c r="C92" s="9" t="s">
        <v>549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1.4945294949999999</v>
      </c>
      <c r="U92" s="27">
        <v>15.406108210000001</v>
      </c>
    </row>
    <row r="93" spans="2:21" ht="12" hidden="1" customHeight="1" x14ac:dyDescent="0.25">
      <c r="B93" s="1">
        <f t="shared" si="3"/>
        <v>30</v>
      </c>
      <c r="C93" s="9" t="s">
        <v>548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15.070744789999999</v>
      </c>
    </row>
    <row r="94" spans="2:21" ht="12" hidden="1" customHeight="1" x14ac:dyDescent="0.25">
      <c r="B94" s="1">
        <f t="shared" si="3"/>
        <v>31</v>
      </c>
      <c r="C94" s="9" t="s">
        <v>547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2.2641216839999996</v>
      </c>
      <c r="S94" s="27">
        <v>10.781480254999998</v>
      </c>
      <c r="T94" s="27">
        <v>18.81507964</v>
      </c>
      <c r="U94" s="27">
        <v>14.777536599999998</v>
      </c>
    </row>
    <row r="95" spans="2:21" ht="12" hidden="1" customHeight="1" x14ac:dyDescent="0.25">
      <c r="C95" s="9" t="s">
        <v>546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1.0079999999999999E-6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14.669172199999998</v>
      </c>
    </row>
    <row r="96" spans="2:21" ht="12" hidden="1" customHeight="1" x14ac:dyDescent="0.25">
      <c r="B96" s="1">
        <f t="shared" ref="B96:B116" si="4">+B95+1</f>
        <v>1</v>
      </c>
      <c r="C96" s="9" t="s">
        <v>545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7.1870498889999999</v>
      </c>
      <c r="R96" s="27">
        <v>36.050460651000002</v>
      </c>
      <c r="S96" s="27">
        <v>22.254409548999998</v>
      </c>
      <c r="T96" s="27">
        <v>14.320347834999998</v>
      </c>
      <c r="U96" s="27">
        <v>14.046461051</v>
      </c>
    </row>
    <row r="97" spans="2:21" ht="12" hidden="1" customHeight="1" x14ac:dyDescent="0.25">
      <c r="B97" s="1">
        <f t="shared" si="4"/>
        <v>2</v>
      </c>
      <c r="C97" s="9" t="s">
        <v>544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0.95545000000000002</v>
      </c>
      <c r="N97" s="27">
        <v>1.2503299999999999</v>
      </c>
      <c r="O97" s="27">
        <v>2.4851399999999999</v>
      </c>
      <c r="P97" s="27">
        <v>6.6755399999999998</v>
      </c>
      <c r="Q97" s="27">
        <v>11.56143</v>
      </c>
      <c r="R97" s="27">
        <v>2.4482799999999996</v>
      </c>
      <c r="S97" s="27">
        <v>20.075119999999998</v>
      </c>
      <c r="T97" s="27">
        <v>16.162140000000004</v>
      </c>
      <c r="U97" s="27">
        <v>11.726330000000003</v>
      </c>
    </row>
    <row r="98" spans="2:21" ht="12" hidden="1" customHeight="1" x14ac:dyDescent="0.25">
      <c r="B98" s="1">
        <f t="shared" si="4"/>
        <v>3</v>
      </c>
      <c r="C98" s="9" t="s">
        <v>543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3.0238180000000003</v>
      </c>
      <c r="S98" s="27">
        <v>7.9403837999999993</v>
      </c>
      <c r="T98" s="27">
        <v>10.678433099999999</v>
      </c>
      <c r="U98" s="27">
        <v>11.637767</v>
      </c>
    </row>
    <row r="99" spans="2:21" ht="12" hidden="1" customHeight="1" x14ac:dyDescent="0.25">
      <c r="B99" s="1">
        <f t="shared" si="4"/>
        <v>4</v>
      </c>
      <c r="C99" s="9" t="s">
        <v>542</v>
      </c>
      <c r="D99" s="27">
        <v>0</v>
      </c>
      <c r="E99" s="27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27">
        <v>4.2099999999999997E-7</v>
      </c>
      <c r="T99" s="27">
        <v>9.0657189999999996</v>
      </c>
      <c r="U99" s="27">
        <v>11.490575800000002</v>
      </c>
    </row>
    <row r="100" spans="2:21" ht="12" hidden="1" customHeight="1" x14ac:dyDescent="0.25">
      <c r="B100" s="1">
        <f t="shared" si="4"/>
        <v>5</v>
      </c>
      <c r="C100" s="9" t="s">
        <v>541</v>
      </c>
      <c r="D100" s="27">
        <v>0</v>
      </c>
      <c r="E100" s="27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6.7900000000000002E-2</v>
      </c>
      <c r="R100" s="27">
        <v>0</v>
      </c>
      <c r="S100" s="27">
        <v>3.1670499999999997</v>
      </c>
      <c r="T100" s="27">
        <v>8.8919899999999998</v>
      </c>
      <c r="U100" s="27">
        <v>11.41011</v>
      </c>
    </row>
    <row r="101" spans="2:21" ht="12" hidden="1" customHeight="1" x14ac:dyDescent="0.25">
      <c r="B101" s="1">
        <f t="shared" si="4"/>
        <v>6</v>
      </c>
      <c r="C101" s="9" t="s">
        <v>540</v>
      </c>
      <c r="D101" s="27">
        <v>0</v>
      </c>
      <c r="E101" s="27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4.6288400000000003</v>
      </c>
      <c r="Q101" s="27">
        <v>4.1254099999999996</v>
      </c>
      <c r="R101" s="27">
        <v>0.32592000999999998</v>
      </c>
      <c r="S101" s="27">
        <v>0.19109020799999998</v>
      </c>
      <c r="T101" s="27">
        <v>7.6302502170000004</v>
      </c>
      <c r="U101" s="27">
        <v>10.844196999999999</v>
      </c>
    </row>
    <row r="102" spans="2:21" ht="12" hidden="1" customHeight="1" x14ac:dyDescent="0.25">
      <c r="B102" s="1">
        <f t="shared" si="4"/>
        <v>7</v>
      </c>
      <c r="C102" s="9" t="s">
        <v>539</v>
      </c>
      <c r="D102" s="27">
        <v>0</v>
      </c>
      <c r="E102" s="27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54.38111</v>
      </c>
      <c r="Q102" s="27">
        <v>33.405830000000002</v>
      </c>
      <c r="R102" s="27">
        <v>0</v>
      </c>
      <c r="S102" s="27">
        <v>0</v>
      </c>
      <c r="T102" s="27">
        <v>0</v>
      </c>
      <c r="U102" s="27">
        <v>9.7989399999999982</v>
      </c>
    </row>
    <row r="103" spans="2:21" ht="12" hidden="1" customHeight="1" x14ac:dyDescent="0.25">
      <c r="B103" s="1">
        <f t="shared" si="4"/>
        <v>8</v>
      </c>
      <c r="C103" s="9" t="s">
        <v>538</v>
      </c>
      <c r="D103" s="27">
        <v>0</v>
      </c>
      <c r="E103" s="27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2.4186399999999999</v>
      </c>
      <c r="Q103" s="27">
        <v>3.5593599999999999</v>
      </c>
      <c r="R103" s="27">
        <v>1.4886199999999998</v>
      </c>
      <c r="S103" s="27">
        <v>4.4835000000000003</v>
      </c>
      <c r="T103" s="27">
        <v>5.824139999999999</v>
      </c>
      <c r="U103" s="27">
        <v>9.441320000000001</v>
      </c>
    </row>
    <row r="104" spans="2:21" ht="12" hidden="1" customHeight="1" x14ac:dyDescent="0.25">
      <c r="B104" s="1">
        <f t="shared" si="4"/>
        <v>9</v>
      </c>
      <c r="C104" s="9" t="s">
        <v>193</v>
      </c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2.3999999999999999E-6</v>
      </c>
      <c r="R104" s="27">
        <v>3.2571000000000004E-5</v>
      </c>
      <c r="S104" s="27">
        <v>0</v>
      </c>
      <c r="T104" s="27">
        <v>0</v>
      </c>
      <c r="U104" s="27">
        <v>8.7847500000000007</v>
      </c>
    </row>
    <row r="105" spans="2:21" ht="12" hidden="1" customHeight="1" x14ac:dyDescent="0.25">
      <c r="B105" s="1">
        <f t="shared" si="4"/>
        <v>10</v>
      </c>
      <c r="C105" s="9" t="s">
        <v>537</v>
      </c>
      <c r="D105" s="27">
        <v>0</v>
      </c>
      <c r="E105" s="27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2.891</v>
      </c>
      <c r="R105" s="27">
        <v>0</v>
      </c>
      <c r="S105" s="27">
        <v>0</v>
      </c>
      <c r="T105" s="27">
        <v>14.438339999999998</v>
      </c>
      <c r="U105" s="27">
        <v>8.4632799999999992</v>
      </c>
    </row>
    <row r="106" spans="2:21" ht="12" hidden="1" customHeight="1" x14ac:dyDescent="0.25">
      <c r="B106" s="1">
        <f t="shared" si="4"/>
        <v>11</v>
      </c>
      <c r="C106" s="9" t="s">
        <v>325</v>
      </c>
      <c r="D106" s="27">
        <v>0</v>
      </c>
      <c r="E106" s="27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7">
        <v>0</v>
      </c>
      <c r="R106" s="27">
        <v>0</v>
      </c>
      <c r="S106" s="27">
        <v>4.9284400000000001E-3</v>
      </c>
      <c r="T106" s="27">
        <v>0</v>
      </c>
      <c r="U106" s="27">
        <v>8.1886323100000009</v>
      </c>
    </row>
    <row r="107" spans="2:21" ht="12" hidden="1" customHeight="1" x14ac:dyDescent="0.25">
      <c r="B107" s="1">
        <f t="shared" si="4"/>
        <v>12</v>
      </c>
      <c r="C107" s="9" t="s">
        <v>536</v>
      </c>
      <c r="D107" s="27">
        <v>0</v>
      </c>
      <c r="E107" s="27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2.0849999999999999E-6</v>
      </c>
      <c r="P107" s="27">
        <v>2.7026810160000001</v>
      </c>
      <c r="Q107" s="27">
        <v>3.9380300000000004</v>
      </c>
      <c r="R107" s="27">
        <v>3.4947799999999996</v>
      </c>
      <c r="S107" s="27">
        <v>7.4160650000000006</v>
      </c>
      <c r="T107" s="27">
        <v>6.8526449999999999</v>
      </c>
      <c r="U107" s="27">
        <v>7.9361450000000007</v>
      </c>
    </row>
    <row r="108" spans="2:21" ht="12" hidden="1" customHeight="1" x14ac:dyDescent="0.25">
      <c r="B108" s="1">
        <f t="shared" si="4"/>
        <v>13</v>
      </c>
      <c r="C108" s="9" t="s">
        <v>535</v>
      </c>
      <c r="D108" s="27">
        <v>0</v>
      </c>
      <c r="E108" s="27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1.9999999999999999E-7</v>
      </c>
      <c r="T108" s="27">
        <v>9.1190399999999983</v>
      </c>
      <c r="U108" s="27">
        <v>7.6586700199999989</v>
      </c>
    </row>
    <row r="109" spans="2:21" ht="12" hidden="1" customHeight="1" x14ac:dyDescent="0.25">
      <c r="B109" s="1">
        <f t="shared" si="4"/>
        <v>14</v>
      </c>
      <c r="C109" s="9" t="s">
        <v>534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15.32826</v>
      </c>
      <c r="S109" s="27">
        <v>20.655870000000004</v>
      </c>
      <c r="T109" s="27">
        <v>6.1145740830000008</v>
      </c>
      <c r="U109" s="27">
        <v>6.9648935000000005</v>
      </c>
    </row>
    <row r="110" spans="2:21" ht="12" hidden="1" customHeight="1" x14ac:dyDescent="0.25">
      <c r="B110" s="1">
        <f t="shared" si="4"/>
        <v>15</v>
      </c>
      <c r="C110" s="9" t="s">
        <v>533</v>
      </c>
      <c r="D110" s="27">
        <v>0</v>
      </c>
      <c r="E110" s="27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1.7365831600000001</v>
      </c>
      <c r="U110" s="27">
        <v>6.89748582</v>
      </c>
    </row>
    <row r="111" spans="2:21" ht="12" hidden="1" customHeight="1" x14ac:dyDescent="0.25">
      <c r="B111" s="1">
        <f t="shared" si="4"/>
        <v>16</v>
      </c>
      <c r="C111" s="9" t="s">
        <v>532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v>0.77696999999999994</v>
      </c>
      <c r="J111" s="27">
        <v>0.94477999999999995</v>
      </c>
      <c r="K111" s="27">
        <v>0</v>
      </c>
      <c r="L111" s="27">
        <v>0</v>
      </c>
      <c r="M111" s="27">
        <v>0</v>
      </c>
      <c r="N111" s="27">
        <v>0.91374</v>
      </c>
      <c r="O111" s="27">
        <v>1.5355099999999999</v>
      </c>
      <c r="P111" s="27">
        <v>3.3106099999999996</v>
      </c>
      <c r="Q111" s="27">
        <v>0</v>
      </c>
      <c r="R111" s="27">
        <v>0.10961</v>
      </c>
      <c r="S111" s="27">
        <v>2.5103599999999995</v>
      </c>
      <c r="T111" s="27">
        <v>3.9469300000000005</v>
      </c>
      <c r="U111" s="27">
        <v>6.893790000000001</v>
      </c>
    </row>
    <row r="112" spans="2:21" ht="12" hidden="1" customHeight="1" x14ac:dyDescent="0.25">
      <c r="B112" s="1">
        <f t="shared" si="4"/>
        <v>17</v>
      </c>
      <c r="C112" s="9" t="s">
        <v>531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v>8.4390000000000007E-2</v>
      </c>
      <c r="J112" s="27">
        <v>0</v>
      </c>
      <c r="K112" s="27">
        <v>0.50925000000000009</v>
      </c>
      <c r="L112" s="27">
        <v>0.32689000000000001</v>
      </c>
      <c r="M112" s="27">
        <v>2.3212099999999998</v>
      </c>
      <c r="N112" s="27">
        <v>3.1137899999999998</v>
      </c>
      <c r="O112" s="27">
        <v>1.09368</v>
      </c>
      <c r="P112" s="27">
        <v>2.4656799999999999</v>
      </c>
      <c r="Q112" s="27">
        <v>1.5484</v>
      </c>
      <c r="R112" s="27">
        <v>0.96040000000000003</v>
      </c>
      <c r="S112" s="27">
        <v>4.7716199999999995</v>
      </c>
      <c r="T112" s="27">
        <v>4.254179999999999</v>
      </c>
      <c r="U112" s="27">
        <v>6.8590199999999992</v>
      </c>
    </row>
    <row r="113" spans="2:21" ht="12" hidden="1" customHeight="1" x14ac:dyDescent="0.25">
      <c r="B113" s="1">
        <f t="shared" si="4"/>
        <v>18</v>
      </c>
      <c r="C113" s="9" t="s">
        <v>530</v>
      </c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7">
        <v>0.51612000000000002</v>
      </c>
      <c r="J113" s="27">
        <v>0</v>
      </c>
      <c r="K113" s="27">
        <v>1.10446</v>
      </c>
      <c r="L113" s="27">
        <v>1.3034000129999999</v>
      </c>
      <c r="M113" s="27">
        <v>0.9343149999999999</v>
      </c>
      <c r="N113" s="27">
        <v>1.0440999999999998</v>
      </c>
      <c r="O113" s="27">
        <v>1.6453799999999998</v>
      </c>
      <c r="P113" s="27">
        <v>4.1507899999999998</v>
      </c>
      <c r="Q113" s="27">
        <v>4.5772950000000003</v>
      </c>
      <c r="R113" s="27">
        <v>2.11381</v>
      </c>
      <c r="S113" s="27">
        <v>6.9403100000000002</v>
      </c>
      <c r="T113" s="27">
        <v>5.9474300000000007</v>
      </c>
      <c r="U113" s="27">
        <v>6.5049399999999995</v>
      </c>
    </row>
    <row r="114" spans="2:21" ht="12" hidden="1" customHeight="1" x14ac:dyDescent="0.25">
      <c r="B114" s="1">
        <f t="shared" si="4"/>
        <v>19</v>
      </c>
      <c r="C114" s="9" t="s">
        <v>529</v>
      </c>
      <c r="D114" s="27">
        <v>0</v>
      </c>
      <c r="E114" s="27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2.5131063</v>
      </c>
      <c r="P114" s="27">
        <v>3.3967230000000002</v>
      </c>
      <c r="Q114" s="27">
        <v>2.3490000000000002</v>
      </c>
      <c r="R114" s="27">
        <v>6.8266</v>
      </c>
      <c r="S114" s="27">
        <v>5.5683999999999996</v>
      </c>
      <c r="T114" s="27">
        <v>9.1226470000000006</v>
      </c>
      <c r="U114" s="27">
        <v>6.4432147000000004</v>
      </c>
    </row>
    <row r="115" spans="2:21" ht="12" hidden="1" customHeight="1" x14ac:dyDescent="0.25">
      <c r="B115" s="1">
        <f t="shared" si="4"/>
        <v>20</v>
      </c>
      <c r="C115" s="9" t="s">
        <v>528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9.6279585000000001</v>
      </c>
      <c r="K115" s="27">
        <v>21.105442</v>
      </c>
      <c r="L115" s="27">
        <v>24.653666999999999</v>
      </c>
      <c r="M115" s="27">
        <v>16.375807999999999</v>
      </c>
      <c r="N115" s="27">
        <v>15.635178499999999</v>
      </c>
      <c r="O115" s="27">
        <v>21.7141375</v>
      </c>
      <c r="P115" s="27">
        <v>24.200893499999999</v>
      </c>
      <c r="Q115" s="27">
        <v>21.656166500000005</v>
      </c>
      <c r="R115" s="27">
        <v>11.717138500000001</v>
      </c>
      <c r="S115" s="27">
        <v>9.5202374999999986</v>
      </c>
      <c r="T115" s="27">
        <v>9.8210870000000003</v>
      </c>
      <c r="U115" s="27">
        <v>6.3298335000000003</v>
      </c>
    </row>
    <row r="116" spans="2:21" ht="12" hidden="1" customHeight="1" x14ac:dyDescent="0.25">
      <c r="B116" s="1">
        <f t="shared" si="4"/>
        <v>21</v>
      </c>
      <c r="C116" s="9" t="s">
        <v>527</v>
      </c>
      <c r="D116" s="27">
        <v>0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6.2371000000000008</v>
      </c>
    </row>
    <row r="117" spans="2:21" ht="12" hidden="1" customHeight="1" x14ac:dyDescent="0.25">
      <c r="C117" s="9" t="s">
        <v>526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0.60547499999999999</v>
      </c>
      <c r="S117" s="27">
        <v>1.2402</v>
      </c>
      <c r="T117" s="27">
        <v>2.8473050000000004</v>
      </c>
      <c r="U117" s="27">
        <v>5.8082500000000001</v>
      </c>
    </row>
    <row r="118" spans="2:21" ht="12" hidden="1" customHeight="1" x14ac:dyDescent="0.25">
      <c r="B118" s="1">
        <f>+B116+1</f>
        <v>22</v>
      </c>
      <c r="C118" s="9" t="s">
        <v>525</v>
      </c>
      <c r="D118" s="27">
        <v>0</v>
      </c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7.5519949999999989</v>
      </c>
      <c r="Q118" s="27">
        <v>6.92455</v>
      </c>
      <c r="R118" s="27">
        <v>0</v>
      </c>
      <c r="S118" s="27">
        <v>12.827654999999998</v>
      </c>
      <c r="T118" s="27">
        <v>3.4484850000000002</v>
      </c>
      <c r="U118" s="27">
        <v>5.0638849999999991</v>
      </c>
    </row>
    <row r="119" spans="2:21" ht="12" hidden="1" customHeight="1" x14ac:dyDescent="0.25">
      <c r="C119" s="9" t="s">
        <v>524</v>
      </c>
      <c r="D119" s="27">
        <v>0</v>
      </c>
      <c r="E119" s="27">
        <v>0</v>
      </c>
      <c r="F119" s="27">
        <v>0</v>
      </c>
      <c r="G119" s="27">
        <v>0</v>
      </c>
      <c r="H119" s="27">
        <v>0</v>
      </c>
      <c r="I119" s="27">
        <v>3.9139499999999998</v>
      </c>
      <c r="J119" s="27">
        <v>3.0836300000000003</v>
      </c>
      <c r="K119" s="27">
        <v>0</v>
      </c>
      <c r="L119" s="27">
        <v>0</v>
      </c>
      <c r="M119" s="27">
        <v>1.8049450000000002</v>
      </c>
      <c r="N119" s="27">
        <v>3.2495149999999997</v>
      </c>
      <c r="O119" s="27">
        <v>3.9884400000000007</v>
      </c>
      <c r="P119" s="27">
        <v>2.9461350000000004</v>
      </c>
      <c r="Q119" s="27">
        <v>1.3051250000000001</v>
      </c>
      <c r="R119" s="27">
        <v>2.3364199999999999</v>
      </c>
      <c r="S119" s="27">
        <v>2.7067800000000002</v>
      </c>
      <c r="T119" s="27">
        <v>1.7217800000000003</v>
      </c>
      <c r="U119" s="27">
        <v>5.0284249999999995</v>
      </c>
    </row>
    <row r="120" spans="2:21" ht="12" hidden="1" customHeight="1" x14ac:dyDescent="0.25">
      <c r="B120" s="1">
        <f>+B119+1</f>
        <v>1</v>
      </c>
      <c r="C120" s="9" t="s">
        <v>523</v>
      </c>
      <c r="D120" s="27">
        <v>0</v>
      </c>
      <c r="E120" s="27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0.64990000000000014</v>
      </c>
      <c r="R120" s="27">
        <v>0</v>
      </c>
      <c r="S120" s="27">
        <v>0</v>
      </c>
      <c r="T120" s="27">
        <v>0.29399999999999998</v>
      </c>
      <c r="U120" s="27">
        <v>5.0146600000000001</v>
      </c>
    </row>
    <row r="121" spans="2:21" ht="12" hidden="1" customHeight="1" x14ac:dyDescent="0.25">
      <c r="B121" s="1">
        <f>+B120+1</f>
        <v>2</v>
      </c>
      <c r="C121" s="9" t="s">
        <v>522</v>
      </c>
      <c r="D121" s="27">
        <v>0</v>
      </c>
      <c r="E121" s="27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2.3627799999999999</v>
      </c>
      <c r="Q121" s="27">
        <v>2.7724199999999994</v>
      </c>
      <c r="R121" s="27">
        <v>3.4917399999999996</v>
      </c>
      <c r="S121" s="27">
        <v>3.5319199999999999</v>
      </c>
      <c r="T121" s="27">
        <v>4.1101200000000002</v>
      </c>
      <c r="U121" s="27">
        <v>4.9441000000000006</v>
      </c>
    </row>
    <row r="122" spans="2:21" ht="12" hidden="1" customHeight="1" x14ac:dyDescent="0.25">
      <c r="B122" s="1">
        <f>+B121+1</f>
        <v>3</v>
      </c>
      <c r="C122" s="9" t="s">
        <v>521</v>
      </c>
      <c r="D122" s="27">
        <v>0</v>
      </c>
      <c r="E122" s="27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4.6932</v>
      </c>
    </row>
    <row r="123" spans="2:21" ht="12" hidden="1" customHeight="1" x14ac:dyDescent="0.25">
      <c r="B123" s="1">
        <f>+B122+1</f>
        <v>4</v>
      </c>
      <c r="C123" s="9" t="s">
        <v>520</v>
      </c>
      <c r="D123" s="27">
        <v>0</v>
      </c>
      <c r="E123" s="27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0.63179999999999992</v>
      </c>
      <c r="Q123" s="27">
        <v>0.92820000000000003</v>
      </c>
      <c r="R123" s="27">
        <v>0.90284999999999993</v>
      </c>
      <c r="S123" s="27">
        <v>2.1869249999999996</v>
      </c>
      <c r="T123" s="27">
        <v>2.3253750819999994</v>
      </c>
      <c r="U123" s="27">
        <v>4.5279474999999998</v>
      </c>
    </row>
    <row r="124" spans="2:21" ht="12" hidden="1" customHeight="1" x14ac:dyDescent="0.25">
      <c r="B124" s="1">
        <f>+B123+1</f>
        <v>5</v>
      </c>
      <c r="C124" s="9" t="s">
        <v>519</v>
      </c>
      <c r="D124" s="27">
        <v>0</v>
      </c>
      <c r="E124" s="27">
        <v>0</v>
      </c>
      <c r="F124" s="27">
        <v>0</v>
      </c>
      <c r="G124" s="27">
        <v>0</v>
      </c>
      <c r="H124" s="27">
        <v>0</v>
      </c>
      <c r="I124" s="27">
        <v>0.62662000000000007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0.17927000000000001</v>
      </c>
      <c r="P124" s="27">
        <v>1.8301299999999998</v>
      </c>
      <c r="Q124" s="27">
        <v>2.0911549999999997</v>
      </c>
      <c r="R124" s="27">
        <v>1.5622100000000001</v>
      </c>
      <c r="S124" s="27">
        <v>3.6474549999999999</v>
      </c>
      <c r="T124" s="27">
        <v>4.4325000599999997</v>
      </c>
      <c r="U124" s="27">
        <v>4.4955400000000001</v>
      </c>
    </row>
    <row r="125" spans="2:21" ht="12" hidden="1" customHeight="1" x14ac:dyDescent="0.25">
      <c r="C125" s="9" t="s">
        <v>518</v>
      </c>
      <c r="D125" s="27">
        <v>0</v>
      </c>
      <c r="E125" s="27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2.22166</v>
      </c>
      <c r="Q125" s="27">
        <v>0.55859999999999999</v>
      </c>
      <c r="R125" s="27">
        <v>0</v>
      </c>
      <c r="S125" s="27">
        <v>6.3082599999999989</v>
      </c>
      <c r="T125" s="27">
        <v>2.10798</v>
      </c>
      <c r="U125" s="27">
        <v>4.4041199999999989</v>
      </c>
    </row>
    <row r="126" spans="2:21" ht="12" hidden="1" customHeight="1" x14ac:dyDescent="0.25">
      <c r="B126" s="1">
        <f t="shared" ref="B126:B139" si="5">+B125+1</f>
        <v>1</v>
      </c>
      <c r="C126" s="9" t="s">
        <v>517</v>
      </c>
      <c r="D126" s="27">
        <v>0</v>
      </c>
      <c r="E126" s="27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0.66346000000000005</v>
      </c>
      <c r="S126" s="27">
        <v>3.6132599999999995</v>
      </c>
      <c r="T126" s="27">
        <v>4.17774</v>
      </c>
      <c r="U126" s="27">
        <v>4.3531600000000008</v>
      </c>
    </row>
    <row r="127" spans="2:21" ht="12" hidden="1" customHeight="1" x14ac:dyDescent="0.25">
      <c r="B127" s="1">
        <f t="shared" si="5"/>
        <v>2</v>
      </c>
      <c r="C127" s="9" t="s">
        <v>516</v>
      </c>
      <c r="D127" s="27">
        <v>0</v>
      </c>
      <c r="E127" s="27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1.3942710800000002</v>
      </c>
      <c r="U127" s="27">
        <v>4.221969359</v>
      </c>
    </row>
    <row r="128" spans="2:21" ht="12" hidden="1" customHeight="1" x14ac:dyDescent="0.25">
      <c r="B128" s="1">
        <f t="shared" si="5"/>
        <v>3</v>
      </c>
      <c r="C128" s="9" t="s">
        <v>515</v>
      </c>
      <c r="D128" s="27">
        <v>0</v>
      </c>
      <c r="E128" s="27">
        <v>0</v>
      </c>
      <c r="F128" s="27">
        <v>0</v>
      </c>
      <c r="G128" s="27">
        <v>0</v>
      </c>
      <c r="H128" s="27">
        <v>0</v>
      </c>
      <c r="I128" s="27">
        <v>0.5978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2.2073850000000004</v>
      </c>
      <c r="Q128" s="27">
        <v>2.2861850000000001</v>
      </c>
      <c r="R128" s="27">
        <v>0.16350999999999999</v>
      </c>
      <c r="S128" s="27">
        <v>3.1963249999999999</v>
      </c>
      <c r="T128" s="27">
        <v>3.7695949999999998</v>
      </c>
      <c r="U128" s="27">
        <v>4.1517749999999998</v>
      </c>
    </row>
    <row r="129" spans="2:21" ht="12" hidden="1" customHeight="1" x14ac:dyDescent="0.25">
      <c r="B129" s="1">
        <f t="shared" si="5"/>
        <v>4</v>
      </c>
      <c r="C129" s="9" t="s">
        <v>514</v>
      </c>
      <c r="D129" s="27">
        <v>0</v>
      </c>
      <c r="E129" s="27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1.17E-7</v>
      </c>
      <c r="O129" s="27">
        <v>2.6E-7</v>
      </c>
      <c r="P129" s="27">
        <v>0.98117832599999988</v>
      </c>
      <c r="Q129" s="27">
        <v>1.5563</v>
      </c>
      <c r="R129" s="27">
        <v>0.84710000000000008</v>
      </c>
      <c r="S129" s="27">
        <v>2.4467400000000001</v>
      </c>
      <c r="T129" s="27">
        <v>3.0141000000000004</v>
      </c>
      <c r="U129" s="27">
        <v>4.10745</v>
      </c>
    </row>
    <row r="130" spans="2:21" ht="12" hidden="1" customHeight="1" x14ac:dyDescent="0.25">
      <c r="B130" s="1">
        <f t="shared" si="5"/>
        <v>5</v>
      </c>
      <c r="C130" s="9" t="s">
        <v>513</v>
      </c>
      <c r="D130" s="27">
        <v>0</v>
      </c>
      <c r="E130" s="27">
        <v>0</v>
      </c>
      <c r="F130" s="27">
        <v>0</v>
      </c>
      <c r="G130" s="27">
        <v>0</v>
      </c>
      <c r="H130" s="27">
        <v>0</v>
      </c>
      <c r="I130" s="27">
        <v>3.7878499999999993</v>
      </c>
      <c r="J130" s="27">
        <v>1.1620599999999999</v>
      </c>
      <c r="K130" s="27">
        <v>0</v>
      </c>
      <c r="L130" s="27">
        <v>0</v>
      </c>
      <c r="M130" s="27">
        <v>0</v>
      </c>
      <c r="N130" s="27">
        <v>0</v>
      </c>
      <c r="O130" s="27">
        <v>0.86524000000000001</v>
      </c>
      <c r="P130" s="27">
        <v>7.8831900000000008</v>
      </c>
      <c r="Q130" s="27">
        <v>7.4098300000000004</v>
      </c>
      <c r="R130" s="27">
        <v>2.2300299999999997</v>
      </c>
      <c r="S130" s="27">
        <v>5.1516700000000002</v>
      </c>
      <c r="T130" s="27">
        <v>3.6957000000000004</v>
      </c>
      <c r="U130" s="27">
        <v>4.0904900000000008</v>
      </c>
    </row>
    <row r="131" spans="2:21" ht="12" hidden="1" customHeight="1" x14ac:dyDescent="0.25">
      <c r="B131" s="1">
        <f t="shared" si="5"/>
        <v>6</v>
      </c>
      <c r="C131" s="9" t="s">
        <v>512</v>
      </c>
      <c r="D131" s="27">
        <v>0</v>
      </c>
      <c r="E131" s="27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2.0214799999999999</v>
      </c>
      <c r="Q131" s="27">
        <v>1.42008</v>
      </c>
      <c r="R131" s="27">
        <v>1.41523</v>
      </c>
      <c r="S131" s="27">
        <v>3.8363500000000004</v>
      </c>
      <c r="T131" s="27">
        <v>3.9556600000000004</v>
      </c>
      <c r="U131" s="27">
        <v>4.0041600000000006</v>
      </c>
    </row>
    <row r="132" spans="2:21" ht="12" hidden="1" customHeight="1" x14ac:dyDescent="0.25">
      <c r="B132" s="1">
        <f t="shared" si="5"/>
        <v>7</v>
      </c>
      <c r="C132" s="9" t="s">
        <v>511</v>
      </c>
      <c r="D132" s="27">
        <v>0</v>
      </c>
      <c r="E132" s="27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2.3686899999999996E-4</v>
      </c>
      <c r="Q132" s="27">
        <v>1.1611569999999999E-3</v>
      </c>
      <c r="R132" s="27">
        <v>4.8934799999999994</v>
      </c>
      <c r="S132" s="27">
        <v>20.162632000000002</v>
      </c>
      <c r="T132" s="27">
        <v>8.3009109999999993</v>
      </c>
      <c r="U132" s="27">
        <v>4.0002399999999998</v>
      </c>
    </row>
    <row r="133" spans="2:21" ht="12" hidden="1" customHeight="1" x14ac:dyDescent="0.25">
      <c r="B133" s="1">
        <f t="shared" si="5"/>
        <v>8</v>
      </c>
      <c r="C133" s="9" t="s">
        <v>510</v>
      </c>
      <c r="D133" s="27">
        <v>0</v>
      </c>
      <c r="E133" s="27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0.40254999999999996</v>
      </c>
      <c r="Q133" s="27">
        <v>4.5279600000000002</v>
      </c>
      <c r="R133" s="27">
        <v>2.99051</v>
      </c>
      <c r="S133" s="27">
        <v>4.4047700000000001</v>
      </c>
      <c r="T133" s="27">
        <v>3.9915500000000002</v>
      </c>
      <c r="U133" s="27">
        <v>3.9857299999999998</v>
      </c>
    </row>
    <row r="134" spans="2:21" ht="12" hidden="1" customHeight="1" x14ac:dyDescent="0.25">
      <c r="B134" s="1">
        <f t="shared" si="5"/>
        <v>9</v>
      </c>
      <c r="C134" s="9" t="s">
        <v>509</v>
      </c>
      <c r="D134" s="27">
        <v>0</v>
      </c>
      <c r="E134" s="27">
        <v>0</v>
      </c>
      <c r="F134" s="27">
        <v>0</v>
      </c>
      <c r="G134" s="27">
        <v>0</v>
      </c>
      <c r="H134" s="27">
        <v>0</v>
      </c>
      <c r="I134" s="27">
        <v>2.9778999999999995</v>
      </c>
      <c r="J134" s="27">
        <v>1.57528</v>
      </c>
      <c r="K134" s="27">
        <v>1.5326</v>
      </c>
      <c r="L134" s="27">
        <v>0.25413999999999998</v>
      </c>
      <c r="M134" s="27">
        <v>1.6713099999999999</v>
      </c>
      <c r="N134" s="27">
        <v>1.96716</v>
      </c>
      <c r="O134" s="27">
        <v>2.2591300000000003</v>
      </c>
      <c r="P134" s="27">
        <v>4.5696700000000012</v>
      </c>
      <c r="Q134" s="27">
        <v>3.9255900000000001</v>
      </c>
      <c r="R134" s="27">
        <v>3.6132499999999999</v>
      </c>
      <c r="S134" s="27">
        <v>4.3378399999999999</v>
      </c>
      <c r="T134" s="27">
        <v>4.38828</v>
      </c>
      <c r="U134" s="27">
        <v>3.9479000000000002</v>
      </c>
    </row>
    <row r="135" spans="2:21" ht="12" hidden="1" customHeight="1" x14ac:dyDescent="0.25">
      <c r="B135" s="1">
        <f t="shared" si="5"/>
        <v>10</v>
      </c>
      <c r="C135" s="9" t="s">
        <v>508</v>
      </c>
      <c r="D135" s="27">
        <v>0</v>
      </c>
      <c r="E135" s="27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1.2896799999999999</v>
      </c>
      <c r="O135" s="27">
        <v>0.92315999999999998</v>
      </c>
      <c r="P135" s="27">
        <v>2.4607799999999997</v>
      </c>
      <c r="Q135" s="27">
        <v>3.3574799999999998</v>
      </c>
      <c r="R135" s="27">
        <v>3.3270999999999993</v>
      </c>
      <c r="S135" s="27">
        <v>3.5799400000000001</v>
      </c>
      <c r="T135" s="27">
        <v>3.8317999999999999</v>
      </c>
      <c r="U135" s="27">
        <v>3.9405799999999997</v>
      </c>
    </row>
    <row r="136" spans="2:21" ht="12" hidden="1" customHeight="1" x14ac:dyDescent="0.25">
      <c r="B136" s="1">
        <f t="shared" si="5"/>
        <v>11</v>
      </c>
      <c r="C136" s="9" t="s">
        <v>507</v>
      </c>
      <c r="D136" s="27">
        <v>0</v>
      </c>
      <c r="E136" s="27">
        <v>0</v>
      </c>
      <c r="F136" s="27">
        <v>0</v>
      </c>
      <c r="G136" s="27">
        <v>0</v>
      </c>
      <c r="H136" s="27">
        <v>0</v>
      </c>
      <c r="I136" s="27">
        <v>0.34822999999999998</v>
      </c>
      <c r="J136" s="27">
        <v>0.75078</v>
      </c>
      <c r="K136" s="27">
        <v>0</v>
      </c>
      <c r="L136" s="27">
        <v>0</v>
      </c>
      <c r="M136" s="27">
        <v>0</v>
      </c>
      <c r="N136" s="27">
        <v>2.4790000000000003E-6</v>
      </c>
      <c r="O136" s="27">
        <v>0.20094427400000001</v>
      </c>
      <c r="P136" s="27">
        <v>6.3217300000000005</v>
      </c>
      <c r="Q136" s="27">
        <v>3.2426200000000001</v>
      </c>
      <c r="R136" s="27">
        <v>2.5846399999999998</v>
      </c>
      <c r="S136" s="27">
        <v>3.269215</v>
      </c>
      <c r="T136" s="27">
        <v>2.3039149999999999</v>
      </c>
      <c r="U136" s="27">
        <v>3.8434699999999999</v>
      </c>
    </row>
    <row r="137" spans="2:21" ht="12" hidden="1" customHeight="1" x14ac:dyDescent="0.25">
      <c r="B137" s="1">
        <f t="shared" si="5"/>
        <v>12</v>
      </c>
      <c r="C137" s="9" t="s">
        <v>506</v>
      </c>
      <c r="D137" s="27">
        <v>0</v>
      </c>
      <c r="E137" s="27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1.40262</v>
      </c>
      <c r="N137" s="27">
        <v>6.2991800000000007</v>
      </c>
      <c r="O137" s="27">
        <v>1.4879800000000001</v>
      </c>
      <c r="P137" s="27">
        <v>2.8615000000000004</v>
      </c>
      <c r="Q137" s="27">
        <v>0.36181000000000002</v>
      </c>
      <c r="R137" s="27">
        <v>0.91567999999999994</v>
      </c>
      <c r="S137" s="27">
        <v>2.7645</v>
      </c>
      <c r="T137" s="27">
        <v>1.5946799999999999</v>
      </c>
      <c r="U137" s="27">
        <v>3.7946400000000002</v>
      </c>
    </row>
    <row r="138" spans="2:21" ht="12" hidden="1" customHeight="1" x14ac:dyDescent="0.25">
      <c r="B138" s="1">
        <f t="shared" si="5"/>
        <v>13</v>
      </c>
      <c r="C138" s="9" t="s">
        <v>505</v>
      </c>
      <c r="D138" s="27">
        <v>0</v>
      </c>
      <c r="E138" s="27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1.0980399999999999</v>
      </c>
      <c r="L138" s="27">
        <v>0.78957999999999995</v>
      </c>
      <c r="M138" s="27">
        <v>1.5995299999999999</v>
      </c>
      <c r="N138" s="27">
        <v>1.5160400000000001</v>
      </c>
      <c r="O138" s="27">
        <v>0.98391999999999979</v>
      </c>
      <c r="P138" s="27">
        <v>1.9364800000000002</v>
      </c>
      <c r="Q138" s="27">
        <v>2.7440000000000003E-2</v>
      </c>
      <c r="R138" s="27">
        <v>2.6156199999999998</v>
      </c>
      <c r="S138" s="27">
        <v>2.9135399999999998</v>
      </c>
      <c r="T138" s="27">
        <v>3.0076199999999997</v>
      </c>
      <c r="U138" s="27">
        <v>3.5162400000000003</v>
      </c>
    </row>
    <row r="139" spans="2:21" ht="12" hidden="1" customHeight="1" x14ac:dyDescent="0.25">
      <c r="B139" s="1">
        <f t="shared" si="5"/>
        <v>14</v>
      </c>
      <c r="C139" s="9" t="s">
        <v>504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1.8945017200000001</v>
      </c>
      <c r="Q139" s="27">
        <v>3.3746100000000006</v>
      </c>
      <c r="R139" s="27">
        <v>0.873695</v>
      </c>
      <c r="S139" s="27">
        <v>2.1719250000000003</v>
      </c>
      <c r="T139" s="27">
        <v>2.755045</v>
      </c>
      <c r="U139" s="27">
        <v>3.464245</v>
      </c>
    </row>
    <row r="140" spans="2:21" ht="12" hidden="1" customHeight="1" x14ac:dyDescent="0.25">
      <c r="C140" s="9" t="s">
        <v>503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0.56938</v>
      </c>
      <c r="P140" s="27">
        <v>1.8188799999999998</v>
      </c>
      <c r="Q140" s="27">
        <v>2.3157400000000004</v>
      </c>
      <c r="R140" s="27">
        <v>0.50960000000000005</v>
      </c>
      <c r="S140" s="27">
        <v>2.4637199999999999</v>
      </c>
      <c r="T140" s="27">
        <v>1.9972399999999999</v>
      </c>
      <c r="U140" s="27">
        <v>3.4633200000000004</v>
      </c>
    </row>
    <row r="141" spans="2:21" ht="12" hidden="1" customHeight="1" x14ac:dyDescent="0.25">
      <c r="B141" s="1">
        <f t="shared" ref="B141:B172" si="6">+B140+1</f>
        <v>1</v>
      </c>
      <c r="C141" s="9" t="s">
        <v>502</v>
      </c>
      <c r="D141" s="27">
        <v>0</v>
      </c>
      <c r="E141" s="27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8.2999999999999999E-7</v>
      </c>
      <c r="T141" s="27">
        <v>5.3499999999999996E-7</v>
      </c>
      <c r="U141" s="27">
        <v>3.4540574999999998</v>
      </c>
    </row>
    <row r="142" spans="2:21" ht="12" hidden="1" customHeight="1" x14ac:dyDescent="0.25">
      <c r="B142" s="1">
        <f t="shared" si="6"/>
        <v>2</v>
      </c>
      <c r="C142" s="9" t="s">
        <v>501</v>
      </c>
      <c r="D142" s="27">
        <v>0</v>
      </c>
      <c r="E142" s="27">
        <v>0</v>
      </c>
      <c r="F142" s="27">
        <v>0</v>
      </c>
      <c r="G142" s="27">
        <v>0</v>
      </c>
      <c r="H142" s="27">
        <v>0</v>
      </c>
      <c r="I142" s="27">
        <v>7.0559999999999998E-2</v>
      </c>
      <c r="J142" s="27">
        <v>0</v>
      </c>
      <c r="K142" s="27">
        <v>0</v>
      </c>
      <c r="L142" s="27">
        <v>0.74883999999999995</v>
      </c>
      <c r="M142" s="27">
        <v>1.20377</v>
      </c>
      <c r="N142" s="27">
        <v>0.94410999999999989</v>
      </c>
      <c r="O142" s="27">
        <v>0.76145999999999991</v>
      </c>
      <c r="P142" s="27">
        <v>1.2112800000000001</v>
      </c>
      <c r="Q142" s="27">
        <v>1.95804</v>
      </c>
      <c r="R142" s="27">
        <v>2.8968799999999999</v>
      </c>
      <c r="S142" s="27">
        <v>3.2408599999999996</v>
      </c>
      <c r="T142" s="27">
        <v>2.6695199999999999</v>
      </c>
      <c r="U142" s="27">
        <v>3.4486200000000005</v>
      </c>
    </row>
    <row r="143" spans="2:21" ht="12" hidden="1" customHeight="1" x14ac:dyDescent="0.25">
      <c r="B143" s="1">
        <f t="shared" si="6"/>
        <v>3</v>
      </c>
      <c r="C143" s="9" t="s">
        <v>500</v>
      </c>
      <c r="D143" s="27">
        <v>0</v>
      </c>
      <c r="E143" s="27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5.2300000000000001E-7</v>
      </c>
      <c r="O143" s="27">
        <v>2.091E-6</v>
      </c>
      <c r="P143" s="27">
        <v>1.9551620000000001</v>
      </c>
      <c r="Q143" s="27">
        <v>3.0972280000000003</v>
      </c>
      <c r="R143" s="27">
        <v>5.0700660000000006</v>
      </c>
      <c r="S143" s="27">
        <v>4.5280020000000007</v>
      </c>
      <c r="T143" s="27">
        <v>3.2631859999999997</v>
      </c>
      <c r="U143" s="27">
        <v>3.4183420000000004</v>
      </c>
    </row>
    <row r="144" spans="2:21" ht="12" hidden="1" customHeight="1" x14ac:dyDescent="0.25">
      <c r="B144" s="1">
        <f t="shared" si="6"/>
        <v>4</v>
      </c>
      <c r="C144" s="9" t="s">
        <v>499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0.51506999999999992</v>
      </c>
      <c r="Q144" s="27">
        <v>0.75660000000000005</v>
      </c>
      <c r="R144" s="27">
        <v>0.48208999999999996</v>
      </c>
      <c r="S144" s="27">
        <v>1.18631</v>
      </c>
      <c r="T144" s="27">
        <v>1.2503300130000001</v>
      </c>
      <c r="U144" s="27">
        <v>3.2779499999999997</v>
      </c>
    </row>
    <row r="145" spans="2:21" ht="12" hidden="1" customHeight="1" x14ac:dyDescent="0.25">
      <c r="B145" s="1">
        <f t="shared" si="6"/>
        <v>5</v>
      </c>
      <c r="C145" s="9" t="s">
        <v>498</v>
      </c>
      <c r="D145" s="27">
        <v>0</v>
      </c>
      <c r="E145" s="27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1.2090000000000001</v>
      </c>
      <c r="S145" s="27">
        <v>2.3515899999999998</v>
      </c>
      <c r="T145" s="27">
        <v>2.68031</v>
      </c>
      <c r="U145" s="27">
        <v>3.165835</v>
      </c>
    </row>
    <row r="146" spans="2:21" ht="12" hidden="1" customHeight="1" x14ac:dyDescent="0.25">
      <c r="B146" s="1">
        <f t="shared" si="6"/>
        <v>6</v>
      </c>
      <c r="C146" s="9" t="s">
        <v>497</v>
      </c>
      <c r="D146" s="27">
        <v>0</v>
      </c>
      <c r="E146" s="27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0.25511</v>
      </c>
      <c r="K146" s="27">
        <v>2.0176000000000003</v>
      </c>
      <c r="L146" s="27">
        <v>0.48209000000000002</v>
      </c>
      <c r="M146" s="27">
        <v>1.20668</v>
      </c>
      <c r="N146" s="27">
        <v>1.4909400000000004</v>
      </c>
      <c r="O146" s="27">
        <v>1.0623200000000002</v>
      </c>
      <c r="P146" s="27">
        <v>3.5573999999999999</v>
      </c>
      <c r="Q146" s="27">
        <v>3.0879800000000004</v>
      </c>
      <c r="R146" s="27">
        <v>1.84338</v>
      </c>
      <c r="S146" s="27">
        <v>3.9268599999999996</v>
      </c>
      <c r="T146" s="27">
        <v>2.8204400000000001</v>
      </c>
      <c r="U146" s="27">
        <v>3.1654</v>
      </c>
    </row>
    <row r="147" spans="2:21" ht="12" hidden="1" customHeight="1" x14ac:dyDescent="0.25">
      <c r="B147" s="1">
        <f t="shared" si="6"/>
        <v>7</v>
      </c>
      <c r="C147" s="9" t="s">
        <v>496</v>
      </c>
      <c r="D147" s="27">
        <v>0</v>
      </c>
      <c r="E147" s="27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0.96922000000000008</v>
      </c>
      <c r="Q147" s="27">
        <v>0.10388</v>
      </c>
      <c r="R147" s="27">
        <v>0</v>
      </c>
      <c r="S147" s="27">
        <v>0.34594000000000003</v>
      </c>
      <c r="T147" s="27">
        <v>1.3543600000000002</v>
      </c>
      <c r="U147" s="27">
        <v>3.0468200000000003</v>
      </c>
    </row>
    <row r="148" spans="2:21" ht="12" hidden="1" customHeight="1" x14ac:dyDescent="0.25">
      <c r="B148" s="1">
        <f t="shared" si="6"/>
        <v>8</v>
      </c>
      <c r="C148" s="9" t="s">
        <v>495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8.3420000000000008E-2</v>
      </c>
      <c r="L148" s="27">
        <v>0.24443999999999999</v>
      </c>
      <c r="M148" s="27">
        <v>0.67124000000000017</v>
      </c>
      <c r="N148" s="27">
        <v>0.44997999999999999</v>
      </c>
      <c r="O148" s="27">
        <v>0.53116000000000008</v>
      </c>
      <c r="P148" s="27">
        <v>1.3582799999999997</v>
      </c>
      <c r="Q148" s="27">
        <v>1.8590600000000002</v>
      </c>
      <c r="R148" s="27">
        <v>1.3504400000000001</v>
      </c>
      <c r="S148" s="27">
        <v>4.1091399999999991</v>
      </c>
      <c r="T148" s="27">
        <v>2.9321599999999997</v>
      </c>
      <c r="U148" s="27">
        <v>3.0115400000000005</v>
      </c>
    </row>
    <row r="149" spans="2:21" ht="12" hidden="1" customHeight="1" x14ac:dyDescent="0.25">
      <c r="B149" s="1">
        <f t="shared" si="6"/>
        <v>9</v>
      </c>
      <c r="C149" s="9" t="s">
        <v>494</v>
      </c>
      <c r="D149" s="27">
        <v>0</v>
      </c>
      <c r="E149" s="27">
        <v>0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1.5650600000000001</v>
      </c>
      <c r="T149" s="27">
        <v>3.5299600000000004</v>
      </c>
      <c r="U149" s="27">
        <v>3.0007600000000001</v>
      </c>
    </row>
    <row r="150" spans="2:21" ht="12" hidden="1" customHeight="1" x14ac:dyDescent="0.25">
      <c r="B150" s="1">
        <f t="shared" si="6"/>
        <v>10</v>
      </c>
      <c r="C150" s="9" t="s">
        <v>493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7">
        <v>0.42336000000000001</v>
      </c>
      <c r="J150" s="27">
        <v>0.20467000000000002</v>
      </c>
      <c r="K150" s="27">
        <v>2.5219999999999999E-2</v>
      </c>
      <c r="L150" s="27">
        <v>5.7230000000000003E-2</v>
      </c>
      <c r="M150" s="27">
        <v>0.20369999999999999</v>
      </c>
      <c r="N150" s="27">
        <v>0.71462999999999999</v>
      </c>
      <c r="O150" s="27">
        <v>1.2838000000000001</v>
      </c>
      <c r="P150" s="27">
        <v>1.1368</v>
      </c>
      <c r="Q150" s="27">
        <v>1.16032</v>
      </c>
      <c r="R150" s="27">
        <v>0.42531999999999998</v>
      </c>
      <c r="S150" s="27">
        <v>1.2514599999999998</v>
      </c>
      <c r="T150" s="27">
        <v>2.7694799999999997</v>
      </c>
      <c r="U150" s="27">
        <v>2.9694000000000007</v>
      </c>
    </row>
    <row r="151" spans="2:21" ht="12" hidden="1" customHeight="1" x14ac:dyDescent="0.25">
      <c r="B151" s="1">
        <f t="shared" si="6"/>
        <v>11</v>
      </c>
      <c r="C151" s="9" t="s">
        <v>492</v>
      </c>
      <c r="D151" s="27">
        <v>0</v>
      </c>
      <c r="E151" s="27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0</v>
      </c>
      <c r="K151" s="27">
        <v>6.0954800000000002</v>
      </c>
      <c r="L151" s="27">
        <v>0.43164999999999998</v>
      </c>
      <c r="M151" s="27">
        <v>1.8817999999999999</v>
      </c>
      <c r="N151" s="27">
        <v>4.8558199999999996</v>
      </c>
      <c r="O151" s="27">
        <v>2.9701400000000002</v>
      </c>
      <c r="P151" s="27">
        <v>1.5927399999999998</v>
      </c>
      <c r="Q151" s="27">
        <v>0</v>
      </c>
      <c r="R151" s="27">
        <v>1.07864</v>
      </c>
      <c r="S151" s="27">
        <v>5.2651600000000007</v>
      </c>
      <c r="T151" s="27">
        <v>2.54819</v>
      </c>
      <c r="U151" s="27">
        <v>2.9206699999999999</v>
      </c>
    </row>
    <row r="152" spans="2:21" ht="12" hidden="1" customHeight="1" x14ac:dyDescent="0.25">
      <c r="B152" s="1">
        <f t="shared" si="6"/>
        <v>12</v>
      </c>
      <c r="C152" s="9" t="s">
        <v>491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0.31330999999999998</v>
      </c>
      <c r="K152" s="27">
        <v>1.3298699999999999</v>
      </c>
      <c r="L152" s="27">
        <v>0.62758999999999998</v>
      </c>
      <c r="M152" s="27">
        <v>1.0912500000000001</v>
      </c>
      <c r="N152" s="27">
        <v>1.4596</v>
      </c>
      <c r="O152" s="27">
        <v>1.1113200000000001</v>
      </c>
      <c r="P152" s="27">
        <v>3.2594800429999995</v>
      </c>
      <c r="Q152" s="27">
        <v>3.328079999999999</v>
      </c>
      <c r="R152" s="27">
        <v>1.4660799999999998</v>
      </c>
      <c r="S152" s="27">
        <v>4.2228200000000005</v>
      </c>
      <c r="T152" s="27">
        <v>3.2379199999999999</v>
      </c>
      <c r="U152" s="27">
        <v>2.91648</v>
      </c>
    </row>
    <row r="153" spans="2:21" ht="12" hidden="1" customHeight="1" x14ac:dyDescent="0.25">
      <c r="B153" s="1">
        <f t="shared" si="6"/>
        <v>13</v>
      </c>
      <c r="C153" s="9" t="s">
        <v>490</v>
      </c>
      <c r="D153" s="27">
        <v>0</v>
      </c>
      <c r="E153" s="27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0.641675</v>
      </c>
      <c r="N153" s="27">
        <v>0.55750999999999995</v>
      </c>
      <c r="O153" s="27">
        <v>0.75253999999999999</v>
      </c>
      <c r="P153" s="27">
        <v>1.7464050000000002</v>
      </c>
      <c r="Q153" s="27">
        <v>2.5767600000000002</v>
      </c>
      <c r="R153" s="27">
        <v>4.3940850000000005</v>
      </c>
      <c r="S153" s="27">
        <v>7.9105349999999994</v>
      </c>
      <c r="T153" s="27">
        <v>3.01213</v>
      </c>
      <c r="U153" s="27">
        <v>2.8289200000000001</v>
      </c>
    </row>
    <row r="154" spans="2:21" ht="12" hidden="1" customHeight="1" x14ac:dyDescent="0.25">
      <c r="B154" s="1">
        <f t="shared" si="6"/>
        <v>14</v>
      </c>
      <c r="C154" s="9" t="s">
        <v>489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  <c r="I154" s="27">
        <v>1.0211600000000001</v>
      </c>
      <c r="J154" s="27">
        <v>0</v>
      </c>
      <c r="K154" s="27">
        <v>0</v>
      </c>
      <c r="L154" s="27">
        <v>0.30943000000000004</v>
      </c>
      <c r="M154" s="27">
        <v>0.39673000000000003</v>
      </c>
      <c r="N154" s="27">
        <v>0.89767999999999992</v>
      </c>
      <c r="O154" s="27">
        <v>0.86534</v>
      </c>
      <c r="P154" s="27">
        <v>1.3935599999999999</v>
      </c>
      <c r="Q154" s="27">
        <v>2.5773999999999999</v>
      </c>
      <c r="R154" s="27">
        <v>1.17404</v>
      </c>
      <c r="S154" s="27">
        <v>3.5142800000000003</v>
      </c>
      <c r="T154" s="27">
        <v>2.8008399999999996</v>
      </c>
      <c r="U154" s="27">
        <v>2.8223999999999996</v>
      </c>
    </row>
    <row r="155" spans="2:21" ht="12" hidden="1" customHeight="1" x14ac:dyDescent="0.25">
      <c r="B155" s="1">
        <f t="shared" si="6"/>
        <v>15</v>
      </c>
      <c r="C155" s="9" t="s">
        <v>488</v>
      </c>
      <c r="D155" s="27">
        <v>0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0.84808500000000009</v>
      </c>
      <c r="Q155" s="27">
        <v>2.4132500000000001</v>
      </c>
      <c r="R155" s="27">
        <v>2.1384350000000003</v>
      </c>
      <c r="S155" s="27">
        <v>1.9768950000000003</v>
      </c>
      <c r="T155" s="27">
        <v>3.07911</v>
      </c>
      <c r="U155" s="27">
        <v>2.7698200000000002</v>
      </c>
    </row>
    <row r="156" spans="2:21" ht="12" hidden="1" customHeight="1" x14ac:dyDescent="0.25">
      <c r="B156" s="1">
        <f t="shared" si="6"/>
        <v>16</v>
      </c>
      <c r="C156" s="9" t="s">
        <v>487</v>
      </c>
      <c r="D156" s="27">
        <v>0</v>
      </c>
      <c r="E156" s="27">
        <v>0</v>
      </c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1.1583599999999998</v>
      </c>
      <c r="Q156" s="27">
        <v>1.173135</v>
      </c>
      <c r="R156" s="27">
        <v>0.75845000000000007</v>
      </c>
      <c r="S156" s="27">
        <v>2.6388150000000001</v>
      </c>
      <c r="T156" s="27">
        <v>3.7636849999999997</v>
      </c>
      <c r="U156" s="27">
        <v>2.7353450000000001</v>
      </c>
    </row>
    <row r="157" spans="2:21" ht="12" hidden="1" customHeight="1" x14ac:dyDescent="0.25">
      <c r="B157" s="1">
        <f t="shared" si="6"/>
        <v>17</v>
      </c>
      <c r="C157" s="9" t="s">
        <v>486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0</v>
      </c>
      <c r="Q157" s="27">
        <v>1.43276</v>
      </c>
      <c r="R157" s="27">
        <v>0.98784000000000016</v>
      </c>
      <c r="S157" s="27">
        <v>0.88102000000000003</v>
      </c>
      <c r="T157" s="27">
        <v>1.1671800000000001</v>
      </c>
      <c r="U157" s="27">
        <v>2.6812799999999997</v>
      </c>
    </row>
    <row r="158" spans="2:21" ht="12" hidden="1" customHeight="1" x14ac:dyDescent="0.25">
      <c r="B158" s="1">
        <f t="shared" si="6"/>
        <v>18</v>
      </c>
      <c r="C158" s="9" t="s">
        <v>485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>
        <v>0.83201999999999998</v>
      </c>
      <c r="J158" s="27">
        <v>0</v>
      </c>
      <c r="K158" s="27">
        <v>0</v>
      </c>
      <c r="L158" s="27">
        <v>0</v>
      </c>
      <c r="M158" s="27">
        <v>0.47724</v>
      </c>
      <c r="N158" s="27">
        <v>0.62617000000000012</v>
      </c>
      <c r="O158" s="27">
        <v>0.51351999999999998</v>
      </c>
      <c r="P158" s="27">
        <v>1.92374</v>
      </c>
      <c r="Q158" s="27">
        <v>2.1452199999999997</v>
      </c>
      <c r="R158" s="27">
        <v>0.99372000000000005</v>
      </c>
      <c r="S158" s="27">
        <v>1.6091600000000001</v>
      </c>
      <c r="T158" s="27">
        <v>2.7802599999999997</v>
      </c>
      <c r="U158" s="27">
        <v>2.6254200000000001</v>
      </c>
    </row>
    <row r="159" spans="2:21" ht="12" hidden="1" customHeight="1" x14ac:dyDescent="0.25">
      <c r="B159" s="1">
        <f t="shared" si="6"/>
        <v>19</v>
      </c>
      <c r="C159" s="9" t="s">
        <v>484</v>
      </c>
      <c r="D159" s="27">
        <v>0</v>
      </c>
      <c r="E159" s="27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0.5141699999999999</v>
      </c>
      <c r="S159" s="27">
        <v>2.8220249999999996</v>
      </c>
      <c r="T159" s="27">
        <v>2.6575299999999999</v>
      </c>
      <c r="U159" s="27">
        <v>2.6230550000000004</v>
      </c>
    </row>
    <row r="160" spans="2:21" ht="12" hidden="1" customHeight="1" x14ac:dyDescent="0.25">
      <c r="B160" s="1">
        <f t="shared" si="6"/>
        <v>20</v>
      </c>
      <c r="C160" s="9" t="s">
        <v>483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1.1897200000000001</v>
      </c>
      <c r="Q160" s="27">
        <v>0.70755999999999997</v>
      </c>
      <c r="R160" s="27">
        <v>0.42532000000000003</v>
      </c>
      <c r="S160" s="27">
        <v>0.69481999999999988</v>
      </c>
      <c r="T160" s="27">
        <v>1.1358200000000003</v>
      </c>
      <c r="U160" s="27">
        <v>2.5636800000000002</v>
      </c>
    </row>
    <row r="161" spans="2:21" ht="12" hidden="1" customHeight="1" x14ac:dyDescent="0.25">
      <c r="B161" s="1">
        <f t="shared" si="6"/>
        <v>21</v>
      </c>
      <c r="C161" s="9" t="s">
        <v>482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  <c r="I161" s="27">
        <v>2.5009600000000001</v>
      </c>
      <c r="J161" s="27">
        <v>1.60341</v>
      </c>
      <c r="K161" s="27">
        <v>0.32106999999999997</v>
      </c>
      <c r="L161" s="27">
        <v>3.4726300000000001</v>
      </c>
      <c r="M161" s="27">
        <v>3.2077899999999997</v>
      </c>
      <c r="N161" s="27">
        <v>1.59544</v>
      </c>
      <c r="O161" s="27">
        <v>1.56212</v>
      </c>
      <c r="P161" s="27">
        <v>0</v>
      </c>
      <c r="Q161" s="27">
        <v>0</v>
      </c>
      <c r="R161" s="27">
        <v>0</v>
      </c>
      <c r="S161" s="27">
        <v>0</v>
      </c>
      <c r="T161" s="27">
        <v>0</v>
      </c>
      <c r="U161" s="27">
        <v>2.40002</v>
      </c>
    </row>
    <row r="162" spans="2:21" ht="12" hidden="1" customHeight="1" x14ac:dyDescent="0.25">
      <c r="B162" s="1">
        <f t="shared" si="6"/>
        <v>22</v>
      </c>
      <c r="C162" s="9" t="s">
        <v>481</v>
      </c>
      <c r="D162" s="27">
        <v>0</v>
      </c>
      <c r="E162" s="27">
        <v>0</v>
      </c>
      <c r="F162" s="27">
        <v>0</v>
      </c>
      <c r="G162" s="27">
        <v>0</v>
      </c>
      <c r="H162" s="27">
        <v>0</v>
      </c>
      <c r="I162" s="27">
        <v>0.84293000000000007</v>
      </c>
      <c r="J162" s="27">
        <v>0.50924999999999998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0.92053000000000007</v>
      </c>
      <c r="Q162" s="27">
        <v>0.62564999999999993</v>
      </c>
      <c r="R162" s="27">
        <v>0.89822000000000002</v>
      </c>
      <c r="S162" s="27">
        <v>4.1855499999999992</v>
      </c>
      <c r="T162" s="27">
        <v>3.1301899999999998</v>
      </c>
      <c r="U162" s="27">
        <v>2.3648600000000002</v>
      </c>
    </row>
    <row r="163" spans="2:21" ht="12" hidden="1" customHeight="1" x14ac:dyDescent="0.25">
      <c r="B163" s="1">
        <f t="shared" si="6"/>
        <v>23</v>
      </c>
      <c r="C163" s="9" t="s">
        <v>480</v>
      </c>
      <c r="D163" s="27">
        <v>0</v>
      </c>
      <c r="E163" s="27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0.86827999999999994</v>
      </c>
      <c r="U163" s="27">
        <v>2.3529799999999996</v>
      </c>
    </row>
    <row r="164" spans="2:21" ht="12" hidden="1" customHeight="1" x14ac:dyDescent="0.25">
      <c r="B164" s="1">
        <f t="shared" si="6"/>
        <v>24</v>
      </c>
      <c r="C164" s="9" t="s">
        <v>479</v>
      </c>
      <c r="D164" s="27">
        <v>0</v>
      </c>
      <c r="E164" s="27">
        <v>0</v>
      </c>
      <c r="F164" s="27">
        <v>0</v>
      </c>
      <c r="G164" s="27">
        <v>0</v>
      </c>
      <c r="H164" s="27">
        <v>0</v>
      </c>
      <c r="I164" s="27">
        <v>2.57341</v>
      </c>
      <c r="J164" s="27">
        <v>1.5743099999999999</v>
      </c>
      <c r="K164" s="27">
        <v>0.69840000000000002</v>
      </c>
      <c r="L164" s="27">
        <v>0</v>
      </c>
      <c r="M164" s="27">
        <v>0</v>
      </c>
      <c r="N164" s="27">
        <v>0</v>
      </c>
      <c r="O164" s="27">
        <v>0.18616500000000002</v>
      </c>
      <c r="P164" s="27">
        <v>3.369685</v>
      </c>
      <c r="Q164" s="27">
        <v>1.6016100000000002</v>
      </c>
      <c r="R164" s="27">
        <v>0.66487499999999999</v>
      </c>
      <c r="S164" s="27">
        <v>1.6459350000000001</v>
      </c>
      <c r="T164" s="27">
        <v>2.2024599999999994</v>
      </c>
      <c r="U164" s="27">
        <v>2.2704250000000004</v>
      </c>
    </row>
    <row r="165" spans="2:21" ht="12" hidden="1" customHeight="1" x14ac:dyDescent="0.25">
      <c r="B165" s="1">
        <f t="shared" si="6"/>
        <v>25</v>
      </c>
      <c r="C165" s="9" t="s">
        <v>478</v>
      </c>
      <c r="D165" s="27">
        <v>0</v>
      </c>
      <c r="E165" s="27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27">
        <v>2.2572299999999994</v>
      </c>
      <c r="Q165" s="27">
        <v>2.0113700010000004</v>
      </c>
      <c r="R165" s="27">
        <v>2.08623</v>
      </c>
      <c r="S165" s="27">
        <v>4.1803399999999993</v>
      </c>
      <c r="T165" s="27">
        <v>5.0166050000000002</v>
      </c>
      <c r="U165" s="27">
        <v>2.2605749999999998</v>
      </c>
    </row>
    <row r="166" spans="2:21" ht="12" hidden="1" customHeight="1" x14ac:dyDescent="0.25">
      <c r="B166" s="1">
        <f t="shared" si="6"/>
        <v>26</v>
      </c>
      <c r="C166" s="9" t="s">
        <v>477</v>
      </c>
      <c r="D166" s="27">
        <v>0</v>
      </c>
      <c r="E166" s="27">
        <v>0</v>
      </c>
      <c r="F166" s="27">
        <v>0</v>
      </c>
      <c r="G166" s="27">
        <v>0</v>
      </c>
      <c r="H166" s="27">
        <v>0</v>
      </c>
      <c r="I166" s="27">
        <v>1.4317199999999999</v>
      </c>
      <c r="J166" s="27">
        <v>0.84293000000000007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0.65378000000000003</v>
      </c>
      <c r="R166" s="27">
        <v>0.14065</v>
      </c>
      <c r="S166" s="27">
        <v>2.6704099999999995</v>
      </c>
      <c r="T166" s="27">
        <v>1.9176900000000003</v>
      </c>
      <c r="U166" s="27">
        <v>2.2523400000000002</v>
      </c>
    </row>
    <row r="167" spans="2:21" ht="12" hidden="1" customHeight="1" x14ac:dyDescent="0.25">
      <c r="B167" s="1">
        <f t="shared" si="6"/>
        <v>27</v>
      </c>
      <c r="C167" s="9" t="s">
        <v>476</v>
      </c>
      <c r="D167" s="27">
        <v>0</v>
      </c>
      <c r="E167" s="27">
        <v>0</v>
      </c>
      <c r="F167" s="27">
        <v>0</v>
      </c>
      <c r="G167" s="27">
        <v>0</v>
      </c>
      <c r="H167" s="27">
        <v>0</v>
      </c>
      <c r="I167" s="27">
        <v>0.73720000000000008</v>
      </c>
      <c r="J167" s="27">
        <v>0.81867999999999996</v>
      </c>
      <c r="K167" s="27">
        <v>0.13288999999999998</v>
      </c>
      <c r="L167" s="27">
        <v>0</v>
      </c>
      <c r="M167" s="27">
        <v>0.59266999999999992</v>
      </c>
      <c r="N167" s="27">
        <v>1.7149599999999998</v>
      </c>
      <c r="O167" s="27">
        <v>1.3444199999999999</v>
      </c>
      <c r="P167" s="27">
        <v>2.5646799999999996</v>
      </c>
      <c r="Q167" s="27">
        <v>1.3453900000000001</v>
      </c>
      <c r="R167" s="27">
        <v>0</v>
      </c>
      <c r="S167" s="27">
        <v>1.74891</v>
      </c>
      <c r="T167" s="27">
        <v>1.8594899999999999</v>
      </c>
      <c r="U167" s="27">
        <v>2.2300300000000002</v>
      </c>
    </row>
    <row r="168" spans="2:21" ht="12" hidden="1" customHeight="1" x14ac:dyDescent="0.25">
      <c r="B168" s="1">
        <f t="shared" si="6"/>
        <v>28</v>
      </c>
      <c r="C168" s="9" t="s">
        <v>475</v>
      </c>
      <c r="D168" s="27">
        <v>0</v>
      </c>
      <c r="E168" s="27">
        <v>0</v>
      </c>
      <c r="F168" s="27">
        <v>0</v>
      </c>
      <c r="G168" s="27">
        <v>0</v>
      </c>
      <c r="H168" s="27">
        <v>0</v>
      </c>
      <c r="I168" s="27">
        <v>1.2134699999999998</v>
      </c>
      <c r="J168" s="27">
        <v>1.1804899999999998</v>
      </c>
      <c r="K168" s="27">
        <v>0</v>
      </c>
      <c r="L168" s="27">
        <v>0</v>
      </c>
      <c r="M168" s="27">
        <v>0</v>
      </c>
      <c r="N168" s="27">
        <v>4.8121700000000001</v>
      </c>
      <c r="O168" s="27">
        <v>1.5849800000000001</v>
      </c>
      <c r="P168" s="27">
        <v>1.2590599999999998</v>
      </c>
      <c r="Q168" s="27">
        <v>0</v>
      </c>
      <c r="R168" s="27">
        <v>6.0139999999999999E-2</v>
      </c>
      <c r="S168" s="27">
        <v>4.3339600000000003</v>
      </c>
      <c r="T168" s="27">
        <v>5.2932900000000007</v>
      </c>
      <c r="U168" s="27">
        <v>2.2242100000000002</v>
      </c>
    </row>
    <row r="169" spans="2:21" ht="12" hidden="1" customHeight="1" x14ac:dyDescent="0.25">
      <c r="B169" s="1">
        <f t="shared" si="6"/>
        <v>29</v>
      </c>
      <c r="C169" s="9" t="s">
        <v>474</v>
      </c>
      <c r="D169" s="27">
        <v>0</v>
      </c>
      <c r="E169" s="27">
        <v>0</v>
      </c>
      <c r="F169" s="27">
        <v>0</v>
      </c>
      <c r="G169" s="27">
        <v>0</v>
      </c>
      <c r="H169" s="27">
        <v>0</v>
      </c>
      <c r="I169" s="27">
        <v>0.10290000000000001</v>
      </c>
      <c r="J169" s="27">
        <v>0</v>
      </c>
      <c r="K169" s="27">
        <v>0.76532999999999995</v>
      </c>
      <c r="L169" s="27">
        <v>1.8478500000000002</v>
      </c>
      <c r="M169" s="27">
        <v>3.6384699999999999</v>
      </c>
      <c r="N169" s="27">
        <v>1.3524</v>
      </c>
      <c r="O169" s="27">
        <v>0</v>
      </c>
      <c r="P169" s="27">
        <v>1.7277399999999996</v>
      </c>
      <c r="Q169" s="27">
        <v>0.89572000000000007</v>
      </c>
      <c r="R169" s="27">
        <v>2.2069599999999996</v>
      </c>
      <c r="S169" s="27">
        <v>1.9619599999999997</v>
      </c>
      <c r="T169" s="27">
        <v>2.7283199999999996</v>
      </c>
      <c r="U169" s="27">
        <v>2.21088</v>
      </c>
    </row>
    <row r="170" spans="2:21" ht="12" hidden="1" customHeight="1" x14ac:dyDescent="0.25">
      <c r="B170" s="1">
        <f t="shared" si="6"/>
        <v>30</v>
      </c>
      <c r="C170" s="9" t="s">
        <v>473</v>
      </c>
      <c r="D170" s="27">
        <v>0</v>
      </c>
      <c r="E170" s="27">
        <v>0</v>
      </c>
      <c r="F170" s="27">
        <v>0</v>
      </c>
      <c r="G170" s="27">
        <v>1.85656</v>
      </c>
      <c r="H170" s="27">
        <v>1.52996</v>
      </c>
      <c r="I170" s="27">
        <v>0</v>
      </c>
      <c r="J170" s="27">
        <v>0</v>
      </c>
      <c r="K170" s="27">
        <v>0</v>
      </c>
      <c r="L170" s="27">
        <v>1.13876</v>
      </c>
      <c r="M170" s="27">
        <v>0.75605</v>
      </c>
      <c r="N170" s="27">
        <v>0.54273499999999997</v>
      </c>
      <c r="O170" s="27">
        <v>0.6031200000000001</v>
      </c>
      <c r="P170" s="27">
        <v>1.0785750000000001</v>
      </c>
      <c r="Q170" s="27">
        <v>1.4971999999999999</v>
      </c>
      <c r="R170" s="27">
        <v>1.9325700000000001</v>
      </c>
      <c r="S170" s="27">
        <v>2.37582</v>
      </c>
      <c r="T170" s="27">
        <v>2.4487100000000002</v>
      </c>
      <c r="U170" s="27">
        <v>2.150255</v>
      </c>
    </row>
    <row r="171" spans="2:21" ht="12" hidden="1" customHeight="1" x14ac:dyDescent="0.25">
      <c r="B171" s="1">
        <f t="shared" si="6"/>
        <v>31</v>
      </c>
      <c r="C171" s="9" t="s">
        <v>472</v>
      </c>
      <c r="D171" s="27">
        <v>0</v>
      </c>
      <c r="E171" s="27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3.0807300000000004</v>
      </c>
      <c r="T171" s="27">
        <v>0.98335606000000009</v>
      </c>
      <c r="U171" s="27">
        <v>2.1445470000000002</v>
      </c>
    </row>
    <row r="172" spans="2:21" ht="12" hidden="1" customHeight="1" x14ac:dyDescent="0.25">
      <c r="B172" s="1">
        <f t="shared" si="6"/>
        <v>32</v>
      </c>
      <c r="C172" s="9" t="s">
        <v>471</v>
      </c>
      <c r="D172" s="27">
        <v>0</v>
      </c>
      <c r="E172" s="27">
        <v>0</v>
      </c>
      <c r="F172" s="27">
        <v>0</v>
      </c>
      <c r="G172" s="27">
        <v>0</v>
      </c>
      <c r="H172" s="27">
        <v>0</v>
      </c>
      <c r="I172" s="27">
        <v>0.76145000000000007</v>
      </c>
      <c r="J172" s="27">
        <v>0.77890999999999999</v>
      </c>
      <c r="K172" s="27">
        <v>0</v>
      </c>
      <c r="L172" s="27">
        <v>0</v>
      </c>
      <c r="M172" s="27">
        <v>0</v>
      </c>
      <c r="N172" s="27">
        <v>0</v>
      </c>
      <c r="O172" s="27">
        <v>0</v>
      </c>
      <c r="P172" s="27">
        <v>0.54320000000000002</v>
      </c>
      <c r="Q172" s="27">
        <v>0.81964999999999999</v>
      </c>
      <c r="R172" s="27">
        <v>0.25414000000000003</v>
      </c>
      <c r="S172" s="27">
        <v>1.8488199999999999</v>
      </c>
      <c r="T172" s="27">
        <v>1.7004099999999998</v>
      </c>
      <c r="U172" s="27">
        <v>2.08744</v>
      </c>
    </row>
    <row r="173" spans="2:21" ht="12" hidden="1" customHeight="1" x14ac:dyDescent="0.25">
      <c r="B173" s="1">
        <f t="shared" ref="B173:B200" si="7">+B172+1</f>
        <v>33</v>
      </c>
      <c r="C173" s="9" t="s">
        <v>470</v>
      </c>
      <c r="D173" s="27">
        <v>0</v>
      </c>
      <c r="E173" s="27">
        <v>0</v>
      </c>
      <c r="F173" s="27">
        <v>0</v>
      </c>
      <c r="G173" s="27">
        <v>0</v>
      </c>
      <c r="H173" s="27">
        <v>0</v>
      </c>
      <c r="I173" s="27">
        <v>1.2609999999999997</v>
      </c>
      <c r="J173" s="27">
        <v>0.75078</v>
      </c>
      <c r="K173" s="27">
        <v>0</v>
      </c>
      <c r="L173" s="27">
        <v>0</v>
      </c>
      <c r="M173" s="27">
        <v>0</v>
      </c>
      <c r="N173" s="27">
        <v>0</v>
      </c>
      <c r="O173" s="27">
        <v>1.0747599999999997</v>
      </c>
      <c r="P173" s="27">
        <v>2.4531300000000003</v>
      </c>
      <c r="Q173" s="27">
        <v>1.57819</v>
      </c>
      <c r="R173" s="27">
        <v>0.95350999999999986</v>
      </c>
      <c r="S173" s="27">
        <v>2.1543699999999997</v>
      </c>
      <c r="T173" s="27">
        <v>2.0845299999999995</v>
      </c>
      <c r="U173" s="27">
        <v>2.0020800000000003</v>
      </c>
    </row>
    <row r="174" spans="2:21" ht="12" hidden="1" customHeight="1" x14ac:dyDescent="0.25">
      <c r="B174" s="1">
        <f t="shared" si="7"/>
        <v>34</v>
      </c>
      <c r="C174" s="9" t="s">
        <v>469</v>
      </c>
      <c r="D174" s="27">
        <v>0</v>
      </c>
      <c r="E174" s="27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1.3014400000000002</v>
      </c>
      <c r="Q174" s="27">
        <v>0.94275999999999993</v>
      </c>
      <c r="R174" s="27">
        <v>1.1211199999999999</v>
      </c>
      <c r="S174" s="27">
        <v>1.6366000000000001</v>
      </c>
      <c r="T174" s="27">
        <v>1.3406400000000001</v>
      </c>
      <c r="U174" s="27">
        <v>1.9942999999999997</v>
      </c>
    </row>
    <row r="175" spans="2:21" ht="12" hidden="1" customHeight="1" x14ac:dyDescent="0.25">
      <c r="B175" s="1">
        <f t="shared" si="7"/>
        <v>35</v>
      </c>
      <c r="C175" s="9" t="s">
        <v>468</v>
      </c>
      <c r="D175" s="27">
        <v>0</v>
      </c>
      <c r="E175" s="27">
        <v>0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0.41649999999999998</v>
      </c>
      <c r="O175" s="27">
        <v>0</v>
      </c>
      <c r="P175" s="27">
        <v>1.5562399999999998</v>
      </c>
      <c r="Q175" s="27">
        <v>0</v>
      </c>
      <c r="R175" s="27">
        <v>0</v>
      </c>
      <c r="S175" s="27">
        <v>0</v>
      </c>
      <c r="T175" s="27">
        <v>0.96040000000000003</v>
      </c>
      <c r="U175" s="27">
        <v>1.9864600000000001</v>
      </c>
    </row>
    <row r="176" spans="2:21" ht="12" hidden="1" customHeight="1" x14ac:dyDescent="0.25">
      <c r="B176" s="1">
        <f t="shared" si="7"/>
        <v>36</v>
      </c>
      <c r="C176" s="9" t="s">
        <v>467</v>
      </c>
      <c r="D176" s="27">
        <v>0</v>
      </c>
      <c r="E176" s="27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0</v>
      </c>
      <c r="S176" s="27">
        <v>1.0976000000000001</v>
      </c>
      <c r="T176" s="27">
        <v>1.84436</v>
      </c>
      <c r="U176" s="27">
        <v>1.9688200000000002</v>
      </c>
    </row>
    <row r="177" spans="2:21" ht="12" hidden="1" customHeight="1" x14ac:dyDescent="0.25">
      <c r="B177" s="1">
        <f t="shared" si="7"/>
        <v>37</v>
      </c>
      <c r="C177" s="9" t="s">
        <v>466</v>
      </c>
      <c r="D177" s="27">
        <v>0</v>
      </c>
      <c r="E177" s="27">
        <v>0</v>
      </c>
      <c r="F177" s="27">
        <v>0</v>
      </c>
      <c r="G177" s="27">
        <v>0</v>
      </c>
      <c r="H177" s="27">
        <v>0</v>
      </c>
      <c r="I177" s="27">
        <v>0.18330000000000002</v>
      </c>
      <c r="J177" s="27">
        <v>0</v>
      </c>
      <c r="K177" s="27">
        <v>8.2875000000000004E-2</v>
      </c>
      <c r="L177" s="27">
        <v>0</v>
      </c>
      <c r="M177" s="27">
        <v>0</v>
      </c>
      <c r="N177" s="27">
        <v>8.2875000000000004E-2</v>
      </c>
      <c r="O177" s="27">
        <v>0</v>
      </c>
      <c r="P177" s="27">
        <v>0</v>
      </c>
      <c r="Q177" s="27">
        <v>0</v>
      </c>
      <c r="R177" s="27">
        <v>0</v>
      </c>
      <c r="S177" s="27">
        <v>0.59279999999999999</v>
      </c>
      <c r="T177" s="27">
        <v>0.31004999999999994</v>
      </c>
      <c r="U177" s="27">
        <v>1.9454749999999998</v>
      </c>
    </row>
    <row r="178" spans="2:21" ht="12" hidden="1" customHeight="1" x14ac:dyDescent="0.25">
      <c r="B178" s="1">
        <f t="shared" si="7"/>
        <v>38</v>
      </c>
      <c r="C178" s="9" t="s">
        <v>465</v>
      </c>
      <c r="D178" s="27">
        <v>0</v>
      </c>
      <c r="E178" s="27">
        <v>0</v>
      </c>
      <c r="F178" s="27">
        <v>0</v>
      </c>
      <c r="G178" s="27">
        <v>0</v>
      </c>
      <c r="H178" s="27">
        <v>0</v>
      </c>
      <c r="I178" s="27">
        <v>0.23570999999999998</v>
      </c>
      <c r="J178" s="27">
        <v>0.28226999999999997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0.83323000000000003</v>
      </c>
      <c r="Q178" s="27">
        <v>0</v>
      </c>
      <c r="R178" s="27">
        <v>0</v>
      </c>
      <c r="S178" s="27">
        <v>2.4502199999999998</v>
      </c>
      <c r="T178" s="27">
        <v>1.6887699999999999</v>
      </c>
      <c r="U178" s="27">
        <v>1.8206900000000001</v>
      </c>
    </row>
    <row r="179" spans="2:21" ht="12" hidden="1" customHeight="1" x14ac:dyDescent="0.25">
      <c r="B179" s="1">
        <f t="shared" si="7"/>
        <v>39</v>
      </c>
      <c r="C179" s="9" t="s">
        <v>464</v>
      </c>
      <c r="D179" s="27">
        <v>0</v>
      </c>
      <c r="E179" s="27">
        <v>0</v>
      </c>
      <c r="F179" s="27">
        <v>0</v>
      </c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0.19208</v>
      </c>
      <c r="R179" s="27">
        <v>0</v>
      </c>
      <c r="S179" s="27">
        <v>0.61739999999999995</v>
      </c>
      <c r="T179" s="27">
        <v>1.7375400000000001</v>
      </c>
      <c r="U179" s="27">
        <v>1.8179000000000001</v>
      </c>
    </row>
    <row r="180" spans="2:21" ht="12" hidden="1" customHeight="1" x14ac:dyDescent="0.25">
      <c r="B180" s="1">
        <f t="shared" si="7"/>
        <v>40</v>
      </c>
      <c r="C180" s="9" t="s">
        <v>463</v>
      </c>
      <c r="D180" s="27">
        <v>0</v>
      </c>
      <c r="E180" s="27">
        <v>0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8.3299999999999999E-2</v>
      </c>
      <c r="Q180" s="27">
        <v>1.0858400000000001</v>
      </c>
      <c r="R180" s="27">
        <v>0.75949999999999995</v>
      </c>
      <c r="S180" s="27">
        <v>1.1397399999999998</v>
      </c>
      <c r="T180" s="27">
        <v>0.82123999999999997</v>
      </c>
      <c r="U180" s="27">
        <v>1.77576</v>
      </c>
    </row>
    <row r="181" spans="2:21" ht="12" hidden="1" customHeight="1" x14ac:dyDescent="0.25">
      <c r="B181" s="1">
        <f t="shared" si="7"/>
        <v>41</v>
      </c>
      <c r="C181" s="9" t="s">
        <v>462</v>
      </c>
      <c r="D181" s="27">
        <v>0</v>
      </c>
      <c r="E181" s="27">
        <v>0</v>
      </c>
      <c r="F181" s="27">
        <v>0</v>
      </c>
      <c r="G181" s="27">
        <v>0</v>
      </c>
      <c r="H181" s="27">
        <v>0</v>
      </c>
      <c r="I181" s="27">
        <v>1.2436200000000002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0.22638</v>
      </c>
      <c r="P181" s="27">
        <v>0.79771999999999998</v>
      </c>
      <c r="Q181" s="27">
        <v>0.93491999999999997</v>
      </c>
      <c r="R181" s="27">
        <v>0.64288000000000001</v>
      </c>
      <c r="S181" s="27">
        <v>0.75068000000000001</v>
      </c>
      <c r="T181" s="27">
        <v>0.86141999999999996</v>
      </c>
      <c r="U181" s="27">
        <v>1.7561599999999999</v>
      </c>
    </row>
    <row r="182" spans="2:21" ht="12" hidden="1" customHeight="1" x14ac:dyDescent="0.25">
      <c r="B182" s="1">
        <f t="shared" si="7"/>
        <v>42</v>
      </c>
      <c r="C182" s="9" t="s">
        <v>461</v>
      </c>
      <c r="D182" s="27">
        <v>0</v>
      </c>
      <c r="E182" s="27">
        <v>0</v>
      </c>
      <c r="F182" s="27">
        <v>0</v>
      </c>
      <c r="G182" s="27">
        <v>0</v>
      </c>
      <c r="H182" s="27">
        <v>0</v>
      </c>
      <c r="I182" s="27">
        <v>2.5685599999999997</v>
      </c>
      <c r="J182" s="27">
        <v>3.2524099999999998</v>
      </c>
      <c r="K182" s="27">
        <v>2.4618600000000002</v>
      </c>
      <c r="L182" s="27">
        <v>1.4365700000000001</v>
      </c>
      <c r="M182" s="27">
        <v>0.62662000000000007</v>
      </c>
      <c r="N182" s="27">
        <v>1.16303</v>
      </c>
      <c r="O182" s="27">
        <v>0.82159000000000004</v>
      </c>
      <c r="P182" s="27">
        <v>4.00901</v>
      </c>
      <c r="Q182" s="27">
        <v>0.66639000000000004</v>
      </c>
      <c r="R182" s="27">
        <v>0</v>
      </c>
      <c r="S182" s="27">
        <v>0</v>
      </c>
      <c r="T182" s="27">
        <v>1.02626</v>
      </c>
      <c r="U182" s="27">
        <v>1.6645200000000002</v>
      </c>
    </row>
    <row r="183" spans="2:21" ht="12" hidden="1" customHeight="1" x14ac:dyDescent="0.25">
      <c r="B183" s="1">
        <f t="shared" si="7"/>
        <v>43</v>
      </c>
      <c r="C183" s="9" t="s">
        <v>460</v>
      </c>
      <c r="D183" s="27">
        <v>0</v>
      </c>
      <c r="E183" s="27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5.4581900000000001</v>
      </c>
      <c r="Q183" s="27">
        <v>0.50536999999999999</v>
      </c>
      <c r="R183" s="27">
        <v>0</v>
      </c>
      <c r="S183" s="27">
        <v>1.7421199999999999</v>
      </c>
      <c r="T183" s="27">
        <v>3.3678399999999997</v>
      </c>
      <c r="U183" s="27">
        <v>1.66161</v>
      </c>
    </row>
    <row r="184" spans="2:21" ht="12" hidden="1" customHeight="1" x14ac:dyDescent="0.25">
      <c r="B184" s="1">
        <f t="shared" si="7"/>
        <v>44</v>
      </c>
      <c r="C184" s="9" t="s">
        <v>459</v>
      </c>
      <c r="D184" s="27">
        <v>0</v>
      </c>
      <c r="E184" s="27">
        <v>0</v>
      </c>
      <c r="F184" s="27">
        <v>0</v>
      </c>
      <c r="G184" s="27">
        <v>0</v>
      </c>
      <c r="H184" s="27">
        <v>0</v>
      </c>
      <c r="I184" s="27">
        <v>0.41846000000000005</v>
      </c>
      <c r="J184" s="27">
        <v>0</v>
      </c>
      <c r="K184" s="27">
        <v>0</v>
      </c>
      <c r="L184" s="27">
        <v>0</v>
      </c>
      <c r="M184" s="27">
        <v>0</v>
      </c>
      <c r="N184" s="27">
        <v>0</v>
      </c>
      <c r="O184" s="27">
        <v>0.19109999999999999</v>
      </c>
      <c r="P184" s="27">
        <v>0.83790000000000009</v>
      </c>
      <c r="Q184" s="27">
        <v>5.3899999999999997E-2</v>
      </c>
      <c r="R184" s="27">
        <v>1.0094000000000001</v>
      </c>
      <c r="S184" s="27">
        <v>1.9266799999999997</v>
      </c>
      <c r="T184" s="27">
        <v>1.2517638</v>
      </c>
      <c r="U184" s="27">
        <v>1.6493400000000003</v>
      </c>
    </row>
    <row r="185" spans="2:21" ht="12" hidden="1" customHeight="1" x14ac:dyDescent="0.25">
      <c r="B185" s="1">
        <f t="shared" si="7"/>
        <v>45</v>
      </c>
      <c r="C185" s="9" t="s">
        <v>44</v>
      </c>
      <c r="D185" s="27">
        <v>0</v>
      </c>
      <c r="E185" s="27">
        <v>0</v>
      </c>
      <c r="F185" s="27">
        <v>0</v>
      </c>
      <c r="G185" s="27">
        <v>0</v>
      </c>
      <c r="H185" s="27">
        <v>0</v>
      </c>
      <c r="I185" s="27">
        <v>0</v>
      </c>
      <c r="J185" s="27">
        <v>0</v>
      </c>
      <c r="K185" s="27">
        <v>0</v>
      </c>
      <c r="L185" s="27">
        <v>0</v>
      </c>
      <c r="M185" s="27">
        <v>0</v>
      </c>
      <c r="N185" s="27">
        <v>0</v>
      </c>
      <c r="O185" s="27">
        <v>0</v>
      </c>
      <c r="P185" s="27">
        <v>3.88388</v>
      </c>
      <c r="Q185" s="27">
        <v>0.51215999999999995</v>
      </c>
      <c r="R185" s="27">
        <v>0</v>
      </c>
      <c r="S185" s="27">
        <v>0</v>
      </c>
      <c r="T185" s="27">
        <v>0</v>
      </c>
      <c r="U185" s="27">
        <v>1.5791600000000001</v>
      </c>
    </row>
    <row r="186" spans="2:21" ht="12" hidden="1" customHeight="1" x14ac:dyDescent="0.25">
      <c r="B186" s="1">
        <f t="shared" si="7"/>
        <v>46</v>
      </c>
      <c r="C186" s="9" t="s">
        <v>458</v>
      </c>
      <c r="D186" s="27">
        <v>0</v>
      </c>
      <c r="E186" s="27">
        <v>0</v>
      </c>
      <c r="F186" s="27">
        <v>0</v>
      </c>
      <c r="G186" s="27">
        <v>0</v>
      </c>
      <c r="H186" s="27">
        <v>0</v>
      </c>
      <c r="I186" s="27">
        <v>0.44198000000000004</v>
      </c>
      <c r="J186" s="27">
        <v>0.29372999999999999</v>
      </c>
      <c r="K186" s="27">
        <v>0.28711999999999999</v>
      </c>
      <c r="L186" s="27">
        <v>0.19400000000000003</v>
      </c>
      <c r="M186" s="27">
        <v>0.22406999999999999</v>
      </c>
      <c r="N186" s="27">
        <v>0.20354</v>
      </c>
      <c r="O186" s="27">
        <v>0.16071999999999997</v>
      </c>
      <c r="P186" s="27">
        <v>0.70069999999999988</v>
      </c>
      <c r="Q186" s="27">
        <v>0.34398000000000006</v>
      </c>
      <c r="R186" s="27">
        <v>0.42924000000000001</v>
      </c>
      <c r="S186" s="27">
        <v>0.63112000000000001</v>
      </c>
      <c r="T186" s="27">
        <v>1.3180999999999998</v>
      </c>
      <c r="U186" s="27">
        <v>1.5670200000000001</v>
      </c>
    </row>
    <row r="187" spans="2:21" ht="12" hidden="1" customHeight="1" x14ac:dyDescent="0.25">
      <c r="B187" s="1">
        <f t="shared" si="7"/>
        <v>47</v>
      </c>
      <c r="C187" s="9" t="s">
        <v>367</v>
      </c>
      <c r="D187" s="27">
        <v>0</v>
      </c>
      <c r="E187" s="27">
        <v>0</v>
      </c>
      <c r="F187" s="27">
        <v>0</v>
      </c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0</v>
      </c>
      <c r="O187" s="27">
        <v>0</v>
      </c>
      <c r="P187" s="27">
        <v>0</v>
      </c>
      <c r="Q187" s="27">
        <v>0</v>
      </c>
      <c r="R187" s="27">
        <v>0.81120000000000003</v>
      </c>
      <c r="S187" s="27">
        <v>1.6584749999999999</v>
      </c>
      <c r="T187" s="27">
        <v>0</v>
      </c>
      <c r="U187" s="27">
        <v>1.5005250000000001</v>
      </c>
    </row>
    <row r="188" spans="2:21" ht="12" hidden="1" customHeight="1" x14ac:dyDescent="0.25">
      <c r="B188" s="1">
        <f t="shared" si="7"/>
        <v>48</v>
      </c>
      <c r="C188" s="9" t="s">
        <v>457</v>
      </c>
      <c r="D188" s="27">
        <v>0</v>
      </c>
      <c r="E188" s="27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2.7926299999999999</v>
      </c>
      <c r="Q188" s="27">
        <v>3.4192499999999999</v>
      </c>
      <c r="R188" s="27">
        <v>0.63244</v>
      </c>
      <c r="S188" s="27">
        <v>2.4443999999999995</v>
      </c>
      <c r="T188" s="27">
        <v>2.9488000000000003</v>
      </c>
      <c r="U188" s="27">
        <v>1.4647000000000001</v>
      </c>
    </row>
    <row r="189" spans="2:21" ht="12" hidden="1" customHeight="1" x14ac:dyDescent="0.25">
      <c r="B189" s="1">
        <f t="shared" si="7"/>
        <v>49</v>
      </c>
      <c r="C189" s="9" t="s">
        <v>456</v>
      </c>
      <c r="D189" s="27">
        <v>0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1.1113200000000001</v>
      </c>
      <c r="Q189" s="27">
        <v>2.3137799999999999</v>
      </c>
      <c r="R189" s="27">
        <v>0</v>
      </c>
      <c r="S189" s="27">
        <v>0.54096</v>
      </c>
      <c r="T189" s="27">
        <v>0.48314000000000001</v>
      </c>
      <c r="U189" s="27">
        <v>1.4200200000000001</v>
      </c>
    </row>
    <row r="190" spans="2:21" ht="12" hidden="1" customHeight="1" x14ac:dyDescent="0.25">
      <c r="B190" s="1">
        <f t="shared" si="7"/>
        <v>50</v>
      </c>
      <c r="C190" s="9" t="s">
        <v>455</v>
      </c>
      <c r="D190" s="27">
        <v>0</v>
      </c>
      <c r="E190" s="27">
        <v>0</v>
      </c>
      <c r="F190" s="27">
        <v>0</v>
      </c>
      <c r="G190" s="27">
        <v>0</v>
      </c>
      <c r="H190" s="27">
        <v>0</v>
      </c>
      <c r="I190" s="27">
        <v>0.34532000000000002</v>
      </c>
      <c r="J190" s="27">
        <v>0.41225000000000001</v>
      </c>
      <c r="K190" s="27">
        <v>0</v>
      </c>
      <c r="L190" s="27">
        <v>0</v>
      </c>
      <c r="M190" s="27">
        <v>0</v>
      </c>
      <c r="N190" s="27">
        <v>0.72459000000000007</v>
      </c>
      <c r="O190" s="27">
        <v>0.84099000000000002</v>
      </c>
      <c r="P190" s="27">
        <v>3.0710199999999994</v>
      </c>
      <c r="Q190" s="27">
        <v>2.33188</v>
      </c>
      <c r="R190" s="27">
        <v>0.8817299999999999</v>
      </c>
      <c r="S190" s="27">
        <v>1.8284499999999997</v>
      </c>
      <c r="T190" s="27">
        <v>1.5413299999999999</v>
      </c>
      <c r="U190" s="27">
        <v>1.36964</v>
      </c>
    </row>
    <row r="191" spans="2:21" ht="12" hidden="1" customHeight="1" x14ac:dyDescent="0.25">
      <c r="B191" s="1">
        <f t="shared" si="7"/>
        <v>51</v>
      </c>
      <c r="C191" s="9" t="s">
        <v>454</v>
      </c>
      <c r="D191" s="27">
        <v>0</v>
      </c>
      <c r="E191" s="27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0.64407999999999987</v>
      </c>
      <c r="Q191" s="27">
        <v>0.49858000000000002</v>
      </c>
      <c r="R191" s="27">
        <v>0.28323999999999999</v>
      </c>
      <c r="S191" s="27">
        <v>0.73235000000000006</v>
      </c>
      <c r="T191" s="27">
        <v>0.53349999999999997</v>
      </c>
      <c r="U191" s="27">
        <v>1.3240500000000002</v>
      </c>
    </row>
    <row r="192" spans="2:21" ht="12" hidden="1" customHeight="1" x14ac:dyDescent="0.25">
      <c r="B192" s="1">
        <f t="shared" si="7"/>
        <v>52</v>
      </c>
      <c r="C192" s="9" t="s">
        <v>453</v>
      </c>
      <c r="D192" s="27">
        <v>0</v>
      </c>
      <c r="E192" s="27">
        <v>0</v>
      </c>
      <c r="F192" s="27">
        <v>0</v>
      </c>
      <c r="G192" s="27">
        <v>0</v>
      </c>
      <c r="H192" s="27">
        <v>0</v>
      </c>
      <c r="I192" s="27">
        <v>1.6703399999999997</v>
      </c>
      <c r="J192" s="27">
        <v>0.82546999999999993</v>
      </c>
      <c r="K192" s="27">
        <v>0.33465</v>
      </c>
      <c r="L192" s="27">
        <v>0</v>
      </c>
      <c r="M192" s="27">
        <v>0</v>
      </c>
      <c r="N192" s="27">
        <v>0</v>
      </c>
      <c r="O192" s="27">
        <v>0.62661999999999995</v>
      </c>
      <c r="P192" s="27">
        <v>1.4191099999999999</v>
      </c>
      <c r="Q192" s="27">
        <v>0</v>
      </c>
      <c r="R192" s="27">
        <v>0</v>
      </c>
      <c r="S192" s="27">
        <v>0</v>
      </c>
      <c r="T192" s="27">
        <v>0</v>
      </c>
      <c r="U192" s="27">
        <v>1.3211400000000002</v>
      </c>
    </row>
    <row r="193" spans="2:21" ht="12" hidden="1" customHeight="1" x14ac:dyDescent="0.25">
      <c r="B193" s="1">
        <f t="shared" si="7"/>
        <v>53</v>
      </c>
      <c r="C193" s="9" t="s">
        <v>452</v>
      </c>
      <c r="D193" s="27">
        <v>0</v>
      </c>
      <c r="E193" s="27">
        <v>0</v>
      </c>
      <c r="F193" s="27">
        <v>0</v>
      </c>
      <c r="G193" s="27">
        <v>0</v>
      </c>
      <c r="H193" s="27">
        <v>0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0</v>
      </c>
      <c r="Q193" s="27">
        <v>0</v>
      </c>
      <c r="R193" s="27">
        <v>0</v>
      </c>
      <c r="S193" s="27">
        <v>0.34789999999999999</v>
      </c>
      <c r="T193" s="27">
        <v>0.42120002200000001</v>
      </c>
      <c r="U193" s="27">
        <v>1.29966</v>
      </c>
    </row>
    <row r="194" spans="2:21" ht="12" hidden="1" customHeight="1" x14ac:dyDescent="0.25">
      <c r="B194" s="1">
        <f t="shared" si="7"/>
        <v>54</v>
      </c>
      <c r="C194" s="9" t="s">
        <v>451</v>
      </c>
      <c r="D194" s="27">
        <v>0</v>
      </c>
      <c r="E194" s="27">
        <v>0</v>
      </c>
      <c r="F194" s="27">
        <v>0</v>
      </c>
      <c r="G194" s="27">
        <v>0</v>
      </c>
      <c r="H194" s="27">
        <v>0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0</v>
      </c>
      <c r="Q194" s="27">
        <v>0.86876999999999993</v>
      </c>
      <c r="R194" s="27">
        <v>0</v>
      </c>
      <c r="S194" s="27">
        <v>0.22162499999999999</v>
      </c>
      <c r="T194" s="27">
        <v>0.85005500000000001</v>
      </c>
      <c r="U194" s="27">
        <v>1.1258550000000001</v>
      </c>
    </row>
    <row r="195" spans="2:21" ht="12" hidden="1" customHeight="1" x14ac:dyDescent="0.25">
      <c r="B195" s="1">
        <f t="shared" si="7"/>
        <v>55</v>
      </c>
      <c r="C195" s="9" t="s">
        <v>450</v>
      </c>
      <c r="D195" s="27">
        <v>0</v>
      </c>
      <c r="E195" s="27">
        <v>0</v>
      </c>
      <c r="F195" s="27">
        <v>0</v>
      </c>
      <c r="G195" s="27">
        <v>0</v>
      </c>
      <c r="H195" s="27">
        <v>0</v>
      </c>
      <c r="I195" s="27">
        <v>0.68152499999999994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0.13357500000000003</v>
      </c>
      <c r="Q195" s="27">
        <v>5.2650000000000002E-2</v>
      </c>
      <c r="R195" s="27">
        <v>0.387075</v>
      </c>
      <c r="S195" s="27">
        <v>0.35782500099999998</v>
      </c>
      <c r="T195" s="27">
        <v>0.26130000000000003</v>
      </c>
      <c r="U195" s="27">
        <v>1.110525</v>
      </c>
    </row>
    <row r="196" spans="2:21" ht="12" hidden="1" customHeight="1" x14ac:dyDescent="0.25">
      <c r="B196" s="1">
        <f t="shared" si="7"/>
        <v>56</v>
      </c>
      <c r="C196" s="9" t="s">
        <v>449</v>
      </c>
      <c r="D196" s="27">
        <v>0</v>
      </c>
      <c r="E196" s="27">
        <v>0</v>
      </c>
      <c r="F196" s="27">
        <v>0</v>
      </c>
      <c r="G196" s="27">
        <v>0</v>
      </c>
      <c r="H196" s="27">
        <v>0</v>
      </c>
      <c r="I196" s="27">
        <v>0</v>
      </c>
      <c r="J196" s="27">
        <v>0.21840000000000001</v>
      </c>
      <c r="K196" s="27">
        <v>0</v>
      </c>
      <c r="L196" s="27">
        <v>0</v>
      </c>
      <c r="M196" s="27">
        <v>0.25837500000000002</v>
      </c>
      <c r="N196" s="27">
        <v>0.18144749999999998</v>
      </c>
      <c r="O196" s="27">
        <v>0.11115</v>
      </c>
      <c r="P196" s="27">
        <v>0.19597499999999998</v>
      </c>
      <c r="Q196" s="27">
        <v>0</v>
      </c>
      <c r="R196" s="27">
        <v>0.58499999999999996</v>
      </c>
      <c r="S196" s="27">
        <v>0.84337499999999999</v>
      </c>
      <c r="T196" s="27">
        <v>1.9383000000000001</v>
      </c>
      <c r="U196" s="27">
        <v>1.1007749999999998</v>
      </c>
    </row>
    <row r="197" spans="2:21" ht="12" hidden="1" customHeight="1" x14ac:dyDescent="0.25">
      <c r="B197" s="1">
        <f t="shared" si="7"/>
        <v>57</v>
      </c>
      <c r="C197" s="9" t="s">
        <v>448</v>
      </c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27">
        <v>0.59558</v>
      </c>
      <c r="J197" s="27">
        <v>0</v>
      </c>
      <c r="K197" s="27">
        <v>0.22504000000000002</v>
      </c>
      <c r="L197" s="27">
        <v>0.23862</v>
      </c>
      <c r="M197" s="27">
        <v>0</v>
      </c>
      <c r="N197" s="27">
        <v>0.33124000000000003</v>
      </c>
      <c r="O197" s="27">
        <v>0.29498000000000002</v>
      </c>
      <c r="P197" s="27">
        <v>1.0329200000000001</v>
      </c>
      <c r="Q197" s="27">
        <v>0.66149999999999998</v>
      </c>
      <c r="R197" s="27">
        <v>0.54879999999999995</v>
      </c>
      <c r="S197" s="27">
        <v>1.8423999999999998</v>
      </c>
      <c r="T197" s="27">
        <v>0.48804000000000003</v>
      </c>
      <c r="U197" s="27">
        <v>1.00254</v>
      </c>
    </row>
    <row r="198" spans="2:21" ht="12" hidden="1" customHeight="1" x14ac:dyDescent="0.25">
      <c r="B198" s="1">
        <f t="shared" si="7"/>
        <v>58</v>
      </c>
      <c r="C198" s="9" t="s">
        <v>447</v>
      </c>
      <c r="D198" s="27">
        <v>0</v>
      </c>
      <c r="E198" s="27">
        <v>0</v>
      </c>
      <c r="F198" s="27">
        <v>0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0</v>
      </c>
      <c r="M198" s="27">
        <v>0</v>
      </c>
      <c r="N198" s="27">
        <v>0</v>
      </c>
      <c r="O198" s="27">
        <v>0</v>
      </c>
      <c r="P198" s="27">
        <v>0.14993999999999999</v>
      </c>
      <c r="Q198" s="27">
        <v>0.45472000000000001</v>
      </c>
      <c r="R198" s="27">
        <v>0</v>
      </c>
      <c r="S198" s="27">
        <v>0.63700000000000001</v>
      </c>
      <c r="T198" s="27">
        <v>0.77518000000000009</v>
      </c>
      <c r="U198" s="27">
        <v>0.98391999999999991</v>
      </c>
    </row>
    <row r="199" spans="2:21" ht="12" hidden="1" customHeight="1" x14ac:dyDescent="0.25">
      <c r="B199" s="1">
        <f t="shared" si="7"/>
        <v>59</v>
      </c>
      <c r="C199" s="9" t="s">
        <v>446</v>
      </c>
      <c r="D199" s="27">
        <v>0</v>
      </c>
      <c r="E199" s="27">
        <v>0</v>
      </c>
      <c r="F199" s="27">
        <v>0</v>
      </c>
      <c r="G199" s="27">
        <v>0</v>
      </c>
      <c r="H199" s="27">
        <v>0</v>
      </c>
      <c r="I199" s="27">
        <v>0</v>
      </c>
      <c r="J199" s="27">
        <v>0</v>
      </c>
      <c r="K199" s="27">
        <v>0</v>
      </c>
      <c r="L199" s="27">
        <v>0</v>
      </c>
      <c r="M199" s="27">
        <v>0</v>
      </c>
      <c r="N199" s="27">
        <v>0</v>
      </c>
      <c r="O199" s="27">
        <v>0</v>
      </c>
      <c r="P199" s="27">
        <v>0</v>
      </c>
      <c r="Q199" s="27">
        <v>0.89437999999999995</v>
      </c>
      <c r="R199" s="27">
        <v>0.74859999999999993</v>
      </c>
      <c r="S199" s="27">
        <v>0.41764000000000001</v>
      </c>
      <c r="T199" s="27">
        <v>0.117215</v>
      </c>
      <c r="U199" s="27">
        <v>0.95840499999999995</v>
      </c>
    </row>
    <row r="200" spans="2:21" ht="12" hidden="1" customHeight="1" x14ac:dyDescent="0.25">
      <c r="B200" s="1">
        <f t="shared" si="7"/>
        <v>60</v>
      </c>
      <c r="C200" s="9" t="s">
        <v>445</v>
      </c>
      <c r="D200" s="27">
        <v>0</v>
      </c>
      <c r="E200" s="27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3.8405149999999999</v>
      </c>
      <c r="Q200" s="27">
        <v>4.8442300000000005</v>
      </c>
      <c r="R200" s="27">
        <v>0</v>
      </c>
      <c r="S200" s="27">
        <v>0</v>
      </c>
      <c r="T200" s="27">
        <v>0.65896499999999991</v>
      </c>
      <c r="U200" s="27">
        <v>0.95249499999999998</v>
      </c>
    </row>
    <row r="201" spans="2:21" ht="12" hidden="1" customHeight="1" x14ac:dyDescent="0.25">
      <c r="B201" s="1" t="e">
        <f>+#REF!+1</f>
        <v>#REF!</v>
      </c>
      <c r="C201" s="9" t="s">
        <v>444</v>
      </c>
      <c r="D201" s="27">
        <v>0</v>
      </c>
      <c r="E201" s="27">
        <v>0</v>
      </c>
      <c r="F201" s="27">
        <v>0</v>
      </c>
      <c r="G201" s="27">
        <v>0</v>
      </c>
      <c r="H201" s="27">
        <v>0</v>
      </c>
      <c r="I201" s="27">
        <v>0.61348000000000003</v>
      </c>
      <c r="J201" s="27">
        <v>0</v>
      </c>
      <c r="K201" s="27">
        <v>0.19303000000000001</v>
      </c>
      <c r="L201" s="27">
        <v>0.35987000000000002</v>
      </c>
      <c r="M201" s="27">
        <v>0.41418999999999995</v>
      </c>
      <c r="N201" s="27">
        <v>0.26366000000000001</v>
      </c>
      <c r="O201" s="27">
        <v>0.31262000000000001</v>
      </c>
      <c r="P201" s="27">
        <v>0.42639407999999995</v>
      </c>
      <c r="Q201" s="27">
        <v>0.37926000000000004</v>
      </c>
      <c r="R201" s="27">
        <v>0</v>
      </c>
      <c r="S201" s="27">
        <v>0.38415999999999995</v>
      </c>
      <c r="T201" s="27">
        <v>0.47334000000000004</v>
      </c>
      <c r="U201" s="27">
        <v>0.94962000000000013</v>
      </c>
    </row>
    <row r="202" spans="2:21" ht="12" hidden="1" customHeight="1" x14ac:dyDescent="0.25">
      <c r="B202" s="1" t="e">
        <f t="shared" ref="B202:B232" si="8">+B201+1</f>
        <v>#REF!</v>
      </c>
      <c r="C202" s="9" t="s">
        <v>443</v>
      </c>
      <c r="D202" s="27">
        <v>0</v>
      </c>
      <c r="E202" s="27">
        <v>0</v>
      </c>
      <c r="F202" s="27">
        <v>0</v>
      </c>
      <c r="G202" s="27">
        <v>0</v>
      </c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0</v>
      </c>
      <c r="N202" s="27">
        <v>0</v>
      </c>
      <c r="O202" s="27">
        <v>0</v>
      </c>
      <c r="P202" s="27">
        <v>0</v>
      </c>
      <c r="Q202" s="27">
        <v>0.13002</v>
      </c>
      <c r="R202" s="27">
        <v>0</v>
      </c>
      <c r="S202" s="27">
        <v>0</v>
      </c>
      <c r="T202" s="27">
        <v>0.29943999999999998</v>
      </c>
      <c r="U202" s="27">
        <v>0.94461499999999998</v>
      </c>
    </row>
    <row r="203" spans="2:21" ht="12" hidden="1" customHeight="1" x14ac:dyDescent="0.25">
      <c r="B203" s="1" t="e">
        <f t="shared" si="8"/>
        <v>#REF!</v>
      </c>
      <c r="C203" s="9" t="s">
        <v>442</v>
      </c>
      <c r="D203" s="27">
        <v>0</v>
      </c>
      <c r="E203" s="27">
        <v>0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1.0182199999999999</v>
      </c>
      <c r="Q203" s="27">
        <v>0.38906000000000002</v>
      </c>
      <c r="R203" s="27">
        <v>0</v>
      </c>
      <c r="S203" s="27">
        <v>2.1559999999999999E-2</v>
      </c>
      <c r="T203" s="27">
        <v>0.76636000000000004</v>
      </c>
      <c r="U203" s="27">
        <v>0.90551999999999999</v>
      </c>
    </row>
    <row r="204" spans="2:21" ht="12" hidden="1" customHeight="1" x14ac:dyDescent="0.25">
      <c r="B204" s="1" t="e">
        <f t="shared" si="8"/>
        <v>#REF!</v>
      </c>
      <c r="C204" s="9" t="s">
        <v>441</v>
      </c>
      <c r="D204" s="27">
        <v>0</v>
      </c>
      <c r="E204" s="27">
        <v>0</v>
      </c>
      <c r="F204" s="27">
        <v>0</v>
      </c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27">
        <v>0</v>
      </c>
      <c r="M204" s="27">
        <v>0</v>
      </c>
      <c r="N204" s="27">
        <v>0</v>
      </c>
      <c r="O204" s="27">
        <v>0</v>
      </c>
      <c r="P204" s="27">
        <v>0</v>
      </c>
      <c r="Q204" s="27">
        <v>0</v>
      </c>
      <c r="R204" s="27">
        <v>6.3723519999999995E-3</v>
      </c>
      <c r="S204" s="27">
        <v>0</v>
      </c>
      <c r="T204" s="27">
        <v>1.8256854</v>
      </c>
      <c r="U204" s="27">
        <v>0.89235399999999998</v>
      </c>
    </row>
    <row r="205" spans="2:21" ht="12" hidden="1" customHeight="1" x14ac:dyDescent="0.25">
      <c r="B205" s="1" t="e">
        <f t="shared" si="8"/>
        <v>#REF!</v>
      </c>
      <c r="C205" s="9" t="s">
        <v>440</v>
      </c>
      <c r="D205" s="27">
        <v>0</v>
      </c>
      <c r="E205" s="27">
        <v>0</v>
      </c>
      <c r="F205" s="27">
        <v>0</v>
      </c>
      <c r="G205" s="27">
        <v>0</v>
      </c>
      <c r="H205" s="27">
        <v>0</v>
      </c>
      <c r="I205" s="27">
        <v>0</v>
      </c>
      <c r="J205" s="27">
        <v>0</v>
      </c>
      <c r="K205" s="27">
        <v>0</v>
      </c>
      <c r="L205" s="27">
        <v>0</v>
      </c>
      <c r="M205" s="27">
        <v>0</v>
      </c>
      <c r="N205" s="27">
        <v>0</v>
      </c>
      <c r="O205" s="27">
        <v>0.16954</v>
      </c>
      <c r="P205" s="27">
        <v>1.1015200000000001</v>
      </c>
      <c r="Q205" s="27">
        <v>0.37533999999999995</v>
      </c>
      <c r="R205" s="27">
        <v>0.15287999999999999</v>
      </c>
      <c r="S205" s="27">
        <v>0.36945999999999996</v>
      </c>
      <c r="T205" s="27">
        <v>0.31948000000000004</v>
      </c>
      <c r="U205" s="27">
        <v>0.86827999999999994</v>
      </c>
    </row>
    <row r="206" spans="2:21" ht="12" hidden="1" customHeight="1" x14ac:dyDescent="0.25">
      <c r="B206" s="1" t="e">
        <f t="shared" si="8"/>
        <v>#REF!</v>
      </c>
      <c r="C206" s="9" t="s">
        <v>439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7">
        <v>0</v>
      </c>
      <c r="J206" s="27">
        <v>0</v>
      </c>
      <c r="K206" s="27">
        <v>0</v>
      </c>
      <c r="L206" s="27">
        <v>0.16672499999999998</v>
      </c>
      <c r="M206" s="27">
        <v>9.9449999999999997E-2</v>
      </c>
      <c r="N206" s="27">
        <v>0</v>
      </c>
      <c r="O206" s="27">
        <v>0.14722499999999999</v>
      </c>
      <c r="P206" s="27">
        <v>0</v>
      </c>
      <c r="Q206" s="27"/>
      <c r="R206" s="27">
        <v>0</v>
      </c>
      <c r="S206" s="27">
        <v>0.18330000000000002</v>
      </c>
      <c r="T206" s="27">
        <v>0</v>
      </c>
      <c r="U206" s="27">
        <v>0.86775000000000002</v>
      </c>
    </row>
    <row r="207" spans="2:21" ht="12" hidden="1" customHeight="1" x14ac:dyDescent="0.25">
      <c r="B207" s="1" t="e">
        <f t="shared" si="8"/>
        <v>#REF!</v>
      </c>
      <c r="C207" s="9" t="s">
        <v>438</v>
      </c>
      <c r="D207" s="27">
        <v>0</v>
      </c>
      <c r="E207" s="27">
        <v>0</v>
      </c>
      <c r="F207" s="27">
        <v>0</v>
      </c>
      <c r="G207" s="27">
        <v>0</v>
      </c>
      <c r="H207" s="27">
        <v>0</v>
      </c>
      <c r="I207" s="27">
        <v>0</v>
      </c>
      <c r="J207" s="27">
        <v>0</v>
      </c>
      <c r="K207" s="27">
        <v>0</v>
      </c>
      <c r="L207" s="27">
        <v>0</v>
      </c>
      <c r="M207" s="27">
        <v>0</v>
      </c>
      <c r="N207" s="27">
        <v>0</v>
      </c>
      <c r="O207" s="27">
        <v>0</v>
      </c>
      <c r="P207" s="27">
        <v>0.75466</v>
      </c>
      <c r="Q207" s="27">
        <v>0</v>
      </c>
      <c r="R207" s="27">
        <v>0</v>
      </c>
      <c r="S207" s="27">
        <v>0</v>
      </c>
      <c r="T207" s="27">
        <v>0.56938999999999995</v>
      </c>
      <c r="U207" s="27">
        <v>0.84777999999999998</v>
      </c>
    </row>
    <row r="208" spans="2:21" ht="12" hidden="1" customHeight="1" x14ac:dyDescent="0.25">
      <c r="B208" s="1" t="e">
        <f t="shared" si="8"/>
        <v>#REF!</v>
      </c>
      <c r="C208" s="9" t="s">
        <v>437</v>
      </c>
      <c r="D208" s="27">
        <v>0</v>
      </c>
      <c r="E208" s="27">
        <v>0</v>
      </c>
      <c r="F208" s="27">
        <v>0</v>
      </c>
      <c r="G208" s="27">
        <v>0</v>
      </c>
      <c r="H208" s="27">
        <v>0</v>
      </c>
      <c r="I208" s="27">
        <v>0</v>
      </c>
      <c r="J208" s="27">
        <v>0</v>
      </c>
      <c r="K208" s="27">
        <v>0</v>
      </c>
      <c r="L208" s="27">
        <v>0</v>
      </c>
      <c r="M208" s="27">
        <v>0</v>
      </c>
      <c r="N208" s="27">
        <v>0</v>
      </c>
      <c r="O208" s="27">
        <v>0</v>
      </c>
      <c r="P208" s="27">
        <v>0.74011000000000005</v>
      </c>
      <c r="Q208" s="27">
        <v>0.50343000000000004</v>
      </c>
      <c r="R208" s="27">
        <v>1.2745799999999998</v>
      </c>
      <c r="S208" s="27">
        <v>1.1271399999999998</v>
      </c>
      <c r="T208" s="27">
        <v>0.71295000000000008</v>
      </c>
      <c r="U208" s="27">
        <v>0.80122000000000004</v>
      </c>
    </row>
    <row r="209" spans="2:21" ht="12" hidden="1" customHeight="1" x14ac:dyDescent="0.25">
      <c r="B209" s="1" t="e">
        <f t="shared" si="8"/>
        <v>#REF!</v>
      </c>
      <c r="C209" s="9" t="s">
        <v>436</v>
      </c>
      <c r="D209" s="27">
        <v>0</v>
      </c>
      <c r="E209" s="27">
        <v>0</v>
      </c>
      <c r="F209" s="27">
        <v>0</v>
      </c>
      <c r="G209" s="27">
        <v>0</v>
      </c>
      <c r="H209" s="27">
        <v>0</v>
      </c>
      <c r="I209" s="27">
        <v>0</v>
      </c>
      <c r="J209" s="27">
        <v>0</v>
      </c>
      <c r="K209" s="27">
        <v>0</v>
      </c>
      <c r="L209" s="27">
        <v>0</v>
      </c>
      <c r="M209" s="27">
        <v>0</v>
      </c>
      <c r="N209" s="27">
        <v>0</v>
      </c>
      <c r="O209" s="27">
        <v>0</v>
      </c>
      <c r="P209" s="27">
        <v>0</v>
      </c>
      <c r="Q209" s="27">
        <v>0</v>
      </c>
      <c r="R209" s="27">
        <v>7.9999999999999988E-9</v>
      </c>
      <c r="S209" s="27">
        <v>0.30732007</v>
      </c>
      <c r="T209" s="27">
        <v>0.73393699999999995</v>
      </c>
      <c r="U209" s="27">
        <v>0.78370000000000006</v>
      </c>
    </row>
    <row r="210" spans="2:21" ht="12" hidden="1" customHeight="1" x14ac:dyDescent="0.25">
      <c r="B210" s="1" t="e">
        <f t="shared" si="8"/>
        <v>#REF!</v>
      </c>
      <c r="C210" s="9" t="s">
        <v>435</v>
      </c>
      <c r="D210" s="27">
        <v>0</v>
      </c>
      <c r="E210" s="27">
        <v>0</v>
      </c>
      <c r="F210" s="27">
        <v>0</v>
      </c>
      <c r="G210" s="27">
        <v>0</v>
      </c>
      <c r="H210" s="27">
        <v>0</v>
      </c>
      <c r="I210" s="27">
        <v>0</v>
      </c>
      <c r="J210" s="27">
        <v>0</v>
      </c>
      <c r="K210" s="27">
        <v>0</v>
      </c>
      <c r="L210" s="27">
        <v>0</v>
      </c>
      <c r="M210" s="27">
        <v>0</v>
      </c>
      <c r="N210" s="27">
        <v>0</v>
      </c>
      <c r="O210" s="27">
        <v>0</v>
      </c>
      <c r="P210" s="27">
        <v>0.68600000000000005</v>
      </c>
      <c r="Q210" s="27">
        <v>0.14993999999999999</v>
      </c>
      <c r="R210" s="27">
        <v>0</v>
      </c>
      <c r="S210" s="27">
        <v>0.29987999999999998</v>
      </c>
      <c r="T210" s="27">
        <v>0.92806000000000022</v>
      </c>
      <c r="U210" s="27">
        <v>0.74578000000000011</v>
      </c>
    </row>
    <row r="211" spans="2:21" ht="12" hidden="1" customHeight="1" x14ac:dyDescent="0.25">
      <c r="B211" s="1" t="e">
        <f t="shared" si="8"/>
        <v>#REF!</v>
      </c>
      <c r="C211" s="9" t="s">
        <v>434</v>
      </c>
      <c r="D211" s="27">
        <v>0</v>
      </c>
      <c r="E211" s="27">
        <v>0</v>
      </c>
      <c r="F211" s="27">
        <v>0</v>
      </c>
      <c r="G211" s="27">
        <v>0</v>
      </c>
      <c r="H211" s="27">
        <v>0</v>
      </c>
      <c r="I211" s="27">
        <v>0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  <c r="O211" s="27">
        <v>0</v>
      </c>
      <c r="P211" s="27">
        <v>3.0928800000000001</v>
      </c>
      <c r="Q211" s="27">
        <v>0.10878</v>
      </c>
      <c r="R211" s="27">
        <v>1.4553</v>
      </c>
      <c r="S211" s="27">
        <v>0.37142000000000003</v>
      </c>
      <c r="T211" s="27">
        <v>0</v>
      </c>
      <c r="U211" s="27">
        <v>0.73499999999999999</v>
      </c>
    </row>
    <row r="212" spans="2:21" ht="12" hidden="1" customHeight="1" x14ac:dyDescent="0.25">
      <c r="B212" s="1" t="e">
        <f t="shared" si="8"/>
        <v>#REF!</v>
      </c>
      <c r="C212" s="9" t="s">
        <v>433</v>
      </c>
      <c r="D212" s="27">
        <v>0</v>
      </c>
      <c r="E212" s="27">
        <v>0</v>
      </c>
      <c r="F212" s="27">
        <v>0</v>
      </c>
      <c r="G212" s="27">
        <v>0</v>
      </c>
      <c r="H212" s="27">
        <v>0</v>
      </c>
      <c r="I212" s="27">
        <v>0</v>
      </c>
      <c r="J212" s="27">
        <v>0</v>
      </c>
      <c r="K212" s="27">
        <v>0</v>
      </c>
      <c r="L212" s="27">
        <v>0</v>
      </c>
      <c r="M212" s="27">
        <v>0</v>
      </c>
      <c r="N212" s="27">
        <v>0</v>
      </c>
      <c r="O212" s="27">
        <v>0</v>
      </c>
      <c r="P212" s="27">
        <v>0</v>
      </c>
      <c r="Q212" s="27">
        <v>0</v>
      </c>
      <c r="R212" s="27">
        <v>0</v>
      </c>
      <c r="S212" s="27">
        <v>0</v>
      </c>
      <c r="T212" s="27">
        <v>0.28817025099999999</v>
      </c>
      <c r="U212" s="27">
        <v>0.73340183199999998</v>
      </c>
    </row>
    <row r="213" spans="2:21" ht="12" hidden="1" customHeight="1" x14ac:dyDescent="0.25">
      <c r="B213" s="1" t="e">
        <f t="shared" si="8"/>
        <v>#REF!</v>
      </c>
      <c r="C213" s="9" t="s">
        <v>432</v>
      </c>
      <c r="D213" s="27">
        <v>0</v>
      </c>
      <c r="E213" s="27">
        <v>0</v>
      </c>
      <c r="F213" s="27">
        <v>0</v>
      </c>
      <c r="G213" s="27">
        <v>0</v>
      </c>
      <c r="H213" s="27">
        <v>0</v>
      </c>
      <c r="I213" s="27">
        <v>0</v>
      </c>
      <c r="J213" s="27">
        <v>0</v>
      </c>
      <c r="K213" s="27">
        <v>0</v>
      </c>
      <c r="L213" s="27">
        <v>0</v>
      </c>
      <c r="M213" s="27">
        <v>0</v>
      </c>
      <c r="N213" s="27">
        <v>0</v>
      </c>
      <c r="O213" s="27">
        <v>0</v>
      </c>
      <c r="P213" s="27">
        <v>2.02122</v>
      </c>
      <c r="Q213" s="27">
        <v>1.811415</v>
      </c>
      <c r="R213" s="27">
        <v>0</v>
      </c>
      <c r="S213" s="27">
        <v>0</v>
      </c>
      <c r="T213" s="27">
        <v>0.77716499999999999</v>
      </c>
      <c r="U213" s="27">
        <v>0.71904999999999997</v>
      </c>
    </row>
    <row r="214" spans="2:21" ht="12" hidden="1" customHeight="1" x14ac:dyDescent="0.25">
      <c r="B214" s="1" t="e">
        <f t="shared" si="8"/>
        <v>#REF!</v>
      </c>
      <c r="C214" s="9" t="s">
        <v>431</v>
      </c>
      <c r="D214" s="27">
        <v>0</v>
      </c>
      <c r="E214" s="27">
        <v>0</v>
      </c>
      <c r="F214" s="27">
        <v>0</v>
      </c>
      <c r="G214" s="27">
        <v>0</v>
      </c>
      <c r="H214" s="27">
        <v>0</v>
      </c>
      <c r="I214" s="27">
        <v>0</v>
      </c>
      <c r="J214" s="27">
        <v>0</v>
      </c>
      <c r="K214" s="27">
        <v>0</v>
      </c>
      <c r="L214" s="27">
        <v>0</v>
      </c>
      <c r="M214" s="27">
        <v>0</v>
      </c>
      <c r="N214" s="27">
        <v>0</v>
      </c>
      <c r="O214" s="27">
        <v>0</v>
      </c>
      <c r="P214" s="27">
        <v>0</v>
      </c>
      <c r="Q214" s="27">
        <v>0</v>
      </c>
      <c r="R214" s="27">
        <v>0</v>
      </c>
      <c r="S214" s="27">
        <v>0</v>
      </c>
      <c r="T214" s="27">
        <v>0.20085000000000003</v>
      </c>
      <c r="U214" s="27">
        <v>0.624</v>
      </c>
    </row>
    <row r="215" spans="2:21" ht="12" hidden="1" customHeight="1" x14ac:dyDescent="0.25">
      <c r="B215" s="1" t="e">
        <f t="shared" si="8"/>
        <v>#REF!</v>
      </c>
      <c r="C215" s="9" t="s">
        <v>430</v>
      </c>
      <c r="D215" s="27">
        <v>0</v>
      </c>
      <c r="E215" s="27">
        <v>0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3.9560177000000003</v>
      </c>
      <c r="U215" s="27">
        <v>0.60517893699999992</v>
      </c>
    </row>
    <row r="216" spans="2:21" ht="12" hidden="1" customHeight="1" x14ac:dyDescent="0.25">
      <c r="B216" s="1" t="e">
        <f t="shared" si="8"/>
        <v>#REF!</v>
      </c>
      <c r="C216" s="9" t="s">
        <v>429</v>
      </c>
      <c r="D216" s="27">
        <v>0</v>
      </c>
      <c r="E216" s="27">
        <v>0</v>
      </c>
      <c r="F216" s="27">
        <v>0</v>
      </c>
      <c r="G216" s="27">
        <v>0</v>
      </c>
      <c r="H216" s="27">
        <v>0</v>
      </c>
      <c r="I216" s="27">
        <v>0</v>
      </c>
      <c r="J216" s="27">
        <v>0</v>
      </c>
      <c r="K216" s="27">
        <v>0</v>
      </c>
      <c r="L216" s="27">
        <v>0</v>
      </c>
      <c r="M216" s="27">
        <v>0</v>
      </c>
      <c r="N216" s="27">
        <v>0</v>
      </c>
      <c r="O216" s="27">
        <v>0</v>
      </c>
      <c r="P216" s="27">
        <v>0</v>
      </c>
      <c r="Q216" s="27">
        <v>0.39964</v>
      </c>
      <c r="R216" s="27">
        <v>0.27936</v>
      </c>
      <c r="S216" s="27">
        <v>0.67221000000000009</v>
      </c>
      <c r="T216" s="27">
        <v>0.68870000000000009</v>
      </c>
      <c r="U216" s="27">
        <v>0.57133</v>
      </c>
    </row>
    <row r="217" spans="2:21" ht="12" hidden="1" customHeight="1" x14ac:dyDescent="0.25">
      <c r="B217" s="1" t="e">
        <f t="shared" si="8"/>
        <v>#REF!</v>
      </c>
      <c r="C217" s="9" t="s">
        <v>428</v>
      </c>
      <c r="D217" s="27">
        <v>0</v>
      </c>
      <c r="E217" s="27">
        <v>0</v>
      </c>
      <c r="F217" s="27">
        <v>0</v>
      </c>
      <c r="G217" s="27">
        <v>0</v>
      </c>
      <c r="H217" s="27">
        <v>0</v>
      </c>
      <c r="I217" s="27">
        <v>0</v>
      </c>
      <c r="J217" s="27">
        <v>0</v>
      </c>
      <c r="K217" s="27">
        <v>0</v>
      </c>
      <c r="L217" s="27">
        <v>0</v>
      </c>
      <c r="M217" s="27">
        <v>0</v>
      </c>
      <c r="N217" s="27">
        <v>7.8E-2</v>
      </c>
      <c r="O217" s="27">
        <v>0.13650000000000001</v>
      </c>
      <c r="P217" s="27">
        <v>0.62107500000000004</v>
      </c>
      <c r="Q217" s="27">
        <v>0.34125</v>
      </c>
      <c r="R217" s="27">
        <v>0</v>
      </c>
      <c r="S217" s="27">
        <v>0</v>
      </c>
      <c r="T217" s="27">
        <v>0.27463500000000002</v>
      </c>
      <c r="U217" s="27">
        <v>0.548925</v>
      </c>
    </row>
    <row r="218" spans="2:21" ht="12" hidden="1" customHeight="1" x14ac:dyDescent="0.25">
      <c r="B218" s="1" t="e">
        <f t="shared" si="8"/>
        <v>#REF!</v>
      </c>
      <c r="C218" s="9" t="s">
        <v>427</v>
      </c>
      <c r="D218" s="27">
        <v>0</v>
      </c>
      <c r="E218" s="27">
        <v>0</v>
      </c>
      <c r="F218" s="27">
        <v>0</v>
      </c>
      <c r="G218" s="27">
        <v>0</v>
      </c>
      <c r="H218" s="27">
        <v>0</v>
      </c>
      <c r="I218" s="27">
        <v>0.15892500000000001</v>
      </c>
      <c r="J218" s="27">
        <v>0</v>
      </c>
      <c r="K218" s="27">
        <v>0</v>
      </c>
      <c r="L218" s="27">
        <v>0</v>
      </c>
      <c r="M218" s="27">
        <v>8.2875000000000004E-2</v>
      </c>
      <c r="N218" s="27">
        <v>0</v>
      </c>
      <c r="O218" s="27">
        <v>0</v>
      </c>
      <c r="P218" s="27">
        <v>0</v>
      </c>
      <c r="Q218" s="27">
        <v>0</v>
      </c>
      <c r="R218" s="27">
        <v>0</v>
      </c>
      <c r="S218" s="27">
        <v>0</v>
      </c>
      <c r="T218" s="27">
        <v>0.28470000000000001</v>
      </c>
      <c r="U218" s="27">
        <v>0.54210000000000003</v>
      </c>
    </row>
    <row r="219" spans="2:21" ht="12" hidden="1" customHeight="1" x14ac:dyDescent="0.25">
      <c r="B219" s="1" t="e">
        <f t="shared" si="8"/>
        <v>#REF!</v>
      </c>
      <c r="C219" s="9" t="s">
        <v>426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7">
        <v>0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0.54174999999999995</v>
      </c>
    </row>
    <row r="220" spans="2:21" ht="12" hidden="1" customHeight="1" x14ac:dyDescent="0.25">
      <c r="B220" s="1" t="e">
        <f t="shared" si="8"/>
        <v>#REF!</v>
      </c>
      <c r="C220" s="9" t="s">
        <v>425</v>
      </c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4.1760000000000003E-6</v>
      </c>
      <c r="O220" s="27">
        <v>2.8140000000000001E-6</v>
      </c>
      <c r="P220" s="27">
        <v>0.12766</v>
      </c>
      <c r="Q220" s="27">
        <v>0.34959200000000001</v>
      </c>
      <c r="R220" s="27">
        <v>0.45859400000000006</v>
      </c>
      <c r="S220" s="27">
        <v>0.51064000000000009</v>
      </c>
      <c r="T220" s="27">
        <v>0.44877463000000006</v>
      </c>
      <c r="U220" s="27">
        <v>0.53813599999999995</v>
      </c>
    </row>
    <row r="221" spans="2:21" ht="12" hidden="1" customHeight="1" x14ac:dyDescent="0.25">
      <c r="B221" s="1" t="e">
        <f t="shared" si="8"/>
        <v>#REF!</v>
      </c>
      <c r="C221" s="9" t="s">
        <v>424</v>
      </c>
      <c r="D221" s="27">
        <v>0</v>
      </c>
      <c r="E221" s="27">
        <v>0</v>
      </c>
      <c r="F221" s="27">
        <v>0</v>
      </c>
      <c r="G221" s="27">
        <v>0</v>
      </c>
      <c r="H221" s="27">
        <v>0</v>
      </c>
      <c r="I221" s="27">
        <v>0</v>
      </c>
      <c r="J221" s="27">
        <v>0</v>
      </c>
      <c r="K221" s="27">
        <v>0</v>
      </c>
      <c r="L221" s="27">
        <v>0</v>
      </c>
      <c r="M221" s="27">
        <v>0</v>
      </c>
      <c r="N221" s="27">
        <v>0</v>
      </c>
      <c r="O221" s="27">
        <v>0.24206</v>
      </c>
      <c r="P221" s="27">
        <v>0.66542000000000001</v>
      </c>
      <c r="Q221" s="27">
        <v>0.1666</v>
      </c>
      <c r="R221" s="27">
        <v>0.40866000000000002</v>
      </c>
      <c r="S221" s="27">
        <v>3.0379999999999997E-2</v>
      </c>
      <c r="T221" s="27">
        <v>0.29105999999999999</v>
      </c>
      <c r="U221" s="27">
        <v>0.51841999999999999</v>
      </c>
    </row>
    <row r="222" spans="2:21" ht="12" hidden="1" customHeight="1" x14ac:dyDescent="0.25">
      <c r="B222" s="1" t="e">
        <f t="shared" si="8"/>
        <v>#REF!</v>
      </c>
      <c r="C222" s="9" t="s">
        <v>423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7">
        <v>0</v>
      </c>
      <c r="J222" s="27">
        <v>0</v>
      </c>
      <c r="K222" s="27">
        <v>0</v>
      </c>
      <c r="L222" s="27">
        <v>0</v>
      </c>
      <c r="M222" s="27">
        <v>0</v>
      </c>
      <c r="N222" s="27">
        <v>0</v>
      </c>
      <c r="O222" s="27">
        <v>0</v>
      </c>
      <c r="P222" s="27">
        <v>0.36952499999999999</v>
      </c>
      <c r="Q222" s="27">
        <v>0</v>
      </c>
      <c r="R222" s="27">
        <v>0</v>
      </c>
      <c r="S222" s="27">
        <v>0.5089499999999999</v>
      </c>
      <c r="T222" s="27">
        <v>7.897499999999999E-2</v>
      </c>
      <c r="U222" s="27">
        <v>0.45922500000000005</v>
      </c>
    </row>
    <row r="223" spans="2:21" ht="12" hidden="1" customHeight="1" x14ac:dyDescent="0.25">
      <c r="B223" s="1" t="e">
        <f t="shared" si="8"/>
        <v>#REF!</v>
      </c>
      <c r="C223" s="9" t="s">
        <v>422</v>
      </c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3.7399999999999998E-4</v>
      </c>
      <c r="S223" s="27">
        <v>0</v>
      </c>
      <c r="T223" s="27">
        <v>0.18869299999999997</v>
      </c>
      <c r="U223" s="27">
        <v>0.45394999999999996</v>
      </c>
    </row>
    <row r="224" spans="2:21" ht="12" hidden="1" customHeight="1" x14ac:dyDescent="0.25">
      <c r="B224" s="1" t="e">
        <f t="shared" si="8"/>
        <v>#REF!</v>
      </c>
      <c r="C224" s="9" t="s">
        <v>394</v>
      </c>
      <c r="D224" s="27">
        <v>0</v>
      </c>
      <c r="E224" s="27">
        <v>0</v>
      </c>
      <c r="F224" s="27">
        <v>0</v>
      </c>
      <c r="G224" s="27">
        <v>0</v>
      </c>
      <c r="H224" s="27">
        <v>0</v>
      </c>
      <c r="I224" s="27">
        <v>0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0.68028</v>
      </c>
      <c r="T224" s="27">
        <v>0</v>
      </c>
      <c r="U224" s="27">
        <v>0.44850000000000001</v>
      </c>
    </row>
    <row r="225" spans="2:21" ht="12" hidden="1" customHeight="1" x14ac:dyDescent="0.25">
      <c r="B225" s="1" t="e">
        <f t="shared" si="8"/>
        <v>#REF!</v>
      </c>
      <c r="C225" s="9" t="s">
        <v>421</v>
      </c>
      <c r="D225" s="27">
        <v>0</v>
      </c>
      <c r="E225" s="27">
        <v>0</v>
      </c>
      <c r="F225" s="27">
        <v>0</v>
      </c>
      <c r="G225" s="27">
        <v>0</v>
      </c>
      <c r="H225" s="27">
        <v>0</v>
      </c>
      <c r="I225" s="27">
        <v>0</v>
      </c>
      <c r="J225" s="27">
        <v>0.16005</v>
      </c>
      <c r="K225" s="27">
        <v>0</v>
      </c>
      <c r="L225" s="27">
        <v>0</v>
      </c>
      <c r="M225" s="27">
        <v>0</v>
      </c>
      <c r="N225" s="27">
        <v>0</v>
      </c>
      <c r="O225" s="27">
        <v>0</v>
      </c>
      <c r="P225" s="27">
        <v>0</v>
      </c>
      <c r="Q225" s="27">
        <v>0</v>
      </c>
      <c r="R225" s="27">
        <v>0</v>
      </c>
      <c r="S225" s="27">
        <v>0</v>
      </c>
      <c r="T225" s="27">
        <v>0</v>
      </c>
      <c r="U225" s="27">
        <v>0.40934000000000004</v>
      </c>
    </row>
    <row r="226" spans="2:21" ht="12" hidden="1" customHeight="1" x14ac:dyDescent="0.25">
      <c r="B226" s="1" t="e">
        <f t="shared" si="8"/>
        <v>#REF!</v>
      </c>
      <c r="C226" s="9" t="s">
        <v>420</v>
      </c>
      <c r="D226" s="27">
        <v>0</v>
      </c>
      <c r="E226" s="27">
        <v>0</v>
      </c>
      <c r="F226" s="27">
        <v>0</v>
      </c>
      <c r="G226" s="27">
        <v>0</v>
      </c>
      <c r="H226" s="27">
        <v>0</v>
      </c>
      <c r="I226" s="27">
        <v>0</v>
      </c>
      <c r="J226" s="27">
        <v>0</v>
      </c>
      <c r="K226" s="27">
        <v>0</v>
      </c>
      <c r="L226" s="27">
        <v>0</v>
      </c>
      <c r="M226" s="27">
        <v>0</v>
      </c>
      <c r="N226" s="27">
        <v>0</v>
      </c>
      <c r="O226" s="27">
        <v>0</v>
      </c>
      <c r="P226" s="27">
        <v>0</v>
      </c>
      <c r="Q226" s="27">
        <v>0</v>
      </c>
      <c r="R226" s="27">
        <v>0</v>
      </c>
      <c r="S226" s="27">
        <v>0</v>
      </c>
      <c r="T226" s="27">
        <v>0</v>
      </c>
      <c r="U226" s="27">
        <v>0.35514600000000002</v>
      </c>
    </row>
    <row r="227" spans="2:21" ht="12" hidden="1" customHeight="1" x14ac:dyDescent="0.25">
      <c r="B227" s="1" t="e">
        <f t="shared" si="8"/>
        <v>#REF!</v>
      </c>
      <c r="C227" s="9" t="s">
        <v>419</v>
      </c>
      <c r="D227" s="27">
        <v>0</v>
      </c>
      <c r="E227" s="27">
        <v>0</v>
      </c>
      <c r="F227" s="27">
        <v>0</v>
      </c>
      <c r="G227" s="27">
        <v>0</v>
      </c>
      <c r="H227" s="27">
        <v>0</v>
      </c>
      <c r="I227" s="27">
        <v>0</v>
      </c>
      <c r="J227" s="27">
        <v>0</v>
      </c>
      <c r="K227" s="27">
        <v>0</v>
      </c>
      <c r="L227" s="27">
        <v>0</v>
      </c>
      <c r="M227" s="27">
        <v>0</v>
      </c>
      <c r="N227" s="27">
        <v>1.1209999999999999E-6</v>
      </c>
      <c r="O227" s="27">
        <v>9.0999999999999997E-7</v>
      </c>
      <c r="P227" s="27">
        <v>1.2805000310000001</v>
      </c>
      <c r="Q227" s="27">
        <v>1.0441</v>
      </c>
      <c r="R227" s="27">
        <v>0</v>
      </c>
      <c r="S227" s="27">
        <v>0.33293</v>
      </c>
      <c r="T227" s="27">
        <v>0.33391500000000002</v>
      </c>
      <c r="U227" s="27">
        <v>0.33982499999999999</v>
      </c>
    </row>
    <row r="228" spans="2:21" ht="12" hidden="1" customHeight="1" x14ac:dyDescent="0.25">
      <c r="B228" s="1" t="e">
        <f t="shared" si="8"/>
        <v>#REF!</v>
      </c>
      <c r="C228" s="9" t="s">
        <v>418</v>
      </c>
      <c r="D228" s="27">
        <v>0</v>
      </c>
      <c r="E228" s="27">
        <v>0</v>
      </c>
      <c r="F228" s="27">
        <v>0</v>
      </c>
      <c r="G228" s="27">
        <v>0</v>
      </c>
      <c r="H228" s="27">
        <v>0</v>
      </c>
      <c r="I228" s="27">
        <v>0</v>
      </c>
      <c r="J228" s="27">
        <v>0</v>
      </c>
      <c r="K228" s="27">
        <v>0</v>
      </c>
      <c r="L228" s="27">
        <v>0</v>
      </c>
      <c r="M228" s="27">
        <v>0</v>
      </c>
      <c r="N228" s="27">
        <v>3.2700000000000006E-7</v>
      </c>
      <c r="O228" s="27">
        <v>2.6595291999999993E-2</v>
      </c>
      <c r="P228" s="27">
        <v>1.537854536</v>
      </c>
      <c r="Q228" s="27">
        <v>0.633355</v>
      </c>
      <c r="R228" s="27">
        <v>0.21866999999999998</v>
      </c>
      <c r="S228" s="27">
        <v>0.13593</v>
      </c>
      <c r="T228" s="27">
        <v>0.35164499999999999</v>
      </c>
      <c r="U228" s="27">
        <v>0.32505000000000001</v>
      </c>
    </row>
    <row r="229" spans="2:21" ht="12" hidden="1" customHeight="1" x14ac:dyDescent="0.25">
      <c r="B229" s="1" t="e">
        <f t="shared" si="8"/>
        <v>#REF!</v>
      </c>
      <c r="C229" s="9" t="s">
        <v>417</v>
      </c>
      <c r="D229" s="27">
        <v>0</v>
      </c>
      <c r="E229" s="27">
        <v>0</v>
      </c>
      <c r="F229" s="27">
        <v>0</v>
      </c>
      <c r="G229" s="27">
        <v>0</v>
      </c>
      <c r="H229" s="27">
        <v>0</v>
      </c>
      <c r="I229" s="27">
        <v>0</v>
      </c>
      <c r="J229" s="27">
        <v>0</v>
      </c>
      <c r="K229" s="27">
        <v>0</v>
      </c>
      <c r="L229" s="27">
        <v>0</v>
      </c>
      <c r="M229" s="27">
        <v>0</v>
      </c>
      <c r="N229" s="27">
        <v>0</v>
      </c>
      <c r="O229" s="27">
        <v>0</v>
      </c>
      <c r="P229" s="27">
        <v>0</v>
      </c>
      <c r="Q229" s="27">
        <v>0</v>
      </c>
      <c r="R229" s="27">
        <v>0</v>
      </c>
      <c r="S229" s="27">
        <v>0</v>
      </c>
      <c r="T229" s="27">
        <v>0.69355</v>
      </c>
      <c r="U229" s="27">
        <v>0.30846000000000001</v>
      </c>
    </row>
    <row r="230" spans="2:21" ht="12" hidden="1" customHeight="1" x14ac:dyDescent="0.25">
      <c r="B230" s="1" t="e">
        <f t="shared" si="8"/>
        <v>#REF!</v>
      </c>
      <c r="C230" s="9" t="s">
        <v>114</v>
      </c>
      <c r="D230" s="27">
        <v>0</v>
      </c>
      <c r="E230" s="27">
        <v>0</v>
      </c>
      <c r="F230" s="27">
        <v>0</v>
      </c>
      <c r="G230" s="27">
        <v>0</v>
      </c>
      <c r="H230" s="27">
        <v>0</v>
      </c>
      <c r="I230" s="27">
        <v>0</v>
      </c>
      <c r="J230" s="27">
        <v>0</v>
      </c>
      <c r="K230" s="27">
        <v>0</v>
      </c>
      <c r="L230" s="27">
        <v>0</v>
      </c>
      <c r="M230" s="27">
        <v>0</v>
      </c>
      <c r="N230" s="27">
        <v>0</v>
      </c>
      <c r="O230" s="27">
        <v>0</v>
      </c>
      <c r="P230" s="27">
        <v>0.12805000000000002</v>
      </c>
      <c r="Q230" s="27">
        <v>0</v>
      </c>
      <c r="R230" s="27">
        <v>0</v>
      </c>
      <c r="S230" s="27">
        <v>0</v>
      </c>
      <c r="T230" s="27">
        <v>0</v>
      </c>
      <c r="U230" s="27">
        <v>0.308305</v>
      </c>
    </row>
    <row r="231" spans="2:21" ht="12" hidden="1" customHeight="1" x14ac:dyDescent="0.25">
      <c r="B231" s="1" t="e">
        <f t="shared" si="8"/>
        <v>#REF!</v>
      </c>
      <c r="C231" s="9" t="s">
        <v>416</v>
      </c>
      <c r="D231" s="27">
        <v>0</v>
      </c>
      <c r="E231" s="27">
        <v>0</v>
      </c>
      <c r="F231" s="27">
        <v>0</v>
      </c>
      <c r="G231" s="27">
        <v>0</v>
      </c>
      <c r="H231" s="27">
        <v>0</v>
      </c>
      <c r="I231" s="27">
        <v>0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  <c r="O231" s="27">
        <v>0</v>
      </c>
      <c r="P231" s="27">
        <v>0</v>
      </c>
      <c r="Q231" s="27">
        <v>0</v>
      </c>
      <c r="R231" s="27">
        <v>0</v>
      </c>
      <c r="S231" s="27">
        <v>0</v>
      </c>
      <c r="T231" s="27">
        <v>0</v>
      </c>
      <c r="U231" s="27">
        <v>0.27529999999999999</v>
      </c>
    </row>
    <row r="232" spans="2:21" ht="12" hidden="1" customHeight="1" x14ac:dyDescent="0.25">
      <c r="B232" s="1" t="e">
        <f t="shared" si="8"/>
        <v>#REF!</v>
      </c>
      <c r="C232" s="9" t="s">
        <v>415</v>
      </c>
      <c r="D232" s="27">
        <v>0</v>
      </c>
      <c r="E232" s="27">
        <v>0</v>
      </c>
      <c r="F232" s="27">
        <v>0</v>
      </c>
      <c r="G232" s="27">
        <v>0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27">
        <v>0</v>
      </c>
      <c r="N232" s="27">
        <v>0</v>
      </c>
      <c r="O232" s="27">
        <v>0</v>
      </c>
      <c r="P232" s="27">
        <v>0.40010995499999996</v>
      </c>
      <c r="Q232" s="27">
        <v>0</v>
      </c>
      <c r="R232" s="27">
        <v>0.63729499999999994</v>
      </c>
      <c r="S232" s="27">
        <v>2.6979150000000001</v>
      </c>
      <c r="T232" s="27">
        <v>0.37922500000000003</v>
      </c>
      <c r="U232" s="27">
        <v>0.22359499999999999</v>
      </c>
    </row>
    <row r="233" spans="2:21" ht="12" hidden="1" customHeight="1" x14ac:dyDescent="0.25">
      <c r="B233" s="1" t="e">
        <f>+#REF!+1</f>
        <v>#REF!</v>
      </c>
      <c r="C233" s="9" t="s">
        <v>414</v>
      </c>
      <c r="D233" s="27">
        <v>0</v>
      </c>
      <c r="E233" s="27">
        <v>0</v>
      </c>
      <c r="F233" s="27">
        <v>0</v>
      </c>
      <c r="G233" s="27">
        <v>0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0</v>
      </c>
      <c r="N233" s="27">
        <v>0</v>
      </c>
      <c r="O233" s="27">
        <v>2.1319999999999997E-6</v>
      </c>
      <c r="P233" s="27">
        <v>0.32406499999999999</v>
      </c>
      <c r="Q233" s="27">
        <v>5.4174999999999994E-2</v>
      </c>
      <c r="R233" s="27">
        <v>0.82641500000000001</v>
      </c>
      <c r="S233" s="27">
        <v>1.2410999999999999</v>
      </c>
      <c r="T233" s="27">
        <v>0</v>
      </c>
      <c r="U233" s="27">
        <v>0.21374500000000002</v>
      </c>
    </row>
    <row r="234" spans="2:21" ht="12" hidden="1" customHeight="1" x14ac:dyDescent="0.25">
      <c r="B234" s="1" t="e">
        <f>+B233+1</f>
        <v>#REF!</v>
      </c>
      <c r="C234" s="9" t="s">
        <v>413</v>
      </c>
      <c r="D234" s="27">
        <v>0</v>
      </c>
      <c r="E234" s="27">
        <v>0</v>
      </c>
      <c r="F234" s="27">
        <v>0</v>
      </c>
      <c r="G234" s="27">
        <v>0</v>
      </c>
      <c r="H234" s="27">
        <v>0</v>
      </c>
      <c r="I234" s="27">
        <v>0</v>
      </c>
      <c r="J234" s="27">
        <v>0</v>
      </c>
      <c r="K234" s="27">
        <v>0</v>
      </c>
      <c r="L234" s="27">
        <v>0</v>
      </c>
      <c r="M234" s="27">
        <v>0</v>
      </c>
      <c r="N234" s="27">
        <v>0</v>
      </c>
      <c r="O234" s="27">
        <v>0</v>
      </c>
      <c r="P234" s="27">
        <v>0</v>
      </c>
      <c r="Q234" s="27">
        <v>0</v>
      </c>
      <c r="R234" s="27">
        <v>0</v>
      </c>
      <c r="S234" s="27">
        <v>0</v>
      </c>
      <c r="T234" s="27">
        <v>0</v>
      </c>
      <c r="U234" s="27">
        <v>0.15405000000000002</v>
      </c>
    </row>
    <row r="235" spans="2:21" ht="12" hidden="1" customHeight="1" x14ac:dyDescent="0.25">
      <c r="B235" s="1" t="e">
        <f>+B234+1</f>
        <v>#REF!</v>
      </c>
      <c r="C235" s="9" t="s">
        <v>412</v>
      </c>
      <c r="D235" s="27">
        <v>0</v>
      </c>
      <c r="E235" s="27">
        <v>0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0.77617999999999998</v>
      </c>
      <c r="T235" s="27">
        <v>0.71609499999999993</v>
      </c>
      <c r="U235" s="27">
        <v>0.15365999999999999</v>
      </c>
    </row>
    <row r="236" spans="2:21" ht="12" hidden="1" customHeight="1" x14ac:dyDescent="0.25">
      <c r="B236" s="1" t="e">
        <f>+B235+1</f>
        <v>#REF!</v>
      </c>
      <c r="C236" s="9" t="s">
        <v>386</v>
      </c>
      <c r="D236" s="27">
        <v>0</v>
      </c>
      <c r="E236" s="27">
        <v>0</v>
      </c>
      <c r="F236" s="27">
        <v>0</v>
      </c>
      <c r="G236" s="27">
        <v>0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0</v>
      </c>
      <c r="N236" s="27">
        <v>0</v>
      </c>
      <c r="O236" s="27">
        <v>0</v>
      </c>
      <c r="P236" s="27">
        <v>0</v>
      </c>
      <c r="Q236" s="27">
        <v>0</v>
      </c>
      <c r="R236" s="27">
        <v>0.14170175000000002</v>
      </c>
      <c r="S236" s="27">
        <v>0.21315020000000001</v>
      </c>
      <c r="T236" s="27">
        <v>0</v>
      </c>
      <c r="U236" s="27">
        <v>0.135132</v>
      </c>
    </row>
    <row r="237" spans="2:21" ht="12" hidden="1" customHeight="1" x14ac:dyDescent="0.25">
      <c r="B237" s="1" t="e">
        <f>+B236+1</f>
        <v>#REF!</v>
      </c>
      <c r="C237" s="9" t="s">
        <v>411</v>
      </c>
      <c r="D237" s="27">
        <v>0</v>
      </c>
      <c r="E237" s="27">
        <v>0</v>
      </c>
      <c r="F237" s="27">
        <v>0</v>
      </c>
      <c r="G237" s="27">
        <v>0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27">
        <v>0</v>
      </c>
      <c r="N237" s="27">
        <v>0</v>
      </c>
      <c r="O237" s="27">
        <v>0</v>
      </c>
      <c r="P237" s="27">
        <v>0</v>
      </c>
      <c r="Q237" s="27">
        <v>0</v>
      </c>
      <c r="R237" s="27">
        <v>0</v>
      </c>
      <c r="S237" s="27">
        <v>0</v>
      </c>
      <c r="T237" s="27">
        <v>0</v>
      </c>
      <c r="U237" s="27">
        <v>0.12005</v>
      </c>
    </row>
    <row r="238" spans="2:21" ht="12" hidden="1" customHeight="1" x14ac:dyDescent="0.25">
      <c r="B238" s="1" t="e">
        <f>+#REF!+1</f>
        <v>#REF!</v>
      </c>
      <c r="C238" s="9" t="s">
        <v>410</v>
      </c>
      <c r="D238" s="27">
        <v>0</v>
      </c>
      <c r="E238" s="27">
        <v>0</v>
      </c>
      <c r="F238" s="27">
        <v>0</v>
      </c>
      <c r="G238" s="27">
        <v>0</v>
      </c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  <c r="O238" s="27">
        <v>0</v>
      </c>
      <c r="P238" s="27">
        <v>0</v>
      </c>
      <c r="Q238" s="27">
        <v>0</v>
      </c>
      <c r="R238" s="27">
        <v>0</v>
      </c>
      <c r="S238" s="27">
        <v>0</v>
      </c>
      <c r="T238" s="27">
        <v>3.5145400000000001E-4</v>
      </c>
      <c r="U238" s="27">
        <v>9.9900000000000003E-2</v>
      </c>
    </row>
    <row r="239" spans="2:21" ht="12" hidden="1" customHeight="1" x14ac:dyDescent="0.25">
      <c r="B239" s="1" t="e">
        <f t="shared" ref="B239:B244" si="9">+B238+1</f>
        <v>#REF!</v>
      </c>
      <c r="C239" s="9" t="s">
        <v>409</v>
      </c>
      <c r="D239" s="27">
        <v>0</v>
      </c>
      <c r="E239" s="27">
        <v>0</v>
      </c>
      <c r="F239" s="27">
        <v>0</v>
      </c>
      <c r="G239" s="27">
        <v>0</v>
      </c>
      <c r="H239" s="27">
        <v>0</v>
      </c>
      <c r="I239" s="27">
        <v>0</v>
      </c>
      <c r="J239" s="27">
        <v>0</v>
      </c>
      <c r="K239" s="27">
        <v>0</v>
      </c>
      <c r="L239" s="27">
        <v>0</v>
      </c>
      <c r="M239" s="27">
        <v>0</v>
      </c>
      <c r="N239" s="27">
        <v>0.26558000000000004</v>
      </c>
      <c r="O239" s="27">
        <v>0.11858</v>
      </c>
      <c r="P239" s="27">
        <v>2.27948</v>
      </c>
      <c r="Q239" s="27">
        <v>0</v>
      </c>
      <c r="R239" s="27">
        <v>0</v>
      </c>
      <c r="S239" s="27">
        <v>0</v>
      </c>
      <c r="T239" s="27">
        <v>0.23813999999999999</v>
      </c>
      <c r="U239" s="27">
        <v>9.4080000000000011E-2</v>
      </c>
    </row>
    <row r="240" spans="2:21" ht="12" hidden="1" customHeight="1" x14ac:dyDescent="0.25">
      <c r="B240" s="1" t="e">
        <f t="shared" si="9"/>
        <v>#REF!</v>
      </c>
      <c r="C240" s="9" t="s">
        <v>408</v>
      </c>
      <c r="D240" s="27">
        <v>0</v>
      </c>
      <c r="E240" s="27">
        <v>0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0.43512000000000001</v>
      </c>
      <c r="T240" s="27">
        <v>0.91042000000000001</v>
      </c>
      <c r="U240" s="27">
        <v>6.1740000000000003E-2</v>
      </c>
    </row>
    <row r="241" spans="2:21" ht="12" hidden="1" customHeight="1" x14ac:dyDescent="0.25">
      <c r="B241" s="1" t="e">
        <f t="shared" si="9"/>
        <v>#REF!</v>
      </c>
      <c r="C241" s="9" t="s">
        <v>407</v>
      </c>
      <c r="D241" s="27">
        <v>0</v>
      </c>
      <c r="E241" s="27">
        <v>0</v>
      </c>
      <c r="F241" s="27">
        <v>0</v>
      </c>
      <c r="G241" s="27">
        <v>0</v>
      </c>
      <c r="H241" s="27">
        <v>0</v>
      </c>
      <c r="I241" s="27">
        <v>0</v>
      </c>
      <c r="J241" s="27">
        <v>0</v>
      </c>
      <c r="K241" s="27">
        <v>0</v>
      </c>
      <c r="L241" s="27">
        <v>0</v>
      </c>
      <c r="M241" s="27">
        <v>0</v>
      </c>
      <c r="N241" s="27">
        <v>0</v>
      </c>
      <c r="O241" s="27">
        <v>0</v>
      </c>
      <c r="P241" s="27">
        <v>0</v>
      </c>
      <c r="Q241" s="27">
        <v>0</v>
      </c>
      <c r="R241" s="27">
        <v>0</v>
      </c>
      <c r="S241" s="27">
        <v>0</v>
      </c>
      <c r="T241" s="27">
        <v>4.1600000000000005E-3</v>
      </c>
      <c r="U241" s="27">
        <v>2.1325200000000002E-2</v>
      </c>
    </row>
    <row r="242" spans="2:21" ht="12" hidden="1" customHeight="1" x14ac:dyDescent="0.25">
      <c r="B242" s="1" t="e">
        <f t="shared" si="9"/>
        <v>#REF!</v>
      </c>
      <c r="C242" s="9" t="s">
        <v>406</v>
      </c>
      <c r="D242" s="27">
        <v>0</v>
      </c>
      <c r="E242" s="27">
        <v>0</v>
      </c>
      <c r="F242" s="27">
        <v>0</v>
      </c>
      <c r="G242" s="27">
        <v>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0</v>
      </c>
      <c r="N242" s="27">
        <v>0</v>
      </c>
      <c r="O242" s="27">
        <v>0</v>
      </c>
      <c r="P242" s="27">
        <v>0</v>
      </c>
      <c r="Q242" s="27">
        <v>0</v>
      </c>
      <c r="R242" s="27">
        <v>0</v>
      </c>
      <c r="S242" s="27">
        <v>0</v>
      </c>
      <c r="T242" s="27">
        <v>0</v>
      </c>
      <c r="U242" s="27">
        <v>7.7470299999999996E-4</v>
      </c>
    </row>
    <row r="243" spans="2:21" ht="12" hidden="1" customHeight="1" x14ac:dyDescent="0.25">
      <c r="B243" s="1" t="e">
        <f t="shared" si="9"/>
        <v>#REF!</v>
      </c>
      <c r="C243" s="9" t="s">
        <v>405</v>
      </c>
      <c r="D243" s="27">
        <v>0</v>
      </c>
      <c r="E243" s="27">
        <v>0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7.1487000000000005E-4</v>
      </c>
    </row>
    <row r="244" spans="2:21" ht="12" hidden="1" customHeight="1" x14ac:dyDescent="0.25">
      <c r="B244" s="1" t="e">
        <f t="shared" si="9"/>
        <v>#REF!</v>
      </c>
      <c r="C244" s="9" t="s">
        <v>346</v>
      </c>
      <c r="D244" s="27">
        <v>0</v>
      </c>
      <c r="E244" s="27">
        <v>0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5.4070000000000001E-6</v>
      </c>
      <c r="O244" s="27">
        <v>2.0458076999999997</v>
      </c>
      <c r="P244" s="27">
        <v>0</v>
      </c>
      <c r="Q244" s="27">
        <v>0</v>
      </c>
      <c r="R244" s="27">
        <v>0</v>
      </c>
      <c r="S244" s="27">
        <v>0</v>
      </c>
      <c r="T244" s="27">
        <v>0</v>
      </c>
      <c r="U244" s="27">
        <v>6.5566000000000016E-5</v>
      </c>
    </row>
    <row r="245" spans="2:21" ht="12" hidden="1" customHeight="1" x14ac:dyDescent="0.25">
      <c r="B245" s="1" t="e">
        <f>+#REF!+1</f>
        <v>#REF!</v>
      </c>
      <c r="C245" s="9" t="s">
        <v>404</v>
      </c>
      <c r="D245" s="27">
        <v>0</v>
      </c>
      <c r="E245" s="27">
        <v>0</v>
      </c>
      <c r="F245" s="27">
        <v>0</v>
      </c>
      <c r="G245" s="27">
        <v>0</v>
      </c>
      <c r="H245" s="27">
        <v>0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7">
        <v>0</v>
      </c>
      <c r="Q245" s="27">
        <v>0</v>
      </c>
      <c r="R245" s="27">
        <v>6.7669400000000004E-4</v>
      </c>
      <c r="S245" s="27">
        <v>0.43309169800000008</v>
      </c>
      <c r="T245" s="27">
        <v>8.7360000000000007E-6</v>
      </c>
      <c r="U245" s="27">
        <v>1.5699999999999999E-5</v>
      </c>
    </row>
    <row r="246" spans="2:21" ht="12" hidden="1" customHeight="1" x14ac:dyDescent="0.25">
      <c r="B246" s="1" t="e">
        <f t="shared" ref="B246:B253" si="10">+B245+1</f>
        <v>#REF!</v>
      </c>
      <c r="C246" s="9" t="s">
        <v>403</v>
      </c>
      <c r="D246" s="27">
        <v>0</v>
      </c>
      <c r="E246" s="27">
        <v>0</v>
      </c>
      <c r="F246" s="27">
        <v>0</v>
      </c>
      <c r="G246" s="27">
        <v>0</v>
      </c>
      <c r="H246" s="27">
        <v>0</v>
      </c>
      <c r="I246" s="27">
        <v>0</v>
      </c>
      <c r="J246" s="27">
        <v>0.16587000000000002</v>
      </c>
      <c r="K246" s="27">
        <v>0.88367000000000007</v>
      </c>
      <c r="L246" s="27">
        <v>0.15034999999999998</v>
      </c>
      <c r="M246" s="27">
        <v>0.66348000000000007</v>
      </c>
      <c r="N246" s="27">
        <v>0.92343999999999982</v>
      </c>
      <c r="O246" s="27">
        <v>0.93313999999999986</v>
      </c>
      <c r="P246" s="27">
        <v>2.3541899999999996</v>
      </c>
      <c r="Q246" s="27">
        <v>0</v>
      </c>
      <c r="R246" s="27">
        <v>0</v>
      </c>
      <c r="S246" s="27">
        <v>0</v>
      </c>
      <c r="T246" s="27">
        <v>0</v>
      </c>
      <c r="U246" s="27">
        <v>0</v>
      </c>
    </row>
    <row r="247" spans="2:21" ht="12" hidden="1" customHeight="1" x14ac:dyDescent="0.25">
      <c r="B247" s="1" t="e">
        <f t="shared" si="10"/>
        <v>#REF!</v>
      </c>
      <c r="C247" s="9" t="s">
        <v>402</v>
      </c>
      <c r="D247" s="27">
        <v>0</v>
      </c>
      <c r="E247" s="27">
        <v>0</v>
      </c>
      <c r="F247" s="27">
        <v>0</v>
      </c>
      <c r="G247" s="27">
        <v>0.67620000000000002</v>
      </c>
      <c r="H247" s="27">
        <v>0.46644000000000008</v>
      </c>
      <c r="I247" s="27">
        <v>0.39283999999999997</v>
      </c>
      <c r="J247" s="27">
        <v>0.23716000000000004</v>
      </c>
      <c r="K247" s="27">
        <v>0.24696001099999998</v>
      </c>
      <c r="L247" s="27">
        <v>0.25381999999999999</v>
      </c>
      <c r="M247" s="27">
        <v>0.29138500000000001</v>
      </c>
      <c r="N247" s="27">
        <v>0.46196500000000001</v>
      </c>
      <c r="O247" s="27">
        <v>0.34869</v>
      </c>
      <c r="P247" s="27">
        <v>6.3040000000000013E-2</v>
      </c>
      <c r="Q247" s="27">
        <v>0</v>
      </c>
      <c r="R247" s="27">
        <v>0</v>
      </c>
      <c r="S247" s="27">
        <v>0</v>
      </c>
      <c r="T247" s="27">
        <v>0</v>
      </c>
      <c r="U247" s="27">
        <v>0</v>
      </c>
    </row>
    <row r="248" spans="2:21" ht="12" hidden="1" customHeight="1" x14ac:dyDescent="0.25">
      <c r="B248" s="1" t="e">
        <f t="shared" si="10"/>
        <v>#REF!</v>
      </c>
      <c r="C248" s="9" t="s">
        <v>401</v>
      </c>
      <c r="D248" s="27">
        <v>0</v>
      </c>
      <c r="E248" s="27">
        <v>0</v>
      </c>
      <c r="F248" s="27">
        <v>0</v>
      </c>
      <c r="G248" s="27">
        <v>0</v>
      </c>
      <c r="H248" s="27">
        <v>0</v>
      </c>
      <c r="I248" s="27">
        <v>0.77308999999999994</v>
      </c>
      <c r="J248" s="27">
        <v>0.30942999999999993</v>
      </c>
      <c r="K248" s="27">
        <v>0</v>
      </c>
      <c r="L248" s="27">
        <v>0</v>
      </c>
      <c r="M248" s="27">
        <v>0</v>
      </c>
      <c r="N248" s="27">
        <v>0</v>
      </c>
      <c r="O248" s="27">
        <v>0</v>
      </c>
      <c r="P248" s="27">
        <v>0</v>
      </c>
      <c r="Q248" s="27">
        <v>0</v>
      </c>
      <c r="R248" s="27">
        <v>0</v>
      </c>
      <c r="S248" s="27">
        <v>0</v>
      </c>
      <c r="T248" s="27">
        <v>0</v>
      </c>
      <c r="U248" s="27">
        <v>0</v>
      </c>
    </row>
    <row r="249" spans="2:21" ht="12" hidden="1" customHeight="1" x14ac:dyDescent="0.25">
      <c r="B249" s="1" t="e">
        <f t="shared" si="10"/>
        <v>#REF!</v>
      </c>
      <c r="C249" s="9" t="s">
        <v>400</v>
      </c>
      <c r="D249" s="27">
        <v>0</v>
      </c>
      <c r="E249" s="27">
        <v>0</v>
      </c>
      <c r="F249" s="27">
        <v>0</v>
      </c>
      <c r="G249" s="27">
        <v>0</v>
      </c>
      <c r="H249" s="27">
        <v>0</v>
      </c>
      <c r="I249" s="27">
        <v>0.39787999999999996</v>
      </c>
      <c r="J249" s="27">
        <v>0</v>
      </c>
      <c r="K249" s="27">
        <v>0</v>
      </c>
      <c r="L249" s="27">
        <v>0</v>
      </c>
      <c r="M249" s="27">
        <v>0</v>
      </c>
      <c r="N249" s="27">
        <v>0</v>
      </c>
      <c r="O249" s="27">
        <v>0</v>
      </c>
      <c r="P249" s="27">
        <v>0</v>
      </c>
      <c r="Q249" s="27">
        <v>0</v>
      </c>
      <c r="R249" s="27">
        <v>0</v>
      </c>
      <c r="S249" s="27">
        <v>0</v>
      </c>
      <c r="T249" s="27">
        <v>0</v>
      </c>
      <c r="U249" s="27">
        <v>0</v>
      </c>
    </row>
    <row r="250" spans="2:21" ht="12" hidden="1" customHeight="1" x14ac:dyDescent="0.25">
      <c r="B250" s="1" t="e">
        <f t="shared" si="10"/>
        <v>#REF!</v>
      </c>
      <c r="C250" s="9" t="s">
        <v>399</v>
      </c>
      <c r="D250" s="27">
        <v>0</v>
      </c>
      <c r="E250" s="27">
        <v>0</v>
      </c>
      <c r="F250" s="27">
        <v>0</v>
      </c>
      <c r="G250" s="27">
        <v>0</v>
      </c>
      <c r="H250" s="27">
        <v>0</v>
      </c>
      <c r="I250" s="27">
        <v>0.33515999999999996</v>
      </c>
      <c r="J250" s="27">
        <v>2.4250000000000001E-2</v>
      </c>
      <c r="K250" s="27">
        <v>0</v>
      </c>
      <c r="L250" s="27">
        <v>0</v>
      </c>
      <c r="M250" s="27">
        <v>0</v>
      </c>
      <c r="N250" s="27">
        <v>0</v>
      </c>
      <c r="O250" s="27">
        <v>0.11662</v>
      </c>
      <c r="P250" s="27">
        <v>0</v>
      </c>
      <c r="Q250" s="27">
        <v>0</v>
      </c>
      <c r="R250" s="27">
        <v>0</v>
      </c>
      <c r="S250" s="27">
        <v>0</v>
      </c>
      <c r="T250" s="27">
        <v>0</v>
      </c>
      <c r="U250" s="27">
        <v>0</v>
      </c>
    </row>
    <row r="251" spans="2:21" ht="12" hidden="1" customHeight="1" x14ac:dyDescent="0.25">
      <c r="B251" s="1" t="e">
        <f t="shared" si="10"/>
        <v>#REF!</v>
      </c>
      <c r="C251" s="9" t="s">
        <v>398</v>
      </c>
      <c r="D251" s="27">
        <v>0</v>
      </c>
      <c r="E251" s="27">
        <v>0</v>
      </c>
      <c r="F251" s="27">
        <v>0</v>
      </c>
      <c r="G251" s="27">
        <v>0</v>
      </c>
      <c r="H251" s="27">
        <v>0</v>
      </c>
      <c r="I251" s="27">
        <v>0</v>
      </c>
      <c r="J251" s="27">
        <v>0</v>
      </c>
      <c r="K251" s="27">
        <v>0</v>
      </c>
      <c r="L251" s="27">
        <v>0</v>
      </c>
      <c r="M251" s="27">
        <v>0</v>
      </c>
      <c r="N251" s="27">
        <v>0</v>
      </c>
      <c r="O251" s="27">
        <v>0</v>
      </c>
      <c r="P251" s="27">
        <v>0.13396</v>
      </c>
      <c r="Q251" s="27">
        <v>0</v>
      </c>
      <c r="R251" s="27">
        <v>0</v>
      </c>
      <c r="S251" s="27">
        <v>0</v>
      </c>
      <c r="T251" s="27">
        <v>0</v>
      </c>
      <c r="U251" s="27">
        <v>0</v>
      </c>
    </row>
    <row r="252" spans="2:21" ht="12" hidden="1" customHeight="1" x14ac:dyDescent="0.25">
      <c r="B252" s="1" t="e">
        <f t="shared" si="10"/>
        <v>#REF!</v>
      </c>
      <c r="C252" s="9" t="s">
        <v>397</v>
      </c>
      <c r="D252" s="27">
        <v>0</v>
      </c>
      <c r="E252" s="27">
        <v>0</v>
      </c>
      <c r="F252" s="27">
        <v>0</v>
      </c>
      <c r="G252" s="27">
        <v>0</v>
      </c>
      <c r="H252" s="27">
        <v>0</v>
      </c>
      <c r="I252" s="27">
        <v>0</v>
      </c>
      <c r="J252" s="27">
        <v>0</v>
      </c>
      <c r="K252" s="27">
        <v>0</v>
      </c>
      <c r="L252" s="27">
        <v>0</v>
      </c>
      <c r="M252" s="27">
        <v>0</v>
      </c>
      <c r="N252" s="27">
        <v>0</v>
      </c>
      <c r="O252" s="27">
        <v>0</v>
      </c>
      <c r="P252" s="27">
        <v>0.35197500000000004</v>
      </c>
      <c r="Q252" s="27">
        <v>0</v>
      </c>
      <c r="R252" s="27">
        <v>0</v>
      </c>
      <c r="S252" s="27">
        <v>0</v>
      </c>
      <c r="T252" s="27">
        <v>0</v>
      </c>
      <c r="U252" s="27">
        <v>0</v>
      </c>
    </row>
    <row r="253" spans="2:21" ht="12" hidden="1" customHeight="1" x14ac:dyDescent="0.25">
      <c r="B253" s="1" t="e">
        <f t="shared" si="10"/>
        <v>#REF!</v>
      </c>
      <c r="C253" s="9" t="s">
        <v>396</v>
      </c>
      <c r="D253" s="27">
        <v>0</v>
      </c>
      <c r="E253" s="27">
        <v>0</v>
      </c>
      <c r="F253" s="27">
        <v>0</v>
      </c>
      <c r="G253" s="27">
        <v>0</v>
      </c>
      <c r="H253" s="27">
        <v>0</v>
      </c>
      <c r="I253" s="27">
        <v>0</v>
      </c>
      <c r="J253" s="27">
        <v>0</v>
      </c>
      <c r="K253" s="27">
        <v>0</v>
      </c>
      <c r="L253" s="27">
        <v>0</v>
      </c>
      <c r="M253" s="27">
        <v>0</v>
      </c>
      <c r="N253" s="27">
        <v>0</v>
      </c>
      <c r="O253" s="27">
        <v>0.27936</v>
      </c>
      <c r="P253" s="27">
        <v>0</v>
      </c>
      <c r="Q253" s="27">
        <v>0</v>
      </c>
      <c r="R253" s="27">
        <v>0</v>
      </c>
      <c r="S253" s="27">
        <v>0</v>
      </c>
      <c r="T253" s="27">
        <v>0</v>
      </c>
      <c r="U253" s="27">
        <v>0</v>
      </c>
    </row>
    <row r="254" spans="2:21" ht="12" hidden="1" customHeight="1" x14ac:dyDescent="0.25">
      <c r="C254" s="9" t="s">
        <v>395</v>
      </c>
      <c r="D254" s="27">
        <v>0</v>
      </c>
      <c r="E254" s="27">
        <v>0</v>
      </c>
      <c r="F254" s="27">
        <v>0</v>
      </c>
      <c r="G254" s="27">
        <v>0</v>
      </c>
      <c r="H254" s="27">
        <v>0</v>
      </c>
      <c r="I254" s="27">
        <v>0</v>
      </c>
      <c r="J254" s="27">
        <v>0</v>
      </c>
      <c r="K254" s="27">
        <v>1139.0586410000001</v>
      </c>
      <c r="L254" s="27">
        <v>2747.4026954309998</v>
      </c>
      <c r="M254" s="27">
        <v>2690.7373077319999</v>
      </c>
      <c r="N254" s="27">
        <v>2078.8997793160001</v>
      </c>
      <c r="O254" s="27">
        <v>2135.9226905390001</v>
      </c>
      <c r="P254" s="27">
        <v>2823.627223129</v>
      </c>
      <c r="Q254" s="27">
        <v>3363.7394419259999</v>
      </c>
      <c r="R254" s="27">
        <v>1726.4614384319998</v>
      </c>
      <c r="S254" s="27">
        <v>0</v>
      </c>
      <c r="T254" s="27">
        <v>0</v>
      </c>
      <c r="U254" s="27">
        <v>0</v>
      </c>
    </row>
    <row r="255" spans="2:21" ht="12" hidden="1" customHeight="1" x14ac:dyDescent="0.25">
      <c r="B255" s="1" t="e">
        <f>+#REF!+1</f>
        <v>#REF!</v>
      </c>
      <c r="C255" s="9" t="s">
        <v>394</v>
      </c>
      <c r="D255" s="27">
        <v>0</v>
      </c>
      <c r="E255" s="27">
        <v>0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2" hidden="1" customHeight="1" x14ac:dyDescent="0.25">
      <c r="B256" s="1" t="e">
        <f t="shared" ref="B256:B275" si="11">+B255+1</f>
        <v>#REF!</v>
      </c>
      <c r="C256" s="9" t="s">
        <v>393</v>
      </c>
      <c r="D256" s="27">
        <v>0</v>
      </c>
      <c r="E256" s="27">
        <v>0</v>
      </c>
      <c r="F256" s="27">
        <v>0</v>
      </c>
      <c r="G256" s="27">
        <v>0</v>
      </c>
      <c r="H256" s="27">
        <v>0</v>
      </c>
      <c r="I256" s="27">
        <v>0</v>
      </c>
      <c r="J256" s="27">
        <v>0</v>
      </c>
      <c r="K256" s="27">
        <v>0</v>
      </c>
      <c r="L256" s="27">
        <v>0</v>
      </c>
      <c r="M256" s="27">
        <v>0</v>
      </c>
      <c r="N256" s="27">
        <v>0</v>
      </c>
      <c r="O256" s="27">
        <v>0</v>
      </c>
      <c r="P256" s="27">
        <v>0.75943499999999997</v>
      </c>
      <c r="Q256" s="27">
        <v>0</v>
      </c>
      <c r="R256" s="27">
        <v>0</v>
      </c>
      <c r="S256" s="27">
        <v>0</v>
      </c>
      <c r="T256" s="27">
        <v>0</v>
      </c>
      <c r="U256" s="27">
        <v>0</v>
      </c>
    </row>
    <row r="257" spans="2:21" ht="12" hidden="1" customHeight="1" x14ac:dyDescent="0.25">
      <c r="B257" s="1" t="e">
        <f t="shared" si="11"/>
        <v>#REF!</v>
      </c>
      <c r="C257" s="9" t="s">
        <v>392</v>
      </c>
      <c r="D257" s="27">
        <v>0</v>
      </c>
      <c r="E257" s="27">
        <v>0</v>
      </c>
      <c r="F257" s="27">
        <v>2.5027502239999992</v>
      </c>
      <c r="G257" s="27">
        <v>0</v>
      </c>
      <c r="H257" s="27">
        <v>0</v>
      </c>
      <c r="I257" s="27">
        <v>0</v>
      </c>
      <c r="J257" s="27">
        <v>0</v>
      </c>
      <c r="K257" s="27">
        <v>0</v>
      </c>
      <c r="L257" s="27">
        <v>0</v>
      </c>
      <c r="M257" s="27">
        <v>0</v>
      </c>
      <c r="N257" s="27">
        <v>0</v>
      </c>
      <c r="O257" s="27">
        <v>0</v>
      </c>
      <c r="P257" s="27">
        <v>0</v>
      </c>
      <c r="Q257" s="27">
        <v>0</v>
      </c>
      <c r="R257" s="27">
        <v>0</v>
      </c>
      <c r="S257" s="27">
        <v>0</v>
      </c>
      <c r="T257" s="27">
        <v>0</v>
      </c>
      <c r="U257" s="27">
        <v>0</v>
      </c>
    </row>
    <row r="258" spans="2:21" ht="12" hidden="1" customHeight="1" x14ac:dyDescent="0.25">
      <c r="B258" s="1" t="e">
        <f t="shared" si="11"/>
        <v>#REF!</v>
      </c>
      <c r="C258" s="9" t="s">
        <v>391</v>
      </c>
      <c r="D258" s="27">
        <v>0</v>
      </c>
      <c r="E258" s="27">
        <v>0</v>
      </c>
      <c r="F258" s="27">
        <v>0</v>
      </c>
      <c r="G258" s="27">
        <v>0</v>
      </c>
      <c r="H258" s="27">
        <v>0</v>
      </c>
      <c r="I258" s="27">
        <v>0</v>
      </c>
      <c r="J258" s="27">
        <v>0</v>
      </c>
      <c r="K258" s="27">
        <v>0</v>
      </c>
      <c r="L258" s="27">
        <v>0</v>
      </c>
      <c r="M258" s="27">
        <v>0</v>
      </c>
      <c r="N258" s="27">
        <v>0</v>
      </c>
      <c r="O258" s="27">
        <v>0.15581999999999999</v>
      </c>
      <c r="P258" s="27">
        <v>0.40082000000000007</v>
      </c>
      <c r="Q258" s="27">
        <v>0.24597999999999998</v>
      </c>
      <c r="R258" s="27">
        <v>0</v>
      </c>
      <c r="S258" s="27">
        <v>0</v>
      </c>
      <c r="T258" s="27">
        <v>0</v>
      </c>
      <c r="U258" s="27">
        <v>0</v>
      </c>
    </row>
    <row r="259" spans="2:21" ht="12" hidden="1" customHeight="1" x14ac:dyDescent="0.25">
      <c r="B259" s="1" t="e">
        <f t="shared" si="11"/>
        <v>#REF!</v>
      </c>
      <c r="C259" s="9" t="s">
        <v>390</v>
      </c>
      <c r="D259" s="27">
        <v>0</v>
      </c>
      <c r="E259" s="27">
        <v>0</v>
      </c>
      <c r="F259" s="27">
        <v>0</v>
      </c>
      <c r="G259" s="27">
        <v>0</v>
      </c>
      <c r="H259" s="27">
        <v>0</v>
      </c>
      <c r="I259" s="27">
        <v>7.0169799999999984</v>
      </c>
      <c r="J259" s="27">
        <v>6.8928200000000004</v>
      </c>
      <c r="K259" s="27">
        <v>8.7358200000000004</v>
      </c>
      <c r="L259" s="27">
        <v>10.62538</v>
      </c>
      <c r="M259" s="27">
        <v>6.3583499999999997</v>
      </c>
      <c r="N259" s="27">
        <v>2.83046</v>
      </c>
      <c r="O259" s="27">
        <v>2.1640699999999997</v>
      </c>
      <c r="P259" s="27">
        <v>0</v>
      </c>
      <c r="Q259" s="27">
        <v>0</v>
      </c>
      <c r="R259" s="27">
        <v>0</v>
      </c>
      <c r="S259" s="27">
        <v>0</v>
      </c>
      <c r="T259" s="27">
        <v>0</v>
      </c>
      <c r="U259" s="27">
        <v>0</v>
      </c>
    </row>
    <row r="260" spans="2:21" ht="12" hidden="1" customHeight="1" x14ac:dyDescent="0.25">
      <c r="B260" s="1" t="e">
        <f t="shared" si="11"/>
        <v>#REF!</v>
      </c>
      <c r="C260" s="9" t="s">
        <v>389</v>
      </c>
      <c r="D260" s="27">
        <v>0</v>
      </c>
      <c r="E260" s="27">
        <v>0</v>
      </c>
      <c r="F260" s="27">
        <v>0</v>
      </c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27">
        <v>2.3997799999999998</v>
      </c>
      <c r="Q260" s="27">
        <v>0</v>
      </c>
      <c r="R260" s="27">
        <v>0</v>
      </c>
      <c r="S260" s="27">
        <v>0</v>
      </c>
      <c r="T260" s="27">
        <v>0</v>
      </c>
      <c r="U260" s="27">
        <v>0</v>
      </c>
    </row>
    <row r="261" spans="2:21" ht="12" hidden="1" customHeight="1" x14ac:dyDescent="0.25">
      <c r="B261" s="1" t="e">
        <f t="shared" si="11"/>
        <v>#REF!</v>
      </c>
      <c r="C261" s="9" t="s">
        <v>388</v>
      </c>
      <c r="D261" s="27">
        <v>0</v>
      </c>
      <c r="E261" s="27">
        <v>0</v>
      </c>
      <c r="F261" s="27">
        <v>0</v>
      </c>
      <c r="G261" s="27">
        <v>0</v>
      </c>
      <c r="H261" s="27">
        <v>0</v>
      </c>
      <c r="I261" s="27">
        <v>0</v>
      </c>
      <c r="J261" s="27">
        <v>0</v>
      </c>
      <c r="K261" s="27">
        <v>0</v>
      </c>
      <c r="L261" s="27">
        <v>0</v>
      </c>
      <c r="M261" s="27">
        <v>0</v>
      </c>
      <c r="N261" s="27">
        <v>0</v>
      </c>
      <c r="O261" s="27">
        <v>0</v>
      </c>
      <c r="P261" s="27">
        <v>0</v>
      </c>
      <c r="Q261" s="27">
        <v>6.1739800000000002</v>
      </c>
      <c r="R261" s="27">
        <v>1.1179749999999999</v>
      </c>
      <c r="S261" s="27">
        <v>0</v>
      </c>
      <c r="T261" s="27">
        <v>0</v>
      </c>
      <c r="U261" s="27">
        <v>0</v>
      </c>
    </row>
    <row r="262" spans="2:21" ht="12" hidden="1" customHeight="1" x14ac:dyDescent="0.25">
      <c r="B262" s="1" t="e">
        <f t="shared" si="11"/>
        <v>#REF!</v>
      </c>
      <c r="C262" s="9" t="s">
        <v>387</v>
      </c>
      <c r="D262" s="27">
        <v>0</v>
      </c>
      <c r="E262" s="27">
        <v>0</v>
      </c>
      <c r="F262" s="27">
        <v>0</v>
      </c>
      <c r="G262" s="27">
        <v>0</v>
      </c>
      <c r="H262" s="27">
        <v>0</v>
      </c>
      <c r="I262" s="27">
        <v>0</v>
      </c>
      <c r="J262" s="27">
        <v>0</v>
      </c>
      <c r="K262" s="27">
        <v>0</v>
      </c>
      <c r="L262" s="27">
        <v>0</v>
      </c>
      <c r="M262" s="27">
        <v>0</v>
      </c>
      <c r="N262" s="27">
        <v>0</v>
      </c>
      <c r="O262" s="27">
        <v>0</v>
      </c>
      <c r="P262" s="27">
        <v>4.6705499999999995</v>
      </c>
      <c r="Q262" s="27">
        <v>0.73041</v>
      </c>
      <c r="R262" s="27">
        <v>0</v>
      </c>
      <c r="S262" s="27">
        <v>0</v>
      </c>
      <c r="T262" s="27">
        <v>0</v>
      </c>
      <c r="U262" s="27">
        <v>0</v>
      </c>
    </row>
    <row r="263" spans="2:21" ht="12" hidden="1" customHeight="1" x14ac:dyDescent="0.25">
      <c r="B263" s="1" t="e">
        <f t="shared" si="11"/>
        <v>#REF!</v>
      </c>
      <c r="C263" s="9" t="s">
        <v>386</v>
      </c>
      <c r="D263" s="27">
        <v>0</v>
      </c>
      <c r="E263" s="27">
        <v>0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2" hidden="1" customHeight="1" x14ac:dyDescent="0.25">
      <c r="B264" s="1" t="e">
        <f t="shared" si="11"/>
        <v>#REF!</v>
      </c>
      <c r="C264" s="9" t="s">
        <v>385</v>
      </c>
      <c r="D264" s="27">
        <v>0</v>
      </c>
      <c r="E264" s="27">
        <v>0</v>
      </c>
      <c r="F264" s="27">
        <v>0</v>
      </c>
      <c r="G264" s="27">
        <v>0</v>
      </c>
      <c r="H264" s="27">
        <v>0</v>
      </c>
      <c r="I264" s="27">
        <v>0</v>
      </c>
      <c r="J264" s="27">
        <v>0</v>
      </c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0.47726000000000002</v>
      </c>
      <c r="R264" s="27">
        <v>0</v>
      </c>
      <c r="S264" s="27">
        <v>0</v>
      </c>
      <c r="T264" s="27">
        <v>0</v>
      </c>
      <c r="U264" s="27">
        <v>0</v>
      </c>
    </row>
    <row r="265" spans="2:21" ht="12" hidden="1" customHeight="1" x14ac:dyDescent="0.25">
      <c r="B265" s="1" t="e">
        <f t="shared" si="11"/>
        <v>#REF!</v>
      </c>
      <c r="C265" s="9" t="s">
        <v>384</v>
      </c>
      <c r="D265" s="27">
        <v>0</v>
      </c>
      <c r="E265" s="27">
        <v>0</v>
      </c>
      <c r="F265" s="27">
        <v>0</v>
      </c>
      <c r="G265" s="27">
        <v>0</v>
      </c>
      <c r="H265" s="27">
        <v>0</v>
      </c>
      <c r="I265" s="27">
        <v>0</v>
      </c>
      <c r="J265" s="27">
        <v>0</v>
      </c>
      <c r="K265" s="27">
        <v>0</v>
      </c>
      <c r="L265" s="27">
        <v>0</v>
      </c>
      <c r="M265" s="27">
        <v>0</v>
      </c>
      <c r="N265" s="27">
        <v>0</v>
      </c>
      <c r="O265" s="27">
        <v>0</v>
      </c>
      <c r="P265" s="27">
        <v>0.45605499999999999</v>
      </c>
      <c r="Q265" s="27">
        <v>0</v>
      </c>
      <c r="R265" s="27">
        <v>0</v>
      </c>
      <c r="S265" s="27">
        <v>0</v>
      </c>
      <c r="T265" s="27">
        <v>0</v>
      </c>
      <c r="U265" s="27">
        <v>0</v>
      </c>
    </row>
    <row r="266" spans="2:21" ht="12" hidden="1" customHeight="1" x14ac:dyDescent="0.25">
      <c r="B266" s="1" t="e">
        <f t="shared" si="11"/>
        <v>#REF!</v>
      </c>
      <c r="C266" s="9" t="s">
        <v>383</v>
      </c>
      <c r="D266" s="27">
        <v>0</v>
      </c>
      <c r="E266" s="27">
        <v>0</v>
      </c>
      <c r="F266" s="27">
        <v>0</v>
      </c>
      <c r="G266" s="27">
        <v>0</v>
      </c>
      <c r="H266" s="27">
        <v>0</v>
      </c>
      <c r="I266" s="27">
        <v>0</v>
      </c>
      <c r="J266" s="27">
        <v>0</v>
      </c>
      <c r="K266" s="27">
        <v>0</v>
      </c>
      <c r="L266" s="27">
        <v>0</v>
      </c>
      <c r="M266" s="27">
        <v>15.39584</v>
      </c>
      <c r="N266" s="27">
        <v>0</v>
      </c>
      <c r="O266" s="27">
        <v>13.644990000000002</v>
      </c>
      <c r="P266" s="27">
        <v>45.816009999999999</v>
      </c>
      <c r="Q266" s="27">
        <v>23.63308</v>
      </c>
      <c r="R266" s="27">
        <v>0</v>
      </c>
      <c r="S266" s="27">
        <v>0</v>
      </c>
      <c r="T266" s="27">
        <v>0</v>
      </c>
      <c r="U266" s="27">
        <v>0</v>
      </c>
    </row>
    <row r="267" spans="2:21" ht="12" hidden="1" customHeight="1" x14ac:dyDescent="0.25">
      <c r="B267" s="1" t="e">
        <f t="shared" si="11"/>
        <v>#REF!</v>
      </c>
      <c r="C267" s="9" t="s">
        <v>382</v>
      </c>
      <c r="D267" s="27">
        <v>0</v>
      </c>
      <c r="E267" s="27">
        <v>0</v>
      </c>
      <c r="F267" s="27">
        <v>0</v>
      </c>
      <c r="G267" s="27">
        <v>0</v>
      </c>
      <c r="H267" s="27">
        <v>0</v>
      </c>
      <c r="I267" s="27">
        <v>0</v>
      </c>
      <c r="J267" s="27">
        <v>0</v>
      </c>
      <c r="K267" s="27">
        <v>0</v>
      </c>
      <c r="L267" s="27">
        <v>0</v>
      </c>
      <c r="M267" s="27">
        <v>0</v>
      </c>
      <c r="N267" s="27">
        <v>2.2911400000000004</v>
      </c>
      <c r="O267" s="27">
        <v>15.451130000000001</v>
      </c>
      <c r="P267" s="27">
        <v>10.31401</v>
      </c>
      <c r="Q267" s="27">
        <v>0</v>
      </c>
      <c r="R267" s="27">
        <v>0</v>
      </c>
      <c r="S267" s="27">
        <v>0</v>
      </c>
      <c r="T267" s="27">
        <v>0</v>
      </c>
      <c r="U267" s="27">
        <v>0</v>
      </c>
    </row>
    <row r="268" spans="2:21" ht="12" hidden="1" customHeight="1" x14ac:dyDescent="0.25">
      <c r="B268" s="1" t="e">
        <f t="shared" si="11"/>
        <v>#REF!</v>
      </c>
      <c r="C268" s="9" t="s">
        <v>381</v>
      </c>
      <c r="D268" s="27">
        <v>0</v>
      </c>
      <c r="E268" s="27">
        <v>0</v>
      </c>
      <c r="F268" s="27">
        <v>0</v>
      </c>
      <c r="G268" s="27">
        <v>0</v>
      </c>
      <c r="H268" s="27">
        <v>0</v>
      </c>
      <c r="I268" s="27">
        <v>23.325590000000002</v>
      </c>
      <c r="J268" s="27">
        <v>15.676170000000001</v>
      </c>
      <c r="K268" s="27">
        <v>20.357389999999999</v>
      </c>
      <c r="L268" s="27">
        <v>13.01352</v>
      </c>
      <c r="M268" s="27">
        <v>11.817509999999999</v>
      </c>
      <c r="N268" s="27">
        <v>13.14447</v>
      </c>
      <c r="O268" s="27">
        <v>11.3393</v>
      </c>
      <c r="P268" s="27">
        <v>18.122509999999998</v>
      </c>
      <c r="Q268" s="27">
        <v>13.423830000000001</v>
      </c>
      <c r="R268" s="27">
        <v>0</v>
      </c>
      <c r="S268" s="27">
        <v>0</v>
      </c>
      <c r="T268" s="27">
        <v>0</v>
      </c>
      <c r="U268" s="27">
        <v>0</v>
      </c>
    </row>
    <row r="269" spans="2:21" ht="12" hidden="1" customHeight="1" x14ac:dyDescent="0.25">
      <c r="B269" s="1" t="e">
        <f t="shared" si="11"/>
        <v>#REF!</v>
      </c>
      <c r="C269" s="9" t="s">
        <v>380</v>
      </c>
      <c r="D269" s="27">
        <v>0</v>
      </c>
      <c r="E269" s="27">
        <v>0</v>
      </c>
      <c r="F269" s="27">
        <v>0</v>
      </c>
      <c r="G269" s="27">
        <v>0</v>
      </c>
      <c r="H269" s="27">
        <v>0</v>
      </c>
      <c r="I269" s="27">
        <v>0</v>
      </c>
      <c r="J269" s="27">
        <v>0</v>
      </c>
      <c r="K269" s="27">
        <v>0</v>
      </c>
      <c r="L269" s="27">
        <v>0</v>
      </c>
      <c r="M269" s="27">
        <v>0</v>
      </c>
      <c r="N269" s="27">
        <v>0</v>
      </c>
      <c r="O269" s="27">
        <v>0</v>
      </c>
      <c r="P269" s="27">
        <v>1.4802200000000001</v>
      </c>
      <c r="Q269" s="27">
        <v>0.21049000000000001</v>
      </c>
      <c r="R269" s="27">
        <v>0</v>
      </c>
      <c r="S269" s="27">
        <v>0</v>
      </c>
      <c r="T269" s="27">
        <v>0</v>
      </c>
      <c r="U269" s="27">
        <v>0</v>
      </c>
    </row>
    <row r="270" spans="2:21" ht="12" hidden="1" customHeight="1" x14ac:dyDescent="0.25">
      <c r="B270" s="1" t="e">
        <f t="shared" si="11"/>
        <v>#REF!</v>
      </c>
      <c r="C270" s="9" t="s">
        <v>379</v>
      </c>
      <c r="D270" s="27">
        <v>0</v>
      </c>
      <c r="E270" s="27">
        <v>0</v>
      </c>
      <c r="F270" s="27">
        <v>0</v>
      </c>
      <c r="G270" s="27">
        <v>0</v>
      </c>
      <c r="H270" s="27">
        <v>0</v>
      </c>
      <c r="I270" s="27">
        <v>0</v>
      </c>
      <c r="J270" s="27">
        <v>0</v>
      </c>
      <c r="K270" s="27">
        <v>1.597302673</v>
      </c>
      <c r="L270" s="27">
        <v>4.4805911309999997</v>
      </c>
      <c r="M270" s="27">
        <v>9.0976250000000007</v>
      </c>
      <c r="N270" s="27">
        <v>5.0719360000000009</v>
      </c>
      <c r="O270" s="27">
        <v>0.89434000000000002</v>
      </c>
      <c r="P270" s="27">
        <v>0</v>
      </c>
      <c r="Q270" s="27">
        <v>0.63146999999999998</v>
      </c>
      <c r="R270" s="27">
        <v>0</v>
      </c>
      <c r="S270" s="27">
        <v>0</v>
      </c>
      <c r="T270" s="27">
        <v>0</v>
      </c>
      <c r="U270" s="27">
        <v>0</v>
      </c>
    </row>
    <row r="271" spans="2:21" ht="12" hidden="1" customHeight="1" x14ac:dyDescent="0.25">
      <c r="B271" s="1" t="e">
        <f t="shared" si="11"/>
        <v>#REF!</v>
      </c>
      <c r="C271" s="9" t="s">
        <v>378</v>
      </c>
      <c r="D271" s="27">
        <v>0</v>
      </c>
      <c r="E271" s="27">
        <v>0</v>
      </c>
      <c r="F271" s="27">
        <v>0</v>
      </c>
      <c r="G271" s="27">
        <v>0</v>
      </c>
      <c r="H271" s="27">
        <v>0</v>
      </c>
      <c r="I271" s="27">
        <v>0</v>
      </c>
      <c r="J271" s="27">
        <v>0</v>
      </c>
      <c r="K271" s="27">
        <v>0</v>
      </c>
      <c r="L271" s="27">
        <v>1.7595799999999999</v>
      </c>
      <c r="M271" s="27">
        <v>7.1215710000000003</v>
      </c>
      <c r="N271" s="27">
        <v>7.5132900000000005</v>
      </c>
      <c r="O271" s="27">
        <v>5.0168400000000002</v>
      </c>
      <c r="P271" s="27">
        <v>0</v>
      </c>
      <c r="Q271" s="27">
        <v>0</v>
      </c>
      <c r="R271" s="27">
        <v>0</v>
      </c>
      <c r="S271" s="27">
        <v>0</v>
      </c>
      <c r="T271" s="27">
        <v>0</v>
      </c>
      <c r="U271" s="27">
        <v>0</v>
      </c>
    </row>
    <row r="272" spans="2:21" ht="12" hidden="1" customHeight="1" x14ac:dyDescent="0.25">
      <c r="B272" s="1" t="e">
        <f t="shared" si="11"/>
        <v>#REF!</v>
      </c>
      <c r="C272" s="9" t="s">
        <v>377</v>
      </c>
      <c r="D272" s="27">
        <v>0</v>
      </c>
      <c r="E272" s="27">
        <v>0</v>
      </c>
      <c r="F272" s="27">
        <v>0</v>
      </c>
      <c r="G272" s="27">
        <v>0</v>
      </c>
      <c r="H272" s="27">
        <v>0</v>
      </c>
      <c r="I272" s="27">
        <v>0</v>
      </c>
      <c r="J272" s="27">
        <v>0</v>
      </c>
      <c r="K272" s="27">
        <v>0</v>
      </c>
      <c r="L272" s="27">
        <v>0</v>
      </c>
      <c r="M272" s="27">
        <v>0</v>
      </c>
      <c r="N272" s="27">
        <v>0</v>
      </c>
      <c r="O272" s="27">
        <v>2.0206999999999998E-5</v>
      </c>
      <c r="P272" s="27">
        <v>39.239444999999996</v>
      </c>
      <c r="Q272" s="27">
        <v>31.149640000000002</v>
      </c>
      <c r="R272" s="27">
        <v>0</v>
      </c>
      <c r="S272" s="27">
        <v>0</v>
      </c>
      <c r="T272" s="27">
        <v>0</v>
      </c>
      <c r="U272" s="27">
        <v>0</v>
      </c>
    </row>
    <row r="273" spans="2:21" ht="12" hidden="1" customHeight="1" x14ac:dyDescent="0.25">
      <c r="B273" s="1" t="e">
        <f t="shared" si="11"/>
        <v>#REF!</v>
      </c>
      <c r="C273" s="9" t="s">
        <v>376</v>
      </c>
      <c r="D273" s="27">
        <v>0</v>
      </c>
      <c r="E273" s="27">
        <v>0</v>
      </c>
      <c r="F273" s="27">
        <v>0</v>
      </c>
      <c r="G273" s="27">
        <v>0</v>
      </c>
      <c r="H273" s="27">
        <v>0</v>
      </c>
      <c r="I273" s="27">
        <v>0</v>
      </c>
      <c r="J273" s="27">
        <v>0</v>
      </c>
      <c r="K273" s="27">
        <v>0</v>
      </c>
      <c r="L273" s="27">
        <v>0</v>
      </c>
      <c r="M273" s="27">
        <v>0</v>
      </c>
      <c r="N273" s="27">
        <v>2.323E-6</v>
      </c>
      <c r="O273" s="27">
        <v>0.28269833</v>
      </c>
      <c r="P273" s="27">
        <v>0</v>
      </c>
      <c r="Q273" s="27">
        <v>0</v>
      </c>
      <c r="R273" s="27">
        <v>0</v>
      </c>
      <c r="S273" s="27">
        <v>0</v>
      </c>
      <c r="T273" s="27">
        <v>0</v>
      </c>
      <c r="U273" s="27">
        <v>0</v>
      </c>
    </row>
    <row r="274" spans="2:21" ht="12" hidden="1" customHeight="1" x14ac:dyDescent="0.25">
      <c r="B274" s="1" t="e">
        <f t="shared" si="11"/>
        <v>#REF!</v>
      </c>
      <c r="C274" s="9" t="s">
        <v>375</v>
      </c>
      <c r="D274" s="27">
        <v>0</v>
      </c>
      <c r="E274" s="27">
        <v>0</v>
      </c>
      <c r="F274" s="27">
        <v>0</v>
      </c>
      <c r="G274" s="27">
        <v>0</v>
      </c>
      <c r="H274" s="27">
        <v>0</v>
      </c>
      <c r="I274" s="27">
        <v>0</v>
      </c>
      <c r="J274" s="27">
        <v>0</v>
      </c>
      <c r="K274" s="27">
        <v>0</v>
      </c>
      <c r="L274" s="27">
        <v>0</v>
      </c>
      <c r="M274" s="27">
        <v>0</v>
      </c>
      <c r="N274" s="27">
        <v>0</v>
      </c>
      <c r="O274" s="27">
        <v>0</v>
      </c>
      <c r="P274" s="27">
        <v>1.1074000000000002</v>
      </c>
      <c r="Q274" s="27">
        <v>0</v>
      </c>
      <c r="R274" s="27">
        <v>0</v>
      </c>
      <c r="S274" s="27">
        <v>0</v>
      </c>
      <c r="T274" s="27">
        <v>0</v>
      </c>
      <c r="U274" s="27">
        <v>0</v>
      </c>
    </row>
    <row r="275" spans="2:21" ht="12" hidden="1" customHeight="1" x14ac:dyDescent="0.25">
      <c r="B275" s="1" t="e">
        <f t="shared" si="11"/>
        <v>#REF!</v>
      </c>
      <c r="C275" s="9" t="s">
        <v>374</v>
      </c>
      <c r="D275" s="27">
        <v>0</v>
      </c>
      <c r="E275" s="27">
        <v>0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0.67472500000000002</v>
      </c>
      <c r="Q275" s="27">
        <v>1.44598</v>
      </c>
      <c r="R275" s="27">
        <v>0</v>
      </c>
      <c r="S275" s="27">
        <v>0</v>
      </c>
      <c r="T275" s="27">
        <v>0</v>
      </c>
      <c r="U275" s="27">
        <v>0</v>
      </c>
    </row>
    <row r="276" spans="2:21" ht="12" hidden="1" customHeight="1" x14ac:dyDescent="0.25">
      <c r="B276" s="1" t="e">
        <f>+#REF!+1</f>
        <v>#REF!</v>
      </c>
      <c r="C276" s="9" t="s">
        <v>373</v>
      </c>
      <c r="D276" s="27">
        <v>0</v>
      </c>
      <c r="E276" s="27">
        <v>0</v>
      </c>
      <c r="F276" s="27">
        <v>0</v>
      </c>
      <c r="G276" s="27">
        <v>0</v>
      </c>
      <c r="H276" s="27">
        <v>0</v>
      </c>
      <c r="I276" s="27">
        <v>0.27635999999999999</v>
      </c>
      <c r="J276" s="27">
        <v>0</v>
      </c>
      <c r="K276" s="27">
        <v>0</v>
      </c>
      <c r="L276" s="27">
        <v>0</v>
      </c>
      <c r="M276" s="27">
        <v>0</v>
      </c>
      <c r="N276" s="27">
        <v>0</v>
      </c>
      <c r="O276" s="27">
        <v>0</v>
      </c>
      <c r="P276" s="27">
        <v>0</v>
      </c>
      <c r="Q276" s="27">
        <v>0</v>
      </c>
      <c r="R276" s="27">
        <v>0</v>
      </c>
      <c r="S276" s="27">
        <v>0</v>
      </c>
      <c r="T276" s="27">
        <v>0</v>
      </c>
      <c r="U276" s="27">
        <v>0</v>
      </c>
    </row>
    <row r="277" spans="2:21" ht="12" hidden="1" customHeight="1" x14ac:dyDescent="0.25">
      <c r="B277" s="1" t="e">
        <f t="shared" ref="B277:B294" si="12">+B276+1</f>
        <v>#REF!</v>
      </c>
      <c r="C277" s="9" t="s">
        <v>372</v>
      </c>
      <c r="D277" s="27">
        <v>0</v>
      </c>
      <c r="E277" s="27">
        <v>0</v>
      </c>
      <c r="F277" s="27">
        <v>0</v>
      </c>
      <c r="G277" s="27">
        <v>0</v>
      </c>
      <c r="H277" s="27">
        <v>0</v>
      </c>
      <c r="I277" s="27">
        <v>61.787059999999997</v>
      </c>
      <c r="J277" s="27">
        <v>0</v>
      </c>
      <c r="K277" s="27">
        <v>0</v>
      </c>
      <c r="L277" s="27">
        <v>0</v>
      </c>
      <c r="M277" s="27">
        <v>0.81964999999999999</v>
      </c>
      <c r="N277" s="27">
        <v>1.7198099999999998</v>
      </c>
      <c r="O277" s="27">
        <v>4.7335999999999991</v>
      </c>
      <c r="P277" s="27">
        <v>8.8172999999999995</v>
      </c>
      <c r="Q277" s="27">
        <v>3.3067299999999999</v>
      </c>
      <c r="R277" s="27">
        <v>0</v>
      </c>
      <c r="S277" s="27">
        <v>0</v>
      </c>
      <c r="T277" s="27">
        <v>0</v>
      </c>
      <c r="U277" s="27">
        <v>0</v>
      </c>
    </row>
    <row r="278" spans="2:21" ht="12" hidden="1" customHeight="1" x14ac:dyDescent="0.25">
      <c r="B278" s="1" t="e">
        <f t="shared" si="12"/>
        <v>#REF!</v>
      </c>
      <c r="C278" s="9" t="s">
        <v>371</v>
      </c>
      <c r="D278" s="27">
        <v>0</v>
      </c>
      <c r="E278" s="27">
        <v>0</v>
      </c>
      <c r="F278" s="27">
        <v>0</v>
      </c>
      <c r="G278" s="27">
        <v>0</v>
      </c>
      <c r="H278" s="27">
        <v>0</v>
      </c>
      <c r="I278" s="27">
        <v>0.63994000000000006</v>
      </c>
      <c r="J278" s="27">
        <v>0</v>
      </c>
      <c r="K278" s="27">
        <v>0</v>
      </c>
      <c r="L278" s="27">
        <v>0</v>
      </c>
      <c r="M278" s="27">
        <v>0</v>
      </c>
      <c r="N278" s="27">
        <v>0</v>
      </c>
      <c r="O278" s="27">
        <v>0</v>
      </c>
      <c r="P278" s="27">
        <v>0</v>
      </c>
      <c r="Q278" s="27">
        <v>0</v>
      </c>
      <c r="R278" s="27">
        <v>0</v>
      </c>
      <c r="S278" s="27">
        <v>0</v>
      </c>
      <c r="T278" s="27">
        <v>0</v>
      </c>
      <c r="U278" s="27">
        <v>0</v>
      </c>
    </row>
    <row r="279" spans="2:21" ht="12" hidden="1" customHeight="1" x14ac:dyDescent="0.25">
      <c r="B279" s="1" t="e">
        <f t="shared" si="12"/>
        <v>#REF!</v>
      </c>
      <c r="C279" s="9" t="s">
        <v>370</v>
      </c>
      <c r="D279" s="27">
        <v>0</v>
      </c>
      <c r="E279" s="27">
        <v>0</v>
      </c>
      <c r="F279" s="27">
        <v>0</v>
      </c>
      <c r="G279" s="27">
        <v>0</v>
      </c>
      <c r="H279" s="27">
        <v>0</v>
      </c>
      <c r="I279" s="27">
        <v>0.10579999999999999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7">
        <v>0</v>
      </c>
      <c r="S279" s="27">
        <v>0</v>
      </c>
      <c r="T279" s="27">
        <v>0</v>
      </c>
      <c r="U279" s="27">
        <v>0</v>
      </c>
    </row>
    <row r="280" spans="2:21" ht="12" hidden="1" customHeight="1" x14ac:dyDescent="0.25">
      <c r="B280" s="1" t="e">
        <f t="shared" si="12"/>
        <v>#REF!</v>
      </c>
      <c r="C280" s="9" t="s">
        <v>369</v>
      </c>
      <c r="D280" s="27">
        <v>220.83884786800002</v>
      </c>
      <c r="E280" s="27">
        <v>211.11867269000001</v>
      </c>
      <c r="F280" s="27">
        <v>192.91250507800001</v>
      </c>
      <c r="G280" s="27">
        <v>186.29432728</v>
      </c>
      <c r="H280" s="27">
        <v>181.3452776</v>
      </c>
      <c r="I280" s="27">
        <v>149.310998187</v>
      </c>
      <c r="J280" s="27">
        <v>160.82070131</v>
      </c>
      <c r="K280" s="27">
        <v>167.65066550000003</v>
      </c>
      <c r="L280" s="27">
        <v>223.92810551000002</v>
      </c>
      <c r="M280" s="27">
        <v>171.59653866999997</v>
      </c>
      <c r="N280" s="27">
        <v>109.21474540000001</v>
      </c>
      <c r="O280" s="27">
        <v>100.65648605000001</v>
      </c>
      <c r="P280" s="27">
        <v>70.783212920000011</v>
      </c>
      <c r="Q280" s="27">
        <v>107.58317441299999</v>
      </c>
      <c r="R280" s="27">
        <v>0</v>
      </c>
      <c r="S280" s="27">
        <v>0</v>
      </c>
      <c r="T280" s="27">
        <v>0</v>
      </c>
      <c r="U280" s="27">
        <v>0</v>
      </c>
    </row>
    <row r="281" spans="2:21" ht="12" hidden="1" customHeight="1" x14ac:dyDescent="0.25">
      <c r="B281" s="1" t="e">
        <f t="shared" si="12"/>
        <v>#REF!</v>
      </c>
      <c r="C281" s="9" t="s">
        <v>368</v>
      </c>
      <c r="D281" s="27">
        <v>0</v>
      </c>
      <c r="E281" s="27">
        <v>0</v>
      </c>
      <c r="F281" s="27">
        <v>0</v>
      </c>
      <c r="G281" s="27">
        <v>0</v>
      </c>
      <c r="H281" s="27">
        <v>0</v>
      </c>
      <c r="I281" s="27">
        <v>0</v>
      </c>
      <c r="J281" s="27">
        <v>0</v>
      </c>
      <c r="K281" s="27">
        <v>0</v>
      </c>
      <c r="L281" s="27">
        <v>0</v>
      </c>
      <c r="M281" s="27">
        <v>0</v>
      </c>
      <c r="N281" s="27">
        <v>5.4600000000000003E-2</v>
      </c>
      <c r="O281" s="27">
        <v>1.0003499999999999</v>
      </c>
      <c r="P281" s="27">
        <v>0.400725</v>
      </c>
      <c r="Q281" s="27">
        <v>0</v>
      </c>
      <c r="R281" s="27">
        <v>0</v>
      </c>
      <c r="S281" s="27">
        <v>0</v>
      </c>
      <c r="T281" s="27">
        <v>0</v>
      </c>
      <c r="U281" s="27">
        <v>0</v>
      </c>
    </row>
    <row r="282" spans="2:21" ht="12" hidden="1" customHeight="1" x14ac:dyDescent="0.25">
      <c r="B282" s="1" t="e">
        <f t="shared" si="12"/>
        <v>#REF!</v>
      </c>
      <c r="C282" s="9" t="s">
        <v>367</v>
      </c>
      <c r="D282" s="27">
        <v>0</v>
      </c>
      <c r="E282" s="27">
        <v>0</v>
      </c>
      <c r="F282" s="27">
        <v>0</v>
      </c>
      <c r="G282" s="27">
        <v>0</v>
      </c>
      <c r="H282" s="27">
        <v>0</v>
      </c>
      <c r="I282" s="27">
        <v>0</v>
      </c>
      <c r="J282" s="27">
        <v>0</v>
      </c>
      <c r="K282" s="27">
        <v>0</v>
      </c>
      <c r="L282" s="27">
        <v>0</v>
      </c>
      <c r="M282" s="27">
        <v>0</v>
      </c>
      <c r="N282" s="27">
        <v>0</v>
      </c>
      <c r="O282" s="27">
        <v>0</v>
      </c>
      <c r="P282" s="27">
        <v>0</v>
      </c>
      <c r="Q282" s="27">
        <v>0</v>
      </c>
      <c r="R282" s="27">
        <v>0</v>
      </c>
      <c r="S282" s="27">
        <v>0</v>
      </c>
      <c r="T282" s="27">
        <v>0</v>
      </c>
      <c r="U282" s="27">
        <v>0</v>
      </c>
    </row>
    <row r="283" spans="2:21" ht="12" hidden="1" customHeight="1" x14ac:dyDescent="0.25">
      <c r="B283" s="1" t="e">
        <f t="shared" si="12"/>
        <v>#REF!</v>
      </c>
      <c r="C283" s="9" t="s">
        <v>366</v>
      </c>
      <c r="D283" s="27">
        <v>0</v>
      </c>
      <c r="E283" s="27">
        <v>0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7.7999999999999997E-8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2" hidden="1" customHeight="1" x14ac:dyDescent="0.25">
      <c r="B284" s="1" t="e">
        <f t="shared" si="12"/>
        <v>#REF!</v>
      </c>
      <c r="C284" s="9" t="s">
        <v>365</v>
      </c>
      <c r="D284" s="27">
        <v>0</v>
      </c>
      <c r="E284" s="27">
        <v>0</v>
      </c>
      <c r="F284" s="27">
        <v>0</v>
      </c>
      <c r="G284" s="27">
        <v>0</v>
      </c>
      <c r="H284" s="27">
        <v>0</v>
      </c>
      <c r="I284" s="27">
        <v>0</v>
      </c>
      <c r="J284" s="27">
        <v>0</v>
      </c>
      <c r="K284" s="27">
        <v>0</v>
      </c>
      <c r="L284" s="27">
        <v>0</v>
      </c>
      <c r="M284" s="27">
        <v>0</v>
      </c>
      <c r="N284" s="27">
        <v>2.23E-7</v>
      </c>
      <c r="O284" s="27">
        <v>6.13E-7</v>
      </c>
      <c r="P284" s="27">
        <v>0.72594500000000006</v>
      </c>
      <c r="Q284" s="27">
        <v>0</v>
      </c>
      <c r="R284" s="27">
        <v>0</v>
      </c>
      <c r="S284" s="27">
        <v>0</v>
      </c>
      <c r="T284" s="27">
        <v>0</v>
      </c>
      <c r="U284" s="27">
        <v>0</v>
      </c>
    </row>
    <row r="285" spans="2:21" ht="12" hidden="1" customHeight="1" x14ac:dyDescent="0.25">
      <c r="B285" s="1" t="e">
        <f t="shared" si="12"/>
        <v>#REF!</v>
      </c>
      <c r="C285" s="9" t="s">
        <v>364</v>
      </c>
      <c r="D285" s="27">
        <v>0</v>
      </c>
      <c r="E285" s="27">
        <v>0</v>
      </c>
      <c r="F285" s="27">
        <v>0</v>
      </c>
      <c r="G285" s="27">
        <v>539.5237216999999</v>
      </c>
      <c r="H285" s="27">
        <v>434.53695929999998</v>
      </c>
      <c r="I285" s="27">
        <v>1002.9725039</v>
      </c>
      <c r="J285" s="27">
        <v>819.13194700000008</v>
      </c>
      <c r="K285" s="27">
        <v>1003.4145644199999</v>
      </c>
      <c r="L285" s="27">
        <v>1218.0726560999997</v>
      </c>
      <c r="M285" s="27">
        <v>748.73113469999998</v>
      </c>
      <c r="N285" s="27">
        <v>440.32901400000003</v>
      </c>
      <c r="O285" s="27">
        <v>453.93066770000013</v>
      </c>
      <c r="P285" s="27">
        <v>582.28847102000009</v>
      </c>
      <c r="Q285" s="27">
        <v>225.30873796999998</v>
      </c>
      <c r="R285" s="27">
        <v>0</v>
      </c>
      <c r="S285" s="27">
        <v>0</v>
      </c>
      <c r="T285" s="27">
        <v>0</v>
      </c>
      <c r="U285" s="27">
        <v>0</v>
      </c>
    </row>
    <row r="286" spans="2:21" ht="12" hidden="1" customHeight="1" x14ac:dyDescent="0.25">
      <c r="B286" s="1" t="e">
        <f t="shared" si="12"/>
        <v>#REF!</v>
      </c>
      <c r="C286" s="9" t="s">
        <v>363</v>
      </c>
      <c r="D286" s="27">
        <v>0</v>
      </c>
      <c r="E286" s="27">
        <v>0</v>
      </c>
      <c r="F286" s="27">
        <v>0</v>
      </c>
      <c r="G286" s="27">
        <v>0</v>
      </c>
      <c r="H286" s="27">
        <v>0</v>
      </c>
      <c r="I286" s="27">
        <v>0</v>
      </c>
      <c r="J286" s="27">
        <v>0</v>
      </c>
      <c r="K286" s="27">
        <v>0</v>
      </c>
      <c r="L286" s="27">
        <v>0</v>
      </c>
      <c r="M286" s="27">
        <v>0</v>
      </c>
      <c r="N286" s="27">
        <v>0</v>
      </c>
      <c r="O286" s="27">
        <v>0.24960000000000002</v>
      </c>
      <c r="P286" s="27">
        <v>0.52307500000000007</v>
      </c>
      <c r="Q286" s="27">
        <v>0.48305000000000003</v>
      </c>
      <c r="R286" s="27">
        <v>0</v>
      </c>
      <c r="S286" s="27">
        <v>0</v>
      </c>
      <c r="T286" s="27">
        <v>0</v>
      </c>
      <c r="U286" s="27">
        <v>0</v>
      </c>
    </row>
    <row r="287" spans="2:21" ht="12" hidden="1" customHeight="1" x14ac:dyDescent="0.25">
      <c r="B287" s="1" t="e">
        <f t="shared" si="12"/>
        <v>#REF!</v>
      </c>
      <c r="C287" s="9" t="s">
        <v>362</v>
      </c>
      <c r="D287" s="27">
        <v>0</v>
      </c>
      <c r="E287" s="27">
        <v>0</v>
      </c>
      <c r="F287" s="27">
        <v>0</v>
      </c>
      <c r="G287" s="27">
        <v>0</v>
      </c>
      <c r="H287" s="27">
        <v>0</v>
      </c>
      <c r="I287" s="27">
        <v>0</v>
      </c>
      <c r="J287" s="27">
        <v>0</v>
      </c>
      <c r="K287" s="27">
        <v>0</v>
      </c>
      <c r="L287" s="27">
        <v>0</v>
      </c>
      <c r="M287" s="27">
        <v>0</v>
      </c>
      <c r="N287" s="27">
        <v>0</v>
      </c>
      <c r="O287" s="27">
        <v>0</v>
      </c>
      <c r="P287" s="27">
        <v>0</v>
      </c>
      <c r="Q287" s="27">
        <v>0</v>
      </c>
      <c r="R287" s="27">
        <v>0</v>
      </c>
      <c r="S287" s="27">
        <v>0.58969499999999997</v>
      </c>
      <c r="T287" s="27">
        <v>0</v>
      </c>
      <c r="U287" s="27">
        <v>0</v>
      </c>
    </row>
    <row r="288" spans="2:21" ht="12" hidden="1" customHeight="1" x14ac:dyDescent="0.25">
      <c r="B288" s="1" t="e">
        <f t="shared" si="12"/>
        <v>#REF!</v>
      </c>
      <c r="C288" s="9" t="s">
        <v>361</v>
      </c>
      <c r="D288" s="27">
        <v>0</v>
      </c>
      <c r="E288" s="27">
        <v>0</v>
      </c>
      <c r="F288" s="27">
        <v>0</v>
      </c>
      <c r="G288" s="27">
        <v>0.16200000000000001</v>
      </c>
      <c r="H288" s="27">
        <v>0.16200000000000001</v>
      </c>
      <c r="I288" s="27">
        <v>0.70462000000000002</v>
      </c>
      <c r="J288" s="27">
        <v>0.55677999999999994</v>
      </c>
      <c r="K288" s="27">
        <v>0</v>
      </c>
      <c r="L288" s="27">
        <v>0</v>
      </c>
      <c r="M288" s="27">
        <v>0</v>
      </c>
      <c r="N288" s="27">
        <v>0</v>
      </c>
      <c r="O288" s="27">
        <v>0</v>
      </c>
      <c r="P288" s="27">
        <v>0</v>
      </c>
      <c r="Q288" s="27">
        <v>0</v>
      </c>
      <c r="R288" s="27">
        <v>0</v>
      </c>
      <c r="S288" s="27">
        <v>0</v>
      </c>
      <c r="T288" s="27">
        <v>0</v>
      </c>
      <c r="U288" s="27">
        <v>0</v>
      </c>
    </row>
    <row r="289" spans="2:21" ht="12" hidden="1" customHeight="1" x14ac:dyDescent="0.25">
      <c r="B289" s="1" t="e">
        <f t="shared" si="12"/>
        <v>#REF!</v>
      </c>
      <c r="C289" s="9" t="s">
        <v>360</v>
      </c>
      <c r="D289" s="27">
        <v>0</v>
      </c>
      <c r="E289" s="27">
        <v>0</v>
      </c>
      <c r="F289" s="27">
        <v>0</v>
      </c>
      <c r="G289" s="27">
        <v>0</v>
      </c>
      <c r="H289" s="27">
        <v>0</v>
      </c>
      <c r="I289" s="27">
        <v>0.72653000000000001</v>
      </c>
      <c r="J289" s="27">
        <v>0</v>
      </c>
      <c r="K289" s="27">
        <v>0</v>
      </c>
      <c r="L289" s="27">
        <v>0</v>
      </c>
      <c r="M289" s="27">
        <v>0</v>
      </c>
      <c r="N289" s="27">
        <v>0</v>
      </c>
      <c r="O289" s="27">
        <v>0</v>
      </c>
      <c r="P289" s="27">
        <v>2.27948</v>
      </c>
      <c r="Q289" s="27">
        <v>2.3833599999999997</v>
      </c>
      <c r="R289" s="27">
        <v>0.27048</v>
      </c>
      <c r="S289" s="27">
        <v>0.25480000000000003</v>
      </c>
      <c r="T289" s="27">
        <v>0</v>
      </c>
      <c r="U289" s="27">
        <v>0</v>
      </c>
    </row>
    <row r="290" spans="2:21" ht="12" hidden="1" customHeight="1" x14ac:dyDescent="0.25">
      <c r="B290" s="1" t="e">
        <f t="shared" si="12"/>
        <v>#REF!</v>
      </c>
      <c r="C290" s="9" t="s">
        <v>3</v>
      </c>
      <c r="D290" s="27">
        <v>0</v>
      </c>
      <c r="E290" s="27">
        <v>0</v>
      </c>
      <c r="F290" s="27">
        <v>132.67876022500002</v>
      </c>
      <c r="G290" s="27">
        <v>1317.2223014069998</v>
      </c>
      <c r="H290" s="27">
        <v>1572.7199053570002</v>
      </c>
      <c r="I290" s="27">
        <v>0</v>
      </c>
      <c r="J290" s="27">
        <v>0</v>
      </c>
      <c r="K290" s="27">
        <v>0</v>
      </c>
      <c r="L290" s="27">
        <v>0</v>
      </c>
      <c r="M290" s="27">
        <v>0</v>
      </c>
      <c r="N290" s="27">
        <v>0</v>
      </c>
      <c r="O290" s="27">
        <v>0</v>
      </c>
      <c r="P290" s="27">
        <v>0</v>
      </c>
      <c r="Q290" s="27">
        <v>0</v>
      </c>
      <c r="R290" s="27">
        <v>0</v>
      </c>
      <c r="S290" s="27">
        <v>0</v>
      </c>
      <c r="T290" s="27">
        <v>0</v>
      </c>
      <c r="U290" s="27">
        <v>0</v>
      </c>
    </row>
    <row r="291" spans="2:21" ht="12" hidden="1" customHeight="1" x14ac:dyDescent="0.25">
      <c r="B291" s="1" t="e">
        <f t="shared" si="12"/>
        <v>#REF!</v>
      </c>
      <c r="C291" s="9" t="s">
        <v>359</v>
      </c>
      <c r="D291" s="27">
        <v>0</v>
      </c>
      <c r="E291" s="27">
        <v>0</v>
      </c>
      <c r="F291" s="27">
        <v>0</v>
      </c>
      <c r="G291" s="27">
        <v>0</v>
      </c>
      <c r="H291" s="27">
        <v>0</v>
      </c>
      <c r="I291" s="27">
        <v>0.44717000000000001</v>
      </c>
      <c r="J291" s="27">
        <v>0.29779</v>
      </c>
      <c r="K291" s="27">
        <v>0</v>
      </c>
      <c r="L291" s="27">
        <v>0</v>
      </c>
      <c r="M291" s="27">
        <v>0</v>
      </c>
      <c r="N291" s="27">
        <v>0</v>
      </c>
      <c r="O291" s="27">
        <v>0</v>
      </c>
      <c r="P291" s="27">
        <v>0.88269999999999993</v>
      </c>
      <c r="Q291" s="27">
        <v>0</v>
      </c>
      <c r="R291" s="27">
        <v>0</v>
      </c>
      <c r="S291" s="27">
        <v>0</v>
      </c>
      <c r="T291" s="27">
        <v>0</v>
      </c>
      <c r="U291" s="27">
        <v>0</v>
      </c>
    </row>
    <row r="292" spans="2:21" ht="12" hidden="1" customHeight="1" x14ac:dyDescent="0.25">
      <c r="B292" s="1" t="e">
        <f t="shared" si="12"/>
        <v>#REF!</v>
      </c>
      <c r="C292" s="9" t="s">
        <v>358</v>
      </c>
      <c r="D292" s="27">
        <v>0</v>
      </c>
      <c r="E292" s="27">
        <v>0</v>
      </c>
      <c r="F292" s="27">
        <v>0</v>
      </c>
      <c r="G292" s="27">
        <v>0</v>
      </c>
      <c r="H292" s="27">
        <v>0</v>
      </c>
      <c r="I292" s="27">
        <v>1.18825</v>
      </c>
      <c r="J292" s="27">
        <v>0</v>
      </c>
      <c r="K292" s="27">
        <v>0</v>
      </c>
      <c r="L292" s="27">
        <v>0</v>
      </c>
      <c r="M292" s="27">
        <v>0</v>
      </c>
      <c r="N292" s="27">
        <v>0</v>
      </c>
      <c r="O292" s="27">
        <v>0</v>
      </c>
      <c r="P292" s="27">
        <v>0</v>
      </c>
      <c r="Q292" s="27">
        <v>0</v>
      </c>
      <c r="R292" s="27">
        <v>0</v>
      </c>
      <c r="S292" s="27">
        <v>0</v>
      </c>
      <c r="T292" s="27">
        <v>0</v>
      </c>
      <c r="U292" s="27">
        <v>0</v>
      </c>
    </row>
    <row r="293" spans="2:21" ht="12" hidden="1" customHeight="1" x14ac:dyDescent="0.25">
      <c r="B293" s="1" t="e">
        <f t="shared" si="12"/>
        <v>#REF!</v>
      </c>
      <c r="C293" s="9" t="s">
        <v>357</v>
      </c>
      <c r="D293" s="27">
        <v>0</v>
      </c>
      <c r="E293" s="27">
        <v>0</v>
      </c>
      <c r="F293" s="27">
        <v>0</v>
      </c>
      <c r="G293" s="27">
        <v>0</v>
      </c>
      <c r="H293" s="27">
        <v>0</v>
      </c>
      <c r="I293" s="27">
        <v>0</v>
      </c>
      <c r="J293" s="27">
        <v>0</v>
      </c>
      <c r="K293" s="27">
        <v>0</v>
      </c>
      <c r="L293" s="27">
        <v>0.34338000000000002</v>
      </c>
      <c r="M293" s="27">
        <v>0.99909999999999999</v>
      </c>
      <c r="N293" s="27">
        <v>0</v>
      </c>
      <c r="O293" s="27">
        <v>0</v>
      </c>
      <c r="P293" s="27">
        <v>0</v>
      </c>
      <c r="Q293" s="27">
        <v>0</v>
      </c>
      <c r="R293" s="27">
        <v>0</v>
      </c>
      <c r="S293" s="27">
        <v>0</v>
      </c>
      <c r="T293" s="27">
        <v>0</v>
      </c>
      <c r="U293" s="27">
        <v>0</v>
      </c>
    </row>
    <row r="294" spans="2:21" ht="12" hidden="1" customHeight="1" x14ac:dyDescent="0.25">
      <c r="B294" s="1" t="e">
        <f t="shared" si="12"/>
        <v>#REF!</v>
      </c>
      <c r="C294" s="9" t="s">
        <v>356</v>
      </c>
      <c r="D294" s="27">
        <v>0</v>
      </c>
      <c r="E294" s="27">
        <v>0</v>
      </c>
      <c r="F294" s="27">
        <v>0</v>
      </c>
      <c r="G294" s="27">
        <v>0</v>
      </c>
      <c r="H294" s="27">
        <v>0</v>
      </c>
      <c r="I294" s="27">
        <v>0</v>
      </c>
      <c r="J294" s="27">
        <v>0</v>
      </c>
      <c r="K294" s="27">
        <v>0</v>
      </c>
      <c r="L294" s="27">
        <v>0</v>
      </c>
      <c r="M294" s="27">
        <v>0</v>
      </c>
      <c r="N294" s="27">
        <v>0</v>
      </c>
      <c r="O294" s="27">
        <v>0</v>
      </c>
      <c r="P294" s="27">
        <v>1.18384</v>
      </c>
      <c r="Q294" s="27">
        <v>0</v>
      </c>
      <c r="R294" s="27">
        <v>0</v>
      </c>
      <c r="S294" s="27">
        <v>0</v>
      </c>
      <c r="T294" s="27">
        <v>0</v>
      </c>
      <c r="U294" s="27">
        <v>0</v>
      </c>
    </row>
    <row r="295" spans="2:21" ht="12" hidden="1" customHeight="1" x14ac:dyDescent="0.25">
      <c r="C295" s="9" t="s">
        <v>355</v>
      </c>
      <c r="D295" s="27">
        <v>756.93989397799987</v>
      </c>
      <c r="E295" s="27">
        <v>705.10508966999998</v>
      </c>
      <c r="F295" s="27">
        <v>422.57871589999996</v>
      </c>
      <c r="G295" s="27">
        <v>270.56753230300006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2" hidden="1" customHeight="1" x14ac:dyDescent="0.25">
      <c r="B296" s="1">
        <f t="shared" ref="B296:B310" si="13">+B295+1</f>
        <v>1</v>
      </c>
      <c r="C296" s="9" t="s">
        <v>354</v>
      </c>
      <c r="D296" s="27">
        <v>679.27428418700015</v>
      </c>
      <c r="E296" s="27">
        <v>121.414008153</v>
      </c>
      <c r="F296" s="27">
        <v>0</v>
      </c>
      <c r="G296" s="27">
        <v>0</v>
      </c>
      <c r="H296" s="27">
        <v>0</v>
      </c>
      <c r="I296" s="27">
        <v>0</v>
      </c>
      <c r="J296" s="27">
        <v>0</v>
      </c>
      <c r="K296" s="27">
        <v>0</v>
      </c>
      <c r="L296" s="27">
        <v>0</v>
      </c>
      <c r="M296" s="27">
        <v>0</v>
      </c>
      <c r="N296" s="27">
        <v>0</v>
      </c>
      <c r="O296" s="27">
        <v>0</v>
      </c>
      <c r="P296" s="27">
        <v>0</v>
      </c>
      <c r="Q296" s="27">
        <v>0</v>
      </c>
      <c r="R296" s="27">
        <v>0</v>
      </c>
      <c r="S296" s="27">
        <v>0</v>
      </c>
      <c r="T296" s="27">
        <v>0</v>
      </c>
      <c r="U296" s="27">
        <v>0</v>
      </c>
    </row>
    <row r="297" spans="2:21" ht="12" hidden="1" customHeight="1" x14ac:dyDescent="0.25">
      <c r="B297" s="1">
        <f t="shared" si="13"/>
        <v>2</v>
      </c>
      <c r="C297" s="9" t="s">
        <v>353</v>
      </c>
      <c r="D297" s="27">
        <v>69.026754792999981</v>
      </c>
      <c r="E297" s="27">
        <v>73.024002151999994</v>
      </c>
      <c r="F297" s="27">
        <v>19.797520624999997</v>
      </c>
      <c r="G297" s="27">
        <v>0</v>
      </c>
      <c r="H297" s="27">
        <v>0</v>
      </c>
      <c r="I297" s="27">
        <v>0</v>
      </c>
      <c r="J297" s="27">
        <v>0</v>
      </c>
      <c r="K297" s="27">
        <v>0</v>
      </c>
      <c r="L297" s="27">
        <v>0</v>
      </c>
      <c r="M297" s="27">
        <v>0</v>
      </c>
      <c r="N297" s="27">
        <v>0</v>
      </c>
      <c r="O297" s="27">
        <v>0</v>
      </c>
      <c r="P297" s="27">
        <v>0</v>
      </c>
      <c r="Q297" s="27">
        <v>0</v>
      </c>
      <c r="R297" s="27">
        <v>0</v>
      </c>
      <c r="S297" s="27">
        <v>0</v>
      </c>
      <c r="T297" s="27">
        <v>0</v>
      </c>
      <c r="U297" s="27">
        <v>0</v>
      </c>
    </row>
    <row r="298" spans="2:21" ht="12" hidden="1" customHeight="1" x14ac:dyDescent="0.25">
      <c r="B298" s="1">
        <f t="shared" si="13"/>
        <v>3</v>
      </c>
      <c r="C298" s="9" t="s">
        <v>352</v>
      </c>
      <c r="D298" s="27">
        <v>0.66869297900000002</v>
      </c>
      <c r="E298" s="27">
        <v>0</v>
      </c>
      <c r="F298" s="27">
        <v>0</v>
      </c>
      <c r="G298" s="27">
        <v>0</v>
      </c>
      <c r="H298" s="27">
        <v>0</v>
      </c>
      <c r="I298" s="27">
        <v>0</v>
      </c>
      <c r="J298" s="27">
        <v>0</v>
      </c>
      <c r="K298" s="27">
        <v>0</v>
      </c>
      <c r="L298" s="27">
        <v>0</v>
      </c>
      <c r="M298" s="27">
        <v>0</v>
      </c>
      <c r="N298" s="27">
        <v>0</v>
      </c>
      <c r="O298" s="27">
        <v>0</v>
      </c>
      <c r="P298" s="27">
        <v>0</v>
      </c>
      <c r="Q298" s="27">
        <v>0</v>
      </c>
      <c r="R298" s="27">
        <v>0</v>
      </c>
      <c r="S298" s="27">
        <v>0</v>
      </c>
      <c r="T298" s="27">
        <v>0</v>
      </c>
      <c r="U298" s="27">
        <v>0</v>
      </c>
    </row>
    <row r="299" spans="2:21" ht="12" hidden="1" customHeight="1" x14ac:dyDescent="0.25">
      <c r="B299" s="1">
        <f t="shared" si="13"/>
        <v>4</v>
      </c>
      <c r="C299" s="9" t="s">
        <v>351</v>
      </c>
      <c r="D299" s="27">
        <v>1.4296180370000002</v>
      </c>
      <c r="E299" s="27">
        <v>0</v>
      </c>
      <c r="F299" s="27">
        <v>0</v>
      </c>
      <c r="G299" s="27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  <c r="P299" s="27">
        <v>0</v>
      </c>
      <c r="Q299" s="27">
        <v>0</v>
      </c>
      <c r="R299" s="27">
        <v>0</v>
      </c>
      <c r="S299" s="27">
        <v>0</v>
      </c>
      <c r="T299" s="27">
        <v>0</v>
      </c>
      <c r="U299" s="27">
        <v>0</v>
      </c>
    </row>
    <row r="300" spans="2:21" ht="12" hidden="1" customHeight="1" x14ac:dyDescent="0.25">
      <c r="B300" s="1">
        <f t="shared" si="13"/>
        <v>5</v>
      </c>
      <c r="C300" s="9" t="s">
        <v>350</v>
      </c>
      <c r="D300" s="27">
        <v>0</v>
      </c>
      <c r="E300" s="27">
        <v>0</v>
      </c>
      <c r="F300" s="27">
        <v>0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0.995</v>
      </c>
      <c r="Q300" s="27">
        <v>0.51</v>
      </c>
      <c r="R300" s="27">
        <v>0</v>
      </c>
      <c r="S300" s="27">
        <v>0</v>
      </c>
      <c r="T300" s="27">
        <v>0</v>
      </c>
      <c r="U300" s="27">
        <v>0</v>
      </c>
    </row>
    <row r="301" spans="2:21" ht="12" hidden="1" customHeight="1" x14ac:dyDescent="0.25">
      <c r="B301" s="1">
        <f t="shared" si="13"/>
        <v>6</v>
      </c>
      <c r="C301" s="9" t="s">
        <v>349</v>
      </c>
      <c r="D301" s="27">
        <v>104.47923058000001</v>
      </c>
      <c r="E301" s="27">
        <v>116.215586708</v>
      </c>
      <c r="F301" s="27">
        <v>126.45748264600002</v>
      </c>
      <c r="G301" s="27">
        <v>250.4372674</v>
      </c>
      <c r="H301" s="27">
        <v>343.24977000000001</v>
      </c>
      <c r="I301" s="27">
        <v>197.55501039999999</v>
      </c>
      <c r="J301" s="27">
        <v>259.88970406599998</v>
      </c>
      <c r="K301" s="27">
        <v>287.30130534700004</v>
      </c>
      <c r="L301" s="27">
        <v>259.84917526300001</v>
      </c>
      <c r="M301" s="27">
        <v>225.39077460899998</v>
      </c>
      <c r="N301" s="27">
        <v>0</v>
      </c>
      <c r="O301" s="27">
        <v>0</v>
      </c>
      <c r="P301" s="27">
        <v>0</v>
      </c>
      <c r="Q301" s="27">
        <v>0</v>
      </c>
      <c r="R301" s="27">
        <v>0</v>
      </c>
      <c r="S301" s="27">
        <v>0</v>
      </c>
      <c r="T301" s="27">
        <v>0</v>
      </c>
      <c r="U301" s="27">
        <v>0</v>
      </c>
    </row>
    <row r="302" spans="2:21" ht="12" hidden="1" customHeight="1" x14ac:dyDescent="0.25">
      <c r="B302" s="1">
        <f t="shared" si="13"/>
        <v>7</v>
      </c>
      <c r="C302" s="9" t="s">
        <v>348</v>
      </c>
      <c r="D302" s="27">
        <v>0</v>
      </c>
      <c r="E302" s="27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263.08031023600006</v>
      </c>
      <c r="N302" s="27">
        <v>391.04083179700001</v>
      </c>
      <c r="O302" s="27">
        <v>0</v>
      </c>
      <c r="P302" s="27">
        <v>0</v>
      </c>
      <c r="Q302" s="27">
        <v>0</v>
      </c>
      <c r="R302" s="27">
        <v>0</v>
      </c>
      <c r="S302" s="27">
        <v>0</v>
      </c>
      <c r="T302" s="27">
        <v>0</v>
      </c>
      <c r="U302" s="27">
        <v>0</v>
      </c>
    </row>
    <row r="303" spans="2:21" ht="12" hidden="1" customHeight="1" x14ac:dyDescent="0.25">
      <c r="B303" s="1">
        <f t="shared" si="13"/>
        <v>8</v>
      </c>
      <c r="C303" s="9" t="s">
        <v>347</v>
      </c>
      <c r="D303" s="27">
        <v>0</v>
      </c>
      <c r="E303" s="27">
        <v>0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2.6123708000000003</v>
      </c>
      <c r="P303" s="27">
        <v>0</v>
      </c>
      <c r="Q303" s="27">
        <v>4.3445499999999999</v>
      </c>
      <c r="R303" s="27">
        <v>0</v>
      </c>
      <c r="S303" s="27">
        <v>0</v>
      </c>
      <c r="T303" s="27">
        <v>0</v>
      </c>
      <c r="U303" s="27">
        <v>0</v>
      </c>
    </row>
    <row r="304" spans="2:21" ht="12" hidden="1" customHeight="1" x14ac:dyDescent="0.25">
      <c r="B304" s="1">
        <f t="shared" si="13"/>
        <v>9</v>
      </c>
      <c r="C304" s="9" t="s">
        <v>346</v>
      </c>
      <c r="D304" s="27">
        <v>0</v>
      </c>
      <c r="E304" s="27">
        <v>0</v>
      </c>
      <c r="F304" s="27">
        <v>0</v>
      </c>
      <c r="G304" s="27">
        <v>0</v>
      </c>
      <c r="H304" s="27">
        <v>0</v>
      </c>
      <c r="I304" s="27">
        <v>0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27">
        <v>0</v>
      </c>
      <c r="P304" s="27">
        <v>0</v>
      </c>
      <c r="Q304" s="27">
        <v>0</v>
      </c>
      <c r="R304" s="27">
        <v>0</v>
      </c>
      <c r="S304" s="27">
        <v>0</v>
      </c>
      <c r="T304" s="27">
        <v>0</v>
      </c>
      <c r="U304" s="27">
        <v>0</v>
      </c>
    </row>
    <row r="305" spans="2:21" ht="12" hidden="1" customHeight="1" x14ac:dyDescent="0.25">
      <c r="B305" s="1">
        <f t="shared" si="13"/>
        <v>10</v>
      </c>
      <c r="C305" s="9" t="s">
        <v>345</v>
      </c>
      <c r="D305" s="27">
        <v>0</v>
      </c>
      <c r="E305" s="27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4.1715402999999993</v>
      </c>
      <c r="L305" s="27">
        <v>63.417712999999999</v>
      </c>
      <c r="M305" s="27">
        <v>118.11375529999999</v>
      </c>
      <c r="N305" s="27">
        <v>150.72899109999997</v>
      </c>
      <c r="O305" s="27">
        <v>86.674958759999996</v>
      </c>
      <c r="P305" s="27">
        <v>30.378300190000001</v>
      </c>
      <c r="Q305" s="27">
        <v>0</v>
      </c>
      <c r="R305" s="27">
        <v>0</v>
      </c>
      <c r="S305" s="27">
        <v>0</v>
      </c>
      <c r="T305" s="27">
        <v>0</v>
      </c>
      <c r="U305" s="27">
        <v>0</v>
      </c>
    </row>
    <row r="306" spans="2:21" ht="12" hidden="1" customHeight="1" x14ac:dyDescent="0.25">
      <c r="B306" s="1">
        <f t="shared" si="13"/>
        <v>11</v>
      </c>
      <c r="C306" s="9" t="s">
        <v>344</v>
      </c>
      <c r="D306" s="27">
        <v>0</v>
      </c>
      <c r="E306" s="27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7">
        <v>0</v>
      </c>
      <c r="Q306" s="27">
        <v>5.9850000000000007E-3</v>
      </c>
      <c r="R306" s="27">
        <v>0</v>
      </c>
      <c r="S306" s="27">
        <v>0</v>
      </c>
      <c r="T306" s="27">
        <v>0</v>
      </c>
      <c r="U306" s="27">
        <v>0</v>
      </c>
    </row>
    <row r="307" spans="2:21" ht="12" hidden="1" customHeight="1" x14ac:dyDescent="0.25">
      <c r="B307" s="1">
        <f t="shared" si="13"/>
        <v>12</v>
      </c>
      <c r="C307" s="9" t="s">
        <v>343</v>
      </c>
      <c r="D307" s="27">
        <v>0</v>
      </c>
      <c r="E307" s="27">
        <v>2.2347634670000001</v>
      </c>
      <c r="F307" s="27">
        <v>0.91408519099999996</v>
      </c>
      <c r="G307" s="27">
        <v>1.6323663420000001</v>
      </c>
      <c r="H307" s="27">
        <v>2.8201775910000002</v>
      </c>
      <c r="I307" s="27">
        <v>2.4215765080000002</v>
      </c>
      <c r="J307" s="27">
        <v>1.9100884010000001</v>
      </c>
      <c r="K307" s="27">
        <v>0</v>
      </c>
      <c r="L307" s="27">
        <v>0</v>
      </c>
      <c r="M307" s="27">
        <v>0</v>
      </c>
      <c r="N307" s="27">
        <v>0</v>
      </c>
      <c r="O307" s="27">
        <v>0</v>
      </c>
      <c r="P307" s="27">
        <v>0</v>
      </c>
      <c r="Q307" s="27">
        <v>0</v>
      </c>
      <c r="R307" s="27">
        <v>0</v>
      </c>
      <c r="S307" s="27">
        <v>0</v>
      </c>
      <c r="T307" s="27">
        <v>0</v>
      </c>
      <c r="U307" s="27">
        <v>0</v>
      </c>
    </row>
    <row r="308" spans="2:21" ht="12" hidden="1" customHeight="1" x14ac:dyDescent="0.25">
      <c r="B308" s="1">
        <f t="shared" si="13"/>
        <v>13</v>
      </c>
      <c r="C308" s="9" t="s">
        <v>342</v>
      </c>
      <c r="D308" s="27">
        <v>0</v>
      </c>
      <c r="E308" s="27">
        <v>0</v>
      </c>
      <c r="F308" s="27">
        <v>0</v>
      </c>
      <c r="G308" s="27">
        <v>0</v>
      </c>
      <c r="H308" s="27">
        <v>0</v>
      </c>
      <c r="I308" s="27">
        <v>0</v>
      </c>
      <c r="J308" s="27">
        <v>0</v>
      </c>
      <c r="K308" s="27">
        <v>0</v>
      </c>
      <c r="L308" s="27">
        <v>0</v>
      </c>
      <c r="M308" s="27">
        <v>0</v>
      </c>
      <c r="N308" s="27">
        <v>0</v>
      </c>
      <c r="O308" s="27">
        <v>0</v>
      </c>
      <c r="P308" s="27">
        <v>0</v>
      </c>
      <c r="Q308" s="27">
        <v>0</v>
      </c>
      <c r="R308" s="27">
        <v>5.0320041500000006</v>
      </c>
      <c r="S308" s="27">
        <v>6.685350433</v>
      </c>
      <c r="T308" s="27">
        <v>0</v>
      </c>
      <c r="U308" s="27">
        <v>0</v>
      </c>
    </row>
    <row r="309" spans="2:21" ht="12" hidden="1" customHeight="1" x14ac:dyDescent="0.25">
      <c r="B309" s="1">
        <f t="shared" si="13"/>
        <v>14</v>
      </c>
      <c r="C309" s="9" t="s">
        <v>341</v>
      </c>
      <c r="D309" s="27">
        <v>470.08954556999998</v>
      </c>
      <c r="E309" s="27">
        <v>452.20392689100004</v>
      </c>
      <c r="F309" s="27">
        <v>307.57045848999996</v>
      </c>
      <c r="G309" s="27">
        <v>444.37869730199992</v>
      </c>
      <c r="H309" s="27">
        <v>191.84707673700004</v>
      </c>
      <c r="I309" s="27">
        <v>171.26898004699999</v>
      </c>
      <c r="J309" s="27">
        <v>107.93825056499999</v>
      </c>
      <c r="K309" s="27">
        <v>0</v>
      </c>
      <c r="L309" s="27">
        <v>0</v>
      </c>
      <c r="M309" s="27">
        <v>0</v>
      </c>
      <c r="N309" s="27">
        <v>0</v>
      </c>
      <c r="O309" s="27">
        <v>0</v>
      </c>
      <c r="P309" s="27">
        <v>0</v>
      </c>
      <c r="Q309" s="27">
        <v>0</v>
      </c>
      <c r="R309" s="27">
        <v>0</v>
      </c>
      <c r="S309" s="27">
        <v>0</v>
      </c>
      <c r="T309" s="27">
        <v>0</v>
      </c>
      <c r="U309" s="27">
        <v>0</v>
      </c>
    </row>
    <row r="310" spans="2:21" ht="12" hidden="1" customHeight="1" x14ac:dyDescent="0.25">
      <c r="B310" s="1">
        <f t="shared" si="13"/>
        <v>15</v>
      </c>
      <c r="C310" s="9" t="s">
        <v>340</v>
      </c>
      <c r="D310" s="27">
        <v>0</v>
      </c>
      <c r="E310" s="27">
        <v>6.2904309600000001</v>
      </c>
      <c r="F310" s="27">
        <v>0</v>
      </c>
      <c r="G310" s="27">
        <v>17.433221400000001</v>
      </c>
      <c r="H310" s="27">
        <v>36.832986200000008</v>
      </c>
      <c r="I310" s="27">
        <v>43.5853842</v>
      </c>
      <c r="J310" s="27">
        <v>0</v>
      </c>
      <c r="K310" s="27">
        <v>0</v>
      </c>
      <c r="L310" s="27">
        <v>0</v>
      </c>
      <c r="M310" s="27">
        <v>0</v>
      </c>
      <c r="N310" s="27">
        <v>0</v>
      </c>
      <c r="O310" s="27">
        <v>0</v>
      </c>
      <c r="P310" s="27">
        <v>0</v>
      </c>
      <c r="Q310" s="27">
        <v>0</v>
      </c>
      <c r="R310" s="27">
        <v>0</v>
      </c>
      <c r="S310" s="27">
        <v>0</v>
      </c>
      <c r="T310" s="27">
        <v>0</v>
      </c>
      <c r="U310" s="27">
        <v>0</v>
      </c>
    </row>
    <row r="311" spans="2:21" ht="12" hidden="1" customHeight="1" x14ac:dyDescent="0.25">
      <c r="C311" s="9" t="s">
        <v>339</v>
      </c>
      <c r="D311" s="27">
        <v>0</v>
      </c>
      <c r="E311" s="27">
        <v>0</v>
      </c>
      <c r="F311" s="27">
        <v>0</v>
      </c>
      <c r="G311" s="27">
        <v>0</v>
      </c>
      <c r="H311" s="27">
        <v>0</v>
      </c>
      <c r="I311" s="27">
        <v>0</v>
      </c>
      <c r="J311" s="27">
        <v>248.08038965999998</v>
      </c>
      <c r="K311" s="27">
        <v>253.07220974399996</v>
      </c>
      <c r="L311" s="27">
        <v>214.50584359000001</v>
      </c>
      <c r="M311" s="27">
        <v>220.90464304199998</v>
      </c>
      <c r="N311" s="27">
        <v>206.89462621800001</v>
      </c>
      <c r="O311" s="27">
        <v>191.87852657300002</v>
      </c>
      <c r="P311" s="27">
        <v>208.54350999999997</v>
      </c>
      <c r="Q311" s="27">
        <v>218.48780700000003</v>
      </c>
      <c r="R311" s="27">
        <v>239.77076410000001</v>
      </c>
      <c r="S311" s="27">
        <v>0</v>
      </c>
      <c r="T311" s="27">
        <v>0</v>
      </c>
      <c r="U311" s="27">
        <v>0</v>
      </c>
    </row>
    <row r="312" spans="2:21" ht="12" hidden="1" customHeight="1" x14ac:dyDescent="0.25">
      <c r="B312" s="1">
        <f t="shared" ref="B312:B331" si="14">+B311+1</f>
        <v>1</v>
      </c>
      <c r="C312" s="9" t="s">
        <v>338</v>
      </c>
      <c r="D312" s="27">
        <v>0</v>
      </c>
      <c r="E312" s="27">
        <v>0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7">
        <v>122.63510652000001</v>
      </c>
      <c r="Q312" s="27">
        <v>893.346172712</v>
      </c>
      <c r="R312" s="27">
        <v>155.45366965000002</v>
      </c>
      <c r="S312" s="27">
        <v>8.3625557329999989</v>
      </c>
      <c r="T312" s="27">
        <v>0</v>
      </c>
      <c r="U312" s="27">
        <v>0</v>
      </c>
    </row>
    <row r="313" spans="2:21" ht="12" hidden="1" customHeight="1" x14ac:dyDescent="0.25">
      <c r="B313" s="1">
        <f t="shared" si="14"/>
        <v>2</v>
      </c>
      <c r="C313" s="9" t="s">
        <v>337</v>
      </c>
      <c r="D313" s="27">
        <v>260.64239205600001</v>
      </c>
      <c r="E313" s="27">
        <v>222.98293705</v>
      </c>
      <c r="F313" s="27">
        <v>188.15774297500002</v>
      </c>
      <c r="G313" s="27">
        <v>153.409926474</v>
      </c>
      <c r="H313" s="27">
        <v>139.667182204</v>
      </c>
      <c r="I313" s="27">
        <v>95.810258938000004</v>
      </c>
      <c r="J313" s="27">
        <v>75.969978289000011</v>
      </c>
      <c r="K313" s="27">
        <v>70.697657189000012</v>
      </c>
      <c r="L313" s="27">
        <v>52.163492703999999</v>
      </c>
      <c r="M313" s="27">
        <v>49.003792469999993</v>
      </c>
      <c r="N313" s="27">
        <v>61.564813768</v>
      </c>
      <c r="O313" s="27">
        <v>75.415523492999981</v>
      </c>
      <c r="P313" s="27">
        <v>60.415427162000007</v>
      </c>
      <c r="Q313" s="27">
        <v>29.973105616999998</v>
      </c>
      <c r="R313" s="27">
        <v>12.313741092000001</v>
      </c>
      <c r="S313" s="27">
        <v>7.3611522200000001</v>
      </c>
      <c r="T313" s="27">
        <v>0</v>
      </c>
      <c r="U313" s="27">
        <v>0</v>
      </c>
    </row>
    <row r="314" spans="2:21" ht="12" hidden="1" customHeight="1" x14ac:dyDescent="0.25">
      <c r="B314" s="1">
        <f t="shared" si="14"/>
        <v>3</v>
      </c>
      <c r="C314" s="9" t="s">
        <v>336</v>
      </c>
      <c r="D314" s="27">
        <v>0</v>
      </c>
      <c r="E314" s="27">
        <v>0</v>
      </c>
      <c r="F314" s="27">
        <v>0</v>
      </c>
      <c r="G314" s="27">
        <v>0</v>
      </c>
      <c r="H314" s="27">
        <v>0</v>
      </c>
      <c r="I314" s="27">
        <v>0</v>
      </c>
      <c r="J314" s="27">
        <v>0</v>
      </c>
      <c r="K314" s="27">
        <v>0</v>
      </c>
      <c r="L314" s="27">
        <v>0</v>
      </c>
      <c r="M314" s="27">
        <v>0</v>
      </c>
      <c r="N314" s="27">
        <v>0</v>
      </c>
      <c r="O314" s="27">
        <v>8.3812667000000007E-2</v>
      </c>
      <c r="P314" s="27">
        <v>0</v>
      </c>
      <c r="Q314" s="27">
        <v>0</v>
      </c>
      <c r="R314" s="27">
        <v>0</v>
      </c>
      <c r="S314" s="27">
        <v>0</v>
      </c>
      <c r="T314" s="27">
        <v>0</v>
      </c>
      <c r="U314" s="27">
        <v>0</v>
      </c>
    </row>
    <row r="315" spans="2:21" ht="12" hidden="1" customHeight="1" x14ac:dyDescent="0.25">
      <c r="B315" s="1">
        <f t="shared" si="14"/>
        <v>4</v>
      </c>
      <c r="C315" s="9" t="s">
        <v>335</v>
      </c>
      <c r="D315" s="27">
        <v>30.877769261000001</v>
      </c>
      <c r="E315" s="27">
        <v>28.168559682999998</v>
      </c>
      <c r="F315" s="27">
        <v>16.074327768</v>
      </c>
      <c r="G315" s="27">
        <v>45.798554999000004</v>
      </c>
      <c r="H315" s="27">
        <v>70.143287368000003</v>
      </c>
      <c r="I315" s="27">
        <v>34.411857499999996</v>
      </c>
      <c r="J315" s="27">
        <v>47.500052830000001</v>
      </c>
      <c r="K315" s="27">
        <v>104.21312508699998</v>
      </c>
      <c r="L315" s="27">
        <v>82.73260441299999</v>
      </c>
      <c r="M315" s="27">
        <v>37.793617625999993</v>
      </c>
      <c r="N315" s="27">
        <v>28.850800803999999</v>
      </c>
      <c r="O315" s="27">
        <v>18.385039516000003</v>
      </c>
      <c r="P315" s="27">
        <v>30.772843416000001</v>
      </c>
      <c r="Q315" s="27">
        <v>27.157</v>
      </c>
      <c r="R315" s="27">
        <v>37.365352000000001</v>
      </c>
      <c r="S315" s="27">
        <v>26.181253999999996</v>
      </c>
      <c r="T315" s="27">
        <v>0.74671999999999994</v>
      </c>
      <c r="U315" s="27">
        <v>0</v>
      </c>
    </row>
    <row r="316" spans="2:21" ht="12" hidden="1" customHeight="1" x14ac:dyDescent="0.25">
      <c r="B316" s="1">
        <f t="shared" si="14"/>
        <v>5</v>
      </c>
      <c r="C316" s="9" t="s">
        <v>334</v>
      </c>
      <c r="D316" s="27">
        <v>0</v>
      </c>
      <c r="E316" s="27">
        <v>0</v>
      </c>
      <c r="F316" s="27">
        <v>0</v>
      </c>
      <c r="G316" s="27">
        <v>0</v>
      </c>
      <c r="H316" s="27">
        <v>0</v>
      </c>
      <c r="I316" s="27">
        <v>0</v>
      </c>
      <c r="J316" s="27">
        <v>0</v>
      </c>
      <c r="K316" s="27">
        <v>0</v>
      </c>
      <c r="L316" s="27">
        <v>0</v>
      </c>
      <c r="M316" s="27">
        <v>0</v>
      </c>
      <c r="N316" s="27">
        <v>0</v>
      </c>
      <c r="O316" s="27">
        <v>0</v>
      </c>
      <c r="P316" s="27">
        <v>0</v>
      </c>
      <c r="Q316" s="27">
        <v>11.6821</v>
      </c>
      <c r="R316" s="27">
        <v>2.4772750000000001</v>
      </c>
      <c r="S316" s="27">
        <v>0</v>
      </c>
      <c r="T316" s="27">
        <v>0</v>
      </c>
      <c r="U316" s="27">
        <v>0</v>
      </c>
    </row>
    <row r="317" spans="2:21" ht="12" hidden="1" customHeight="1" x14ac:dyDescent="0.25">
      <c r="B317" s="1">
        <f t="shared" si="14"/>
        <v>6</v>
      </c>
      <c r="C317" s="9" t="s">
        <v>333</v>
      </c>
      <c r="D317" s="27">
        <v>4827.3573622530012</v>
      </c>
      <c r="E317" s="27">
        <v>1403.5869</v>
      </c>
      <c r="F317" s="27">
        <v>448.06645371500008</v>
      </c>
      <c r="G317" s="27">
        <v>396.02437979699994</v>
      </c>
      <c r="H317" s="27">
        <v>392.39838643799999</v>
      </c>
      <c r="I317" s="27">
        <v>5.7960000000000003</v>
      </c>
      <c r="J317" s="27">
        <v>0</v>
      </c>
      <c r="K317" s="27">
        <v>0</v>
      </c>
      <c r="L317" s="27">
        <v>0</v>
      </c>
      <c r="M317" s="27">
        <v>0</v>
      </c>
      <c r="N317" s="27">
        <v>0</v>
      </c>
      <c r="O317" s="27">
        <v>0</v>
      </c>
      <c r="P317" s="27">
        <v>0</v>
      </c>
      <c r="Q317" s="27">
        <v>0</v>
      </c>
      <c r="R317" s="27">
        <v>0</v>
      </c>
      <c r="S317" s="27">
        <v>0</v>
      </c>
      <c r="T317" s="27">
        <v>0</v>
      </c>
      <c r="U317" s="27">
        <v>0</v>
      </c>
    </row>
    <row r="318" spans="2:21" ht="12" hidden="1" customHeight="1" x14ac:dyDescent="0.25">
      <c r="B318" s="1">
        <f t="shared" si="14"/>
        <v>7</v>
      </c>
      <c r="C318" s="9" t="s">
        <v>332</v>
      </c>
      <c r="D318" s="27">
        <v>0</v>
      </c>
      <c r="E318" s="27">
        <v>0</v>
      </c>
      <c r="F318" s="27">
        <v>0</v>
      </c>
      <c r="G318" s="27">
        <v>0</v>
      </c>
      <c r="H318" s="27">
        <v>0</v>
      </c>
      <c r="I318" s="27">
        <v>0.12335679999999999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7">
        <v>0</v>
      </c>
      <c r="Q318" s="27">
        <v>0</v>
      </c>
      <c r="R318" s="27">
        <v>0</v>
      </c>
      <c r="S318" s="27">
        <v>0</v>
      </c>
      <c r="T318" s="27">
        <v>0</v>
      </c>
      <c r="U318" s="27">
        <v>0</v>
      </c>
    </row>
    <row r="319" spans="2:21" ht="12" hidden="1" customHeight="1" x14ac:dyDescent="0.25">
      <c r="B319" s="1">
        <f t="shared" si="14"/>
        <v>8</v>
      </c>
      <c r="C319" s="9" t="s">
        <v>331</v>
      </c>
      <c r="D319" s="27">
        <v>0</v>
      </c>
      <c r="E319" s="27">
        <v>0</v>
      </c>
      <c r="F319" s="27">
        <v>0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7">
        <v>0</v>
      </c>
      <c r="Q319" s="27">
        <v>0</v>
      </c>
      <c r="R319" s="27">
        <v>1.13499912</v>
      </c>
      <c r="S319" s="27">
        <v>4.1199999999999998E-7</v>
      </c>
      <c r="T319" s="27">
        <v>0</v>
      </c>
      <c r="U319" s="27">
        <v>0</v>
      </c>
    </row>
    <row r="320" spans="2:21" ht="12" hidden="1" customHeight="1" x14ac:dyDescent="0.25">
      <c r="B320" s="1">
        <f t="shared" si="14"/>
        <v>9</v>
      </c>
      <c r="C320" s="9" t="s">
        <v>330</v>
      </c>
      <c r="D320" s="27">
        <v>0</v>
      </c>
      <c r="E320" s="27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6.7999999999999995E-7</v>
      </c>
      <c r="K320" s="27">
        <v>1.0069999999999999E-4</v>
      </c>
      <c r="L320" s="27">
        <v>3.0000000000000001E-6</v>
      </c>
      <c r="M320" s="27">
        <v>0.47570000000000001</v>
      </c>
      <c r="N320" s="27">
        <v>0</v>
      </c>
      <c r="O320" s="27">
        <v>0</v>
      </c>
      <c r="P320" s="27">
        <v>11.5695</v>
      </c>
      <c r="Q320" s="27">
        <v>0</v>
      </c>
      <c r="R320" s="27">
        <v>1.2635999999999998</v>
      </c>
      <c r="S320" s="27">
        <v>0</v>
      </c>
      <c r="T320" s="27">
        <v>5.1242000000000001</v>
      </c>
      <c r="U320" s="27">
        <v>0</v>
      </c>
    </row>
    <row r="321" spans="2:21" ht="12" hidden="1" customHeight="1" x14ac:dyDescent="0.25">
      <c r="B321" s="1">
        <f t="shared" si="14"/>
        <v>10</v>
      </c>
      <c r="C321" s="9" t="s">
        <v>329</v>
      </c>
      <c r="D321" s="27">
        <v>0</v>
      </c>
      <c r="E321" s="27">
        <v>0</v>
      </c>
      <c r="F321" s="27">
        <v>162.90510900000001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7">
        <v>0</v>
      </c>
      <c r="Q321" s="27">
        <v>0</v>
      </c>
      <c r="R321" s="27">
        <v>0</v>
      </c>
      <c r="S321" s="27">
        <v>0</v>
      </c>
      <c r="T321" s="27">
        <v>0</v>
      </c>
      <c r="U321" s="27">
        <v>0</v>
      </c>
    </row>
    <row r="322" spans="2:21" ht="12" hidden="1" customHeight="1" x14ac:dyDescent="0.25">
      <c r="B322" s="1">
        <f t="shared" si="14"/>
        <v>11</v>
      </c>
      <c r="C322" s="9" t="s">
        <v>328</v>
      </c>
      <c r="D322" s="27">
        <v>0</v>
      </c>
      <c r="E322" s="27">
        <v>0</v>
      </c>
      <c r="F322" s="27">
        <v>0</v>
      </c>
      <c r="G322" s="27">
        <v>0</v>
      </c>
      <c r="H322" s="27">
        <v>0</v>
      </c>
      <c r="I322" s="27">
        <v>0</v>
      </c>
      <c r="J322" s="27">
        <v>0.76339000000000001</v>
      </c>
      <c r="K322" s="27">
        <v>1.6140800000000002</v>
      </c>
      <c r="L322" s="27">
        <v>1.4259000000000002</v>
      </c>
      <c r="M322" s="27">
        <v>0.53640999999999994</v>
      </c>
      <c r="N322" s="27">
        <v>0</v>
      </c>
      <c r="O322" s="27">
        <v>6.8599999999999994E-2</v>
      </c>
      <c r="P322" s="27">
        <v>0.40964</v>
      </c>
      <c r="Q322" s="27">
        <v>0.51548000000000005</v>
      </c>
      <c r="R322" s="27">
        <v>0</v>
      </c>
      <c r="S322" s="27">
        <v>0</v>
      </c>
      <c r="T322" s="27">
        <v>0</v>
      </c>
      <c r="U322" s="27">
        <v>0</v>
      </c>
    </row>
    <row r="323" spans="2:21" ht="12" hidden="1" customHeight="1" x14ac:dyDescent="0.25">
      <c r="B323" s="1">
        <f t="shared" si="14"/>
        <v>12</v>
      </c>
      <c r="C323" s="9" t="s">
        <v>327</v>
      </c>
      <c r="D323" s="27">
        <v>0</v>
      </c>
      <c r="E323" s="27">
        <v>0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0.21727999999999997</v>
      </c>
      <c r="L323" s="27">
        <v>0.36084000000000005</v>
      </c>
      <c r="M323" s="27">
        <v>0.26286999999999999</v>
      </c>
      <c r="N323" s="27">
        <v>0.21364</v>
      </c>
      <c r="O323" s="27">
        <v>0.21168000000000001</v>
      </c>
      <c r="P323" s="27">
        <v>2.3294600000000001</v>
      </c>
      <c r="Q323" s="27">
        <v>0.33712000000000003</v>
      </c>
      <c r="R323" s="27">
        <v>0</v>
      </c>
      <c r="S323" s="27">
        <v>0</v>
      </c>
      <c r="T323" s="27">
        <v>0</v>
      </c>
      <c r="U323" s="27">
        <v>0</v>
      </c>
    </row>
    <row r="324" spans="2:21" ht="12" hidden="1" customHeight="1" x14ac:dyDescent="0.25">
      <c r="B324" s="1">
        <f t="shared" si="14"/>
        <v>13</v>
      </c>
      <c r="C324" s="9" t="s">
        <v>326</v>
      </c>
      <c r="D324" s="27">
        <v>0</v>
      </c>
      <c r="E324" s="27">
        <v>0</v>
      </c>
      <c r="F324" s="27">
        <v>0</v>
      </c>
      <c r="G324" s="27">
        <v>0</v>
      </c>
      <c r="H324" s="27">
        <v>0</v>
      </c>
      <c r="I324" s="27">
        <v>0</v>
      </c>
      <c r="J324" s="27">
        <v>0.14800582000000004</v>
      </c>
      <c r="K324" s="27">
        <v>4.2033283000000005E-2</v>
      </c>
      <c r="L324" s="27">
        <v>2.5676999999999998E-5</v>
      </c>
      <c r="M324" s="27">
        <v>1.9513460000000001E-3</v>
      </c>
      <c r="N324" s="27">
        <v>7.7628999999999998E-5</v>
      </c>
      <c r="O324" s="27">
        <v>2.4962210000000003E-3</v>
      </c>
      <c r="P324" s="27">
        <v>0</v>
      </c>
      <c r="Q324" s="27">
        <v>0</v>
      </c>
      <c r="R324" s="27">
        <v>0</v>
      </c>
      <c r="S324" s="27">
        <v>0</v>
      </c>
      <c r="T324" s="27">
        <v>0</v>
      </c>
      <c r="U324" s="27">
        <v>0</v>
      </c>
    </row>
    <row r="325" spans="2:21" ht="12" hidden="1" customHeight="1" x14ac:dyDescent="0.25">
      <c r="B325" s="1">
        <f t="shared" si="14"/>
        <v>14</v>
      </c>
      <c r="C325" s="9" t="s">
        <v>325</v>
      </c>
      <c r="D325" s="27">
        <v>0</v>
      </c>
      <c r="E325" s="27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7">
        <v>0</v>
      </c>
      <c r="Q325" s="27">
        <v>0</v>
      </c>
      <c r="R325" s="27">
        <v>0</v>
      </c>
      <c r="S325" s="27">
        <v>0</v>
      </c>
      <c r="T325" s="27">
        <v>0</v>
      </c>
      <c r="U325" s="27">
        <v>0</v>
      </c>
    </row>
    <row r="326" spans="2:21" ht="12" hidden="1" customHeight="1" x14ac:dyDescent="0.25">
      <c r="B326" s="1">
        <f t="shared" si="14"/>
        <v>15</v>
      </c>
      <c r="C326" s="9" t="s">
        <v>324</v>
      </c>
      <c r="D326" s="27">
        <v>0</v>
      </c>
      <c r="E326" s="27">
        <v>5.4529575999999995</v>
      </c>
      <c r="F326" s="27">
        <v>4.1405580999999998</v>
      </c>
      <c r="G326" s="27">
        <v>8.396890299999999</v>
      </c>
      <c r="H326" s="27">
        <v>10.5833374</v>
      </c>
      <c r="I326" s="27">
        <v>16.123886890000001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7">
        <v>0</v>
      </c>
      <c r="Q326" s="27">
        <v>0</v>
      </c>
      <c r="R326" s="27">
        <v>0</v>
      </c>
      <c r="S326" s="27">
        <v>0</v>
      </c>
      <c r="T326" s="27">
        <v>0</v>
      </c>
      <c r="U326" s="27">
        <v>0</v>
      </c>
    </row>
    <row r="327" spans="2:21" ht="12" hidden="1" customHeight="1" x14ac:dyDescent="0.25">
      <c r="B327" s="1">
        <f t="shared" si="14"/>
        <v>16</v>
      </c>
      <c r="C327" s="9" t="s">
        <v>323</v>
      </c>
      <c r="D327" s="27">
        <v>0</v>
      </c>
      <c r="E327" s="27">
        <v>0</v>
      </c>
      <c r="F327" s="27">
        <v>0</v>
      </c>
      <c r="G327" s="27">
        <v>0</v>
      </c>
      <c r="H327" s="27">
        <v>0</v>
      </c>
      <c r="I327" s="27">
        <v>0</v>
      </c>
      <c r="J327" s="27">
        <v>0</v>
      </c>
      <c r="K327" s="27">
        <v>0</v>
      </c>
      <c r="L327" s="27">
        <v>0</v>
      </c>
      <c r="M327" s="27">
        <v>0</v>
      </c>
      <c r="N327" s="27">
        <v>0</v>
      </c>
      <c r="O327" s="27">
        <v>0</v>
      </c>
      <c r="P327" s="27">
        <v>0</v>
      </c>
      <c r="Q327" s="27">
        <v>0</v>
      </c>
      <c r="R327" s="27">
        <v>0.82874999999999999</v>
      </c>
      <c r="S327" s="27">
        <v>0</v>
      </c>
      <c r="T327" s="27">
        <v>0</v>
      </c>
      <c r="U327" s="27">
        <v>0</v>
      </c>
    </row>
    <row r="328" spans="2:21" ht="12" hidden="1" customHeight="1" x14ac:dyDescent="0.25">
      <c r="B328" s="1">
        <f t="shared" si="14"/>
        <v>17</v>
      </c>
      <c r="C328" s="9" t="s">
        <v>322</v>
      </c>
      <c r="D328" s="27">
        <v>0</v>
      </c>
      <c r="E328" s="27">
        <v>0</v>
      </c>
      <c r="F328" s="27">
        <v>0</v>
      </c>
      <c r="G328" s="27">
        <v>0</v>
      </c>
      <c r="H328" s="27">
        <v>0</v>
      </c>
      <c r="I328" s="27">
        <v>0</v>
      </c>
      <c r="J328" s="27">
        <v>0</v>
      </c>
      <c r="K328" s="27">
        <v>0</v>
      </c>
      <c r="L328" s="27">
        <v>0</v>
      </c>
      <c r="M328" s="27">
        <v>0</v>
      </c>
      <c r="N328" s="27">
        <v>0</v>
      </c>
      <c r="O328" s="27">
        <v>0</v>
      </c>
      <c r="P328" s="27">
        <v>0</v>
      </c>
      <c r="Q328" s="27">
        <v>15.302079405000002</v>
      </c>
      <c r="R328" s="27">
        <v>14.106161780000001</v>
      </c>
      <c r="S328" s="27">
        <v>0.78714828000000003</v>
      </c>
      <c r="T328" s="27">
        <v>10.716773680000001</v>
      </c>
      <c r="U328" s="27">
        <v>0</v>
      </c>
    </row>
    <row r="329" spans="2:21" ht="12" hidden="1" customHeight="1" x14ac:dyDescent="0.25">
      <c r="B329" s="1">
        <f t="shared" si="14"/>
        <v>18</v>
      </c>
      <c r="C329" s="9" t="s">
        <v>321</v>
      </c>
      <c r="D329" s="27">
        <v>0</v>
      </c>
      <c r="E329" s="27">
        <v>0</v>
      </c>
      <c r="F329" s="27">
        <v>0</v>
      </c>
      <c r="G329" s="27">
        <v>0</v>
      </c>
      <c r="H329" s="27">
        <v>0</v>
      </c>
      <c r="I329" s="27">
        <v>0</v>
      </c>
      <c r="J329" s="27">
        <v>0</v>
      </c>
      <c r="K329" s="27">
        <v>0</v>
      </c>
      <c r="L329" s="27">
        <v>0</v>
      </c>
      <c r="M329" s="27">
        <v>51.818401520000002</v>
      </c>
      <c r="N329" s="27">
        <v>86.772536730000013</v>
      </c>
      <c r="O329" s="27">
        <v>130.77865728</v>
      </c>
      <c r="P329" s="27">
        <v>134.92190980999999</v>
      </c>
      <c r="Q329" s="27">
        <v>64.791448340000002</v>
      </c>
      <c r="R329" s="27">
        <v>99.213163346999977</v>
      </c>
      <c r="S329" s="27">
        <v>26.011160539999999</v>
      </c>
      <c r="T329" s="27">
        <v>41.635452621999995</v>
      </c>
      <c r="U329" s="27">
        <v>0</v>
      </c>
    </row>
    <row r="330" spans="2:21" ht="12" hidden="1" customHeight="1" x14ac:dyDescent="0.25">
      <c r="B330" s="1">
        <f t="shared" si="14"/>
        <v>19</v>
      </c>
      <c r="C330" s="9" t="s">
        <v>320</v>
      </c>
      <c r="D330" s="27">
        <v>0</v>
      </c>
      <c r="E330" s="27">
        <v>0</v>
      </c>
      <c r="F330" s="27">
        <v>0</v>
      </c>
      <c r="G330" s="27">
        <v>0</v>
      </c>
      <c r="H330" s="27">
        <v>0</v>
      </c>
      <c r="I330" s="27">
        <v>0</v>
      </c>
      <c r="J330" s="27">
        <v>0</v>
      </c>
      <c r="K330" s="27">
        <v>0</v>
      </c>
      <c r="L330" s="27">
        <v>0</v>
      </c>
      <c r="M330" s="27">
        <v>0</v>
      </c>
      <c r="N330" s="27">
        <v>0</v>
      </c>
      <c r="O330" s="27">
        <v>2.0195400000000001</v>
      </c>
      <c r="P330" s="27">
        <v>11.994050000000001</v>
      </c>
      <c r="Q330" s="27">
        <v>3.4997600000000002</v>
      </c>
      <c r="R330" s="27">
        <v>0</v>
      </c>
      <c r="S330" s="27">
        <v>0</v>
      </c>
      <c r="T330" s="27">
        <v>0</v>
      </c>
      <c r="U330" s="27">
        <v>0</v>
      </c>
    </row>
    <row r="331" spans="2:21" ht="12" hidden="1" customHeight="1" x14ac:dyDescent="0.25">
      <c r="B331" s="1">
        <f t="shared" si="14"/>
        <v>20</v>
      </c>
      <c r="C331" s="9" t="s">
        <v>319</v>
      </c>
      <c r="D331" s="27">
        <v>0</v>
      </c>
      <c r="E331" s="27">
        <v>0</v>
      </c>
      <c r="F331" s="27">
        <v>0</v>
      </c>
      <c r="G331" s="27">
        <v>0</v>
      </c>
      <c r="H331" s="27">
        <v>0</v>
      </c>
      <c r="I331" s="27">
        <v>0</v>
      </c>
      <c r="J331" s="27">
        <v>0</v>
      </c>
      <c r="K331" s="27">
        <v>0</v>
      </c>
      <c r="L331" s="27">
        <v>0</v>
      </c>
      <c r="M331" s="27">
        <v>0</v>
      </c>
      <c r="N331" s="27">
        <v>0</v>
      </c>
      <c r="O331" s="27">
        <v>0</v>
      </c>
      <c r="P331" s="27">
        <v>0.17849999999999999</v>
      </c>
      <c r="Q331" s="27">
        <v>0.12141200000000001</v>
      </c>
      <c r="R331" s="27">
        <v>6.0524000000000001E-2</v>
      </c>
      <c r="S331" s="27">
        <v>0</v>
      </c>
      <c r="T331" s="27">
        <v>0</v>
      </c>
      <c r="U331" s="27">
        <v>0</v>
      </c>
    </row>
    <row r="332" spans="2:21" ht="12" hidden="1" customHeight="1" x14ac:dyDescent="0.25">
      <c r="C332" s="9" t="s">
        <v>318</v>
      </c>
      <c r="D332" s="27">
        <v>0</v>
      </c>
      <c r="E332" s="27">
        <v>0</v>
      </c>
      <c r="F332" s="27">
        <v>0</v>
      </c>
      <c r="G332" s="27">
        <v>0</v>
      </c>
      <c r="H332" s="27">
        <v>0</v>
      </c>
      <c r="I332" s="27">
        <v>1366.0893181709998</v>
      </c>
      <c r="J332" s="27">
        <v>1357.244022829</v>
      </c>
      <c r="K332" s="27">
        <v>884.58979515100009</v>
      </c>
      <c r="L332" s="27">
        <v>1473.2007669299999</v>
      </c>
      <c r="M332" s="27">
        <v>1587.1577299999997</v>
      </c>
      <c r="N332" s="27">
        <v>769.24769188099992</v>
      </c>
      <c r="O332" s="27">
        <v>782.23674719999997</v>
      </c>
      <c r="P332" s="27">
        <v>310.43181479999998</v>
      </c>
      <c r="Q332" s="27">
        <v>180.02665971799999</v>
      </c>
      <c r="R332" s="27">
        <v>0</v>
      </c>
      <c r="S332" s="27">
        <v>0</v>
      </c>
      <c r="T332" s="27">
        <v>0</v>
      </c>
      <c r="U332" s="27">
        <v>0</v>
      </c>
    </row>
    <row r="333" spans="2:21" ht="12" hidden="1" customHeight="1" x14ac:dyDescent="0.25">
      <c r="B333" s="1">
        <f t="shared" ref="B333:B367" si="15">+B332+1</f>
        <v>1</v>
      </c>
      <c r="C333" s="9" t="s">
        <v>317</v>
      </c>
      <c r="D333" s="27">
        <v>0</v>
      </c>
      <c r="E333" s="27">
        <v>0</v>
      </c>
      <c r="F333" s="27">
        <v>0</v>
      </c>
      <c r="G333" s="27">
        <v>0</v>
      </c>
      <c r="H333" s="27">
        <v>0</v>
      </c>
      <c r="I333" s="27">
        <v>0</v>
      </c>
      <c r="J333" s="27">
        <v>0</v>
      </c>
      <c r="K333" s="27">
        <v>0</v>
      </c>
      <c r="L333" s="27">
        <v>0</v>
      </c>
      <c r="M333" s="27">
        <v>0</v>
      </c>
      <c r="N333" s="27">
        <v>0</v>
      </c>
      <c r="O333" s="27">
        <v>0</v>
      </c>
      <c r="P333" s="27">
        <v>0</v>
      </c>
      <c r="Q333" s="27">
        <v>40.182356859000002</v>
      </c>
      <c r="R333" s="27">
        <v>2.5789770740000004</v>
      </c>
      <c r="S333" s="27">
        <v>50.771609882000007</v>
      </c>
      <c r="T333" s="27">
        <v>0</v>
      </c>
      <c r="U333" s="27">
        <v>0</v>
      </c>
    </row>
    <row r="334" spans="2:21" ht="12" hidden="1" customHeight="1" x14ac:dyDescent="0.25">
      <c r="B334" s="1">
        <f t="shared" si="15"/>
        <v>2</v>
      </c>
      <c r="C334" s="9" t="s">
        <v>316</v>
      </c>
      <c r="D334" s="27">
        <v>0</v>
      </c>
      <c r="E334" s="27">
        <v>0</v>
      </c>
      <c r="F334" s="27">
        <v>0</v>
      </c>
      <c r="G334" s="27">
        <v>0</v>
      </c>
      <c r="H334" s="27">
        <v>0</v>
      </c>
      <c r="I334" s="27">
        <v>1.1103399999999999</v>
      </c>
      <c r="J334" s="27">
        <v>0</v>
      </c>
      <c r="K334" s="27">
        <v>0</v>
      </c>
      <c r="L334" s="27">
        <v>0</v>
      </c>
      <c r="M334" s="27">
        <v>0</v>
      </c>
      <c r="N334" s="27">
        <v>0</v>
      </c>
      <c r="O334" s="27">
        <v>0</v>
      </c>
      <c r="P334" s="27">
        <v>9.8000000000000004E-2</v>
      </c>
      <c r="Q334" s="27">
        <v>0</v>
      </c>
      <c r="R334" s="27">
        <v>0</v>
      </c>
      <c r="S334" s="27">
        <v>0</v>
      </c>
      <c r="T334" s="27">
        <v>0</v>
      </c>
      <c r="U334" s="27">
        <v>0</v>
      </c>
    </row>
    <row r="335" spans="2:21" ht="12" hidden="1" customHeight="1" x14ac:dyDescent="0.25">
      <c r="B335" s="1">
        <f t="shared" si="15"/>
        <v>3</v>
      </c>
      <c r="C335" s="9" t="s">
        <v>315</v>
      </c>
      <c r="D335" s="27">
        <v>0</v>
      </c>
      <c r="E335" s="27">
        <v>0</v>
      </c>
      <c r="F335" s="27">
        <v>0</v>
      </c>
      <c r="G335" s="27">
        <v>0</v>
      </c>
      <c r="H335" s="27">
        <v>0</v>
      </c>
      <c r="I335" s="27">
        <v>0.75367499999999998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0.1482</v>
      </c>
      <c r="Q335" s="27">
        <v>0.38762999999999997</v>
      </c>
      <c r="R335" s="27">
        <v>0</v>
      </c>
      <c r="S335" s="27">
        <v>0</v>
      </c>
      <c r="T335" s="27">
        <v>0</v>
      </c>
      <c r="U335" s="27">
        <v>0</v>
      </c>
    </row>
    <row r="336" spans="2:21" ht="12" hidden="1" customHeight="1" x14ac:dyDescent="0.25">
      <c r="B336" s="1">
        <f t="shared" si="15"/>
        <v>4</v>
      </c>
      <c r="C336" s="9" t="s">
        <v>314</v>
      </c>
      <c r="D336" s="27">
        <v>0</v>
      </c>
      <c r="E336" s="27">
        <v>0</v>
      </c>
      <c r="F336" s="27">
        <v>0</v>
      </c>
      <c r="G336" s="27">
        <v>0</v>
      </c>
      <c r="H336" s="27">
        <v>0</v>
      </c>
      <c r="I336" s="27">
        <v>0</v>
      </c>
      <c r="J336" s="27">
        <v>0</v>
      </c>
      <c r="K336" s="27">
        <v>1.0864</v>
      </c>
      <c r="L336" s="27">
        <v>0.84293000000000007</v>
      </c>
      <c r="M336" s="27">
        <v>0.91859000000000002</v>
      </c>
      <c r="N336" s="27">
        <v>0.27559000000000006</v>
      </c>
      <c r="O336" s="27">
        <v>0</v>
      </c>
      <c r="P336" s="27">
        <v>0</v>
      </c>
      <c r="Q336" s="27">
        <v>0</v>
      </c>
      <c r="R336" s="27">
        <v>0</v>
      </c>
      <c r="S336" s="27">
        <v>0</v>
      </c>
      <c r="T336" s="27">
        <v>0</v>
      </c>
      <c r="U336" s="27">
        <v>0</v>
      </c>
    </row>
    <row r="337" spans="2:21" ht="12" hidden="1" customHeight="1" x14ac:dyDescent="0.25">
      <c r="B337" s="1">
        <f t="shared" si="15"/>
        <v>5</v>
      </c>
      <c r="C337" s="9" t="s">
        <v>313</v>
      </c>
      <c r="D337" s="27">
        <v>0</v>
      </c>
      <c r="E337" s="27">
        <v>0</v>
      </c>
      <c r="F337" s="27">
        <v>0</v>
      </c>
      <c r="G337" s="27">
        <v>0</v>
      </c>
      <c r="H337" s="27">
        <v>0</v>
      </c>
      <c r="I337" s="27">
        <v>9.604E-2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7">
        <v>0</v>
      </c>
      <c r="Q337" s="27">
        <v>0</v>
      </c>
      <c r="R337" s="27">
        <v>0</v>
      </c>
      <c r="S337" s="27">
        <v>0</v>
      </c>
      <c r="T337" s="27">
        <v>0</v>
      </c>
      <c r="U337" s="27">
        <v>0</v>
      </c>
    </row>
    <row r="338" spans="2:21" ht="12" hidden="1" customHeight="1" x14ac:dyDescent="0.25">
      <c r="B338" s="1">
        <f t="shared" si="15"/>
        <v>6</v>
      </c>
      <c r="C338" s="9" t="s">
        <v>312</v>
      </c>
      <c r="D338" s="27">
        <v>0</v>
      </c>
      <c r="E338" s="27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3.3950000000000001E-2</v>
      </c>
      <c r="K338" s="27">
        <v>3.3950000000000001E-2</v>
      </c>
      <c r="L338" s="27">
        <v>0</v>
      </c>
      <c r="M338" s="27">
        <v>0</v>
      </c>
      <c r="N338" s="27">
        <v>0</v>
      </c>
      <c r="O338" s="27">
        <v>0</v>
      </c>
      <c r="P338" s="27">
        <v>0</v>
      </c>
      <c r="Q338" s="27">
        <v>0</v>
      </c>
      <c r="R338" s="27">
        <v>0</v>
      </c>
      <c r="S338" s="27">
        <v>0</v>
      </c>
      <c r="T338" s="27">
        <v>0</v>
      </c>
      <c r="U338" s="27">
        <v>0</v>
      </c>
    </row>
    <row r="339" spans="2:21" ht="12" hidden="1" customHeight="1" x14ac:dyDescent="0.25">
      <c r="B339" s="1">
        <f t="shared" si="15"/>
        <v>7</v>
      </c>
      <c r="C339" s="9" t="s">
        <v>311</v>
      </c>
      <c r="D339" s="27">
        <v>0</v>
      </c>
      <c r="E339" s="27">
        <v>0</v>
      </c>
      <c r="F339" s="27">
        <v>0</v>
      </c>
      <c r="G339" s="27">
        <v>0</v>
      </c>
      <c r="H339" s="27">
        <v>0</v>
      </c>
      <c r="I339" s="27">
        <v>1.8747399999999999</v>
      </c>
      <c r="J339" s="27">
        <v>1.2493599999999998</v>
      </c>
      <c r="K339" s="27">
        <v>1.4569400000000001</v>
      </c>
      <c r="L339" s="27">
        <v>1.2736099999999999</v>
      </c>
      <c r="M339" s="27">
        <v>1.9011999999999998</v>
      </c>
      <c r="N339" s="27">
        <v>0.90649999999999997</v>
      </c>
      <c r="O339" s="27">
        <v>1.0858400000000001</v>
      </c>
      <c r="P339" s="27">
        <v>2.2461599999999997</v>
      </c>
      <c r="Q339" s="27">
        <v>2.37846</v>
      </c>
      <c r="R339" s="27">
        <v>0</v>
      </c>
      <c r="S339" s="27">
        <v>0</v>
      </c>
      <c r="T339" s="27">
        <v>0</v>
      </c>
      <c r="U339" s="27">
        <v>0</v>
      </c>
    </row>
    <row r="340" spans="2:21" ht="12" hidden="1" customHeight="1" x14ac:dyDescent="0.25">
      <c r="B340" s="1">
        <f t="shared" si="15"/>
        <v>8</v>
      </c>
      <c r="C340" s="9" t="s">
        <v>310</v>
      </c>
      <c r="D340" s="27">
        <v>0</v>
      </c>
      <c r="E340" s="27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371.78977122999999</v>
      </c>
      <c r="Q340" s="27">
        <v>757.83538295400001</v>
      </c>
      <c r="R340" s="27">
        <v>1027.8779227499999</v>
      </c>
      <c r="S340" s="27">
        <v>948.17482737000012</v>
      </c>
      <c r="T340" s="27">
        <v>1043.3077820000001</v>
      </c>
      <c r="U340" s="27">
        <v>0</v>
      </c>
    </row>
    <row r="341" spans="2:21" ht="12" hidden="1" customHeight="1" x14ac:dyDescent="0.25">
      <c r="B341" s="1">
        <f t="shared" si="15"/>
        <v>9</v>
      </c>
      <c r="C341" s="9" t="s">
        <v>309</v>
      </c>
      <c r="D341" s="27">
        <v>0</v>
      </c>
      <c r="E341" s="27">
        <v>0</v>
      </c>
      <c r="F341" s="27">
        <v>0</v>
      </c>
      <c r="G341" s="27">
        <v>0</v>
      </c>
      <c r="H341" s="27">
        <v>0</v>
      </c>
      <c r="I341" s="27">
        <v>0.25317000000000001</v>
      </c>
      <c r="J341" s="27">
        <v>0</v>
      </c>
      <c r="K341" s="27">
        <v>0</v>
      </c>
      <c r="L341" s="27">
        <v>0</v>
      </c>
      <c r="M341" s="27">
        <v>0</v>
      </c>
      <c r="N341" s="27">
        <v>4.0600000000000001E-7</v>
      </c>
      <c r="O341" s="27">
        <v>9.7515561000000001E-2</v>
      </c>
      <c r="P341" s="27">
        <v>0.89943817800000014</v>
      </c>
      <c r="Q341" s="27">
        <v>1.9680299999999997</v>
      </c>
      <c r="R341" s="27">
        <v>0</v>
      </c>
      <c r="S341" s="27">
        <v>0.32603500000000002</v>
      </c>
      <c r="T341" s="27">
        <v>0.31125999999999998</v>
      </c>
      <c r="U341" s="27">
        <v>0</v>
      </c>
    </row>
    <row r="342" spans="2:21" ht="12" hidden="1" customHeight="1" x14ac:dyDescent="0.25">
      <c r="B342" s="1">
        <f t="shared" si="15"/>
        <v>10</v>
      </c>
      <c r="C342" s="9" t="s">
        <v>308</v>
      </c>
      <c r="D342" s="27">
        <v>18.139425051000003</v>
      </c>
      <c r="E342" s="27">
        <v>0</v>
      </c>
      <c r="F342" s="27">
        <v>0</v>
      </c>
      <c r="G342" s="27">
        <v>0</v>
      </c>
      <c r="H342" s="27">
        <v>0</v>
      </c>
      <c r="I342" s="27">
        <v>0</v>
      </c>
      <c r="J342" s="27">
        <v>0</v>
      </c>
      <c r="K342" s="27">
        <v>0</v>
      </c>
      <c r="L342" s="27">
        <v>0</v>
      </c>
      <c r="M342" s="27">
        <v>0</v>
      </c>
      <c r="N342" s="27">
        <v>0</v>
      </c>
      <c r="O342" s="27">
        <v>0</v>
      </c>
      <c r="P342" s="27">
        <v>0</v>
      </c>
      <c r="Q342" s="27">
        <v>0</v>
      </c>
      <c r="R342" s="27">
        <v>0</v>
      </c>
      <c r="S342" s="27">
        <v>0</v>
      </c>
      <c r="T342" s="27">
        <v>0</v>
      </c>
      <c r="U342" s="27">
        <v>0</v>
      </c>
    </row>
    <row r="343" spans="2:21" ht="12" hidden="1" customHeight="1" x14ac:dyDescent="0.25">
      <c r="B343" s="1">
        <f t="shared" si="15"/>
        <v>11</v>
      </c>
      <c r="C343" s="9" t="s">
        <v>307</v>
      </c>
      <c r="D343" s="27">
        <v>0</v>
      </c>
      <c r="E343" s="27">
        <v>0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1.55006</v>
      </c>
      <c r="O343" s="27">
        <v>1.00298</v>
      </c>
      <c r="P343" s="27">
        <v>0</v>
      </c>
      <c r="Q343" s="27">
        <v>2.72376</v>
      </c>
      <c r="R343" s="27">
        <v>0</v>
      </c>
      <c r="S343" s="27">
        <v>0</v>
      </c>
      <c r="T343" s="27">
        <v>0</v>
      </c>
      <c r="U343" s="27">
        <v>0</v>
      </c>
    </row>
    <row r="344" spans="2:21" ht="12" hidden="1" customHeight="1" x14ac:dyDescent="0.25">
      <c r="B344" s="1">
        <f t="shared" si="15"/>
        <v>12</v>
      </c>
      <c r="C344" s="9" t="s">
        <v>306</v>
      </c>
      <c r="D344" s="27">
        <v>0</v>
      </c>
      <c r="E344" s="27">
        <v>0</v>
      </c>
      <c r="F344" s="27">
        <v>0</v>
      </c>
      <c r="G344" s="27">
        <v>0</v>
      </c>
      <c r="H344" s="27">
        <v>433.89786299600001</v>
      </c>
      <c r="I344" s="27">
        <v>534.29500162900001</v>
      </c>
      <c r="J344" s="27">
        <v>242.57768289000001</v>
      </c>
      <c r="K344" s="27">
        <v>226.12634082</v>
      </c>
      <c r="L344" s="27">
        <v>100.94104205999999</v>
      </c>
      <c r="M344" s="27">
        <v>0</v>
      </c>
      <c r="N344" s="27">
        <v>0</v>
      </c>
      <c r="O344" s="27">
        <v>0</v>
      </c>
      <c r="P344" s="27">
        <v>0</v>
      </c>
      <c r="Q344" s="27">
        <v>0</v>
      </c>
      <c r="R344" s="27">
        <v>0</v>
      </c>
      <c r="S344" s="27">
        <v>0</v>
      </c>
      <c r="T344" s="27">
        <v>0</v>
      </c>
      <c r="U344" s="27">
        <v>0</v>
      </c>
    </row>
    <row r="345" spans="2:21" ht="12" hidden="1" customHeight="1" x14ac:dyDescent="0.25">
      <c r="B345" s="1">
        <f t="shared" si="15"/>
        <v>13</v>
      </c>
      <c r="C345" s="9" t="s">
        <v>305</v>
      </c>
      <c r="D345" s="27">
        <v>1.753136271</v>
      </c>
      <c r="E345" s="27">
        <v>0</v>
      </c>
      <c r="F345" s="27">
        <v>0</v>
      </c>
      <c r="G345" s="27">
        <v>0</v>
      </c>
      <c r="H345" s="27">
        <v>0</v>
      </c>
      <c r="I345" s="27">
        <v>0</v>
      </c>
      <c r="J345" s="27">
        <v>0</v>
      </c>
      <c r="K345" s="27">
        <v>0</v>
      </c>
      <c r="L345" s="27">
        <v>0</v>
      </c>
      <c r="M345" s="27">
        <v>0</v>
      </c>
      <c r="N345" s="27">
        <v>0</v>
      </c>
      <c r="O345" s="27">
        <v>0</v>
      </c>
      <c r="P345" s="27">
        <v>0</v>
      </c>
      <c r="Q345" s="27">
        <v>0</v>
      </c>
      <c r="R345" s="27">
        <v>0</v>
      </c>
      <c r="S345" s="27">
        <v>0</v>
      </c>
      <c r="T345" s="27">
        <v>0</v>
      </c>
      <c r="U345" s="27">
        <v>0</v>
      </c>
    </row>
    <row r="346" spans="2:21" ht="12" hidden="1" customHeight="1" x14ac:dyDescent="0.25">
      <c r="B346" s="1">
        <f t="shared" si="15"/>
        <v>14</v>
      </c>
      <c r="C346" s="9" t="s">
        <v>304</v>
      </c>
      <c r="D346" s="27">
        <v>0</v>
      </c>
      <c r="E346" s="27">
        <v>4.5602179999999999</v>
      </c>
      <c r="F346" s="27">
        <v>0</v>
      </c>
      <c r="G346" s="27">
        <v>0</v>
      </c>
      <c r="H346" s="27">
        <v>0</v>
      </c>
      <c r="I346" s="27">
        <v>0</v>
      </c>
      <c r="J346" s="27">
        <v>0</v>
      </c>
      <c r="K346" s="27">
        <v>0</v>
      </c>
      <c r="L346" s="27">
        <v>0</v>
      </c>
      <c r="M346" s="27">
        <v>0</v>
      </c>
      <c r="N346" s="27">
        <v>0</v>
      </c>
      <c r="O346" s="27">
        <v>0</v>
      </c>
      <c r="P346" s="27">
        <v>0</v>
      </c>
      <c r="Q346" s="27">
        <v>0</v>
      </c>
      <c r="R346" s="27">
        <v>0</v>
      </c>
      <c r="S346" s="27">
        <v>0</v>
      </c>
      <c r="T346" s="27">
        <v>0</v>
      </c>
      <c r="U346" s="27">
        <v>0</v>
      </c>
    </row>
    <row r="347" spans="2:21" ht="12" hidden="1" customHeight="1" x14ac:dyDescent="0.25">
      <c r="B347" s="1">
        <f t="shared" si="15"/>
        <v>15</v>
      </c>
      <c r="C347" s="9" t="s">
        <v>303</v>
      </c>
      <c r="D347" s="27">
        <v>0</v>
      </c>
      <c r="E347" s="27">
        <v>0</v>
      </c>
      <c r="F347" s="27">
        <v>0</v>
      </c>
      <c r="G347" s="27">
        <v>0</v>
      </c>
      <c r="H347" s="27">
        <v>0</v>
      </c>
      <c r="I347" s="27">
        <v>0</v>
      </c>
      <c r="J347" s="27">
        <v>0</v>
      </c>
      <c r="K347" s="27">
        <v>0</v>
      </c>
      <c r="L347" s="27">
        <v>0</v>
      </c>
      <c r="M347" s="27">
        <v>0</v>
      </c>
      <c r="N347" s="27">
        <v>0</v>
      </c>
      <c r="O347" s="27">
        <v>0</v>
      </c>
      <c r="P347" s="27">
        <v>0</v>
      </c>
      <c r="Q347" s="27">
        <v>0.33613999999999999</v>
      </c>
      <c r="R347" s="27">
        <v>0</v>
      </c>
      <c r="S347" s="27">
        <v>0</v>
      </c>
      <c r="T347" s="27">
        <v>0</v>
      </c>
      <c r="U347" s="27">
        <v>0</v>
      </c>
    </row>
    <row r="348" spans="2:21" ht="12" hidden="1" customHeight="1" x14ac:dyDescent="0.25">
      <c r="B348" s="1">
        <f t="shared" si="15"/>
        <v>16</v>
      </c>
      <c r="C348" s="9" t="s">
        <v>302</v>
      </c>
      <c r="D348" s="27">
        <v>0</v>
      </c>
      <c r="E348" s="27">
        <v>0</v>
      </c>
      <c r="F348" s="27">
        <v>0</v>
      </c>
      <c r="G348" s="27">
        <v>0</v>
      </c>
      <c r="H348" s="27">
        <v>0</v>
      </c>
      <c r="I348" s="27">
        <v>0</v>
      </c>
      <c r="J348" s="27">
        <v>0</v>
      </c>
      <c r="K348" s="27">
        <v>0</v>
      </c>
      <c r="L348" s="27">
        <v>0</v>
      </c>
      <c r="M348" s="27">
        <v>0</v>
      </c>
      <c r="N348" s="27">
        <v>0</v>
      </c>
      <c r="O348" s="27">
        <v>0</v>
      </c>
      <c r="P348" s="27">
        <v>0</v>
      </c>
      <c r="Q348" s="27">
        <v>0</v>
      </c>
      <c r="R348" s="27">
        <v>0</v>
      </c>
      <c r="S348" s="27">
        <v>99.68</v>
      </c>
      <c r="T348" s="27">
        <v>0</v>
      </c>
      <c r="U348" s="27">
        <v>0</v>
      </c>
    </row>
    <row r="349" spans="2:21" ht="12" hidden="1" customHeight="1" x14ac:dyDescent="0.25">
      <c r="B349" s="1">
        <f t="shared" si="15"/>
        <v>17</v>
      </c>
      <c r="C349" s="9" t="s">
        <v>301</v>
      </c>
      <c r="D349" s="27">
        <v>0</v>
      </c>
      <c r="E349" s="27">
        <v>0</v>
      </c>
      <c r="F349" s="27">
        <v>0</v>
      </c>
      <c r="G349" s="27">
        <v>0</v>
      </c>
      <c r="H349" s="27">
        <v>0</v>
      </c>
      <c r="I349" s="27">
        <v>0</v>
      </c>
      <c r="J349" s="27">
        <v>0</v>
      </c>
      <c r="K349" s="27">
        <v>0</v>
      </c>
      <c r="L349" s="27">
        <v>0</v>
      </c>
      <c r="M349" s="27">
        <v>0</v>
      </c>
      <c r="N349" s="27">
        <v>0</v>
      </c>
      <c r="O349" s="27">
        <v>0</v>
      </c>
      <c r="P349" s="27">
        <v>0</v>
      </c>
      <c r="Q349" s="27">
        <v>1.3786048</v>
      </c>
      <c r="R349" s="27">
        <v>0</v>
      </c>
      <c r="S349" s="27">
        <v>0</v>
      </c>
      <c r="T349" s="27">
        <v>0</v>
      </c>
      <c r="U349" s="27">
        <v>0</v>
      </c>
    </row>
    <row r="350" spans="2:21" ht="12" hidden="1" customHeight="1" x14ac:dyDescent="0.25">
      <c r="B350" s="1">
        <f t="shared" si="15"/>
        <v>18</v>
      </c>
      <c r="C350" s="9" t="s">
        <v>300</v>
      </c>
      <c r="D350" s="27">
        <v>0</v>
      </c>
      <c r="E350" s="27">
        <v>0</v>
      </c>
      <c r="F350" s="27">
        <v>0</v>
      </c>
      <c r="G350" s="27">
        <v>0</v>
      </c>
      <c r="H350" s="27">
        <v>0</v>
      </c>
      <c r="I350" s="27">
        <v>0</v>
      </c>
      <c r="J350" s="27">
        <v>0</v>
      </c>
      <c r="K350" s="27">
        <v>0</v>
      </c>
      <c r="L350" s="27">
        <v>0</v>
      </c>
      <c r="M350" s="27">
        <v>0</v>
      </c>
      <c r="N350" s="27">
        <v>0</v>
      </c>
      <c r="O350" s="27">
        <v>0</v>
      </c>
      <c r="P350" s="27">
        <v>7.60771</v>
      </c>
      <c r="Q350" s="27">
        <v>17.306739999999998</v>
      </c>
      <c r="R350" s="27">
        <v>0</v>
      </c>
      <c r="S350" s="27">
        <v>9.9686900000000005</v>
      </c>
      <c r="T350" s="27">
        <v>0</v>
      </c>
      <c r="U350" s="27">
        <v>0</v>
      </c>
    </row>
    <row r="351" spans="2:21" ht="12" hidden="1" customHeight="1" x14ac:dyDescent="0.25">
      <c r="B351" s="1">
        <f t="shared" si="15"/>
        <v>19</v>
      </c>
      <c r="C351" s="9" t="s">
        <v>299</v>
      </c>
      <c r="D351" s="27">
        <v>0</v>
      </c>
      <c r="E351" s="27">
        <v>0</v>
      </c>
      <c r="F351" s="27">
        <v>0</v>
      </c>
      <c r="G351" s="27">
        <v>0</v>
      </c>
      <c r="H351" s="27">
        <v>0</v>
      </c>
      <c r="I351" s="27">
        <v>0</v>
      </c>
      <c r="J351" s="27">
        <v>0</v>
      </c>
      <c r="K351" s="27">
        <v>0</v>
      </c>
      <c r="L351" s="27">
        <v>0</v>
      </c>
      <c r="M351" s="27">
        <v>0</v>
      </c>
      <c r="N351" s="27">
        <v>0</v>
      </c>
      <c r="O351" s="27">
        <v>0</v>
      </c>
      <c r="P351" s="27">
        <v>1.0594700000000001</v>
      </c>
      <c r="Q351" s="27">
        <v>0.120092</v>
      </c>
      <c r="R351" s="27">
        <v>0</v>
      </c>
      <c r="S351" s="27">
        <v>0</v>
      </c>
      <c r="T351" s="27">
        <v>0</v>
      </c>
      <c r="U351" s="27">
        <v>0</v>
      </c>
    </row>
    <row r="352" spans="2:21" ht="12" hidden="1" customHeight="1" x14ac:dyDescent="0.25">
      <c r="B352" s="1">
        <f t="shared" si="15"/>
        <v>20</v>
      </c>
      <c r="C352" s="9" t="s">
        <v>298</v>
      </c>
      <c r="D352" s="27">
        <v>0</v>
      </c>
      <c r="E352" s="27">
        <v>0</v>
      </c>
      <c r="F352" s="27">
        <v>0</v>
      </c>
      <c r="G352" s="27">
        <v>0</v>
      </c>
      <c r="H352" s="27">
        <v>0</v>
      </c>
      <c r="I352" s="27">
        <v>0</v>
      </c>
      <c r="J352" s="27">
        <v>0</v>
      </c>
      <c r="K352" s="27">
        <v>0</v>
      </c>
      <c r="L352" s="27">
        <v>0</v>
      </c>
      <c r="M352" s="27">
        <v>0.45777100000000004</v>
      </c>
      <c r="N352" s="27">
        <v>15.034478999999999</v>
      </c>
      <c r="O352" s="27">
        <v>0</v>
      </c>
      <c r="P352" s="27">
        <v>0</v>
      </c>
      <c r="Q352" s="27">
        <v>0</v>
      </c>
      <c r="R352" s="27">
        <v>0</v>
      </c>
      <c r="S352" s="27">
        <v>0</v>
      </c>
      <c r="T352" s="27">
        <v>0</v>
      </c>
      <c r="U352" s="27">
        <v>0</v>
      </c>
    </row>
    <row r="353" spans="2:21" ht="12" hidden="1" customHeight="1" x14ac:dyDescent="0.25">
      <c r="B353" s="1">
        <f t="shared" si="15"/>
        <v>21</v>
      </c>
      <c r="C353" s="9" t="s">
        <v>297</v>
      </c>
      <c r="D353" s="27">
        <v>0</v>
      </c>
      <c r="E353" s="27">
        <v>0</v>
      </c>
      <c r="F353" s="27">
        <v>0</v>
      </c>
      <c r="G353" s="27">
        <v>0</v>
      </c>
      <c r="H353" s="27">
        <v>0</v>
      </c>
      <c r="I353" s="27">
        <v>0</v>
      </c>
      <c r="J353" s="27">
        <v>0</v>
      </c>
      <c r="K353" s="27">
        <v>0</v>
      </c>
      <c r="L353" s="27">
        <v>0</v>
      </c>
      <c r="M353" s="27">
        <v>0</v>
      </c>
      <c r="N353" s="27">
        <v>0</v>
      </c>
      <c r="O353" s="27">
        <v>0</v>
      </c>
      <c r="P353" s="27">
        <v>12.940770000000001</v>
      </c>
      <c r="Q353" s="27">
        <v>21.742549999999998</v>
      </c>
      <c r="R353" s="27">
        <v>0</v>
      </c>
      <c r="S353" s="27">
        <v>0</v>
      </c>
      <c r="T353" s="27">
        <v>0</v>
      </c>
      <c r="U353" s="27">
        <v>0</v>
      </c>
    </row>
    <row r="354" spans="2:21" ht="12" hidden="1" customHeight="1" x14ac:dyDescent="0.25">
      <c r="B354" s="1">
        <f t="shared" si="15"/>
        <v>22</v>
      </c>
      <c r="C354" s="9" t="s">
        <v>296</v>
      </c>
      <c r="D354" s="27">
        <v>0</v>
      </c>
      <c r="E354" s="27">
        <v>0</v>
      </c>
      <c r="F354" s="27">
        <v>0</v>
      </c>
      <c r="G354" s="27">
        <v>0</v>
      </c>
      <c r="H354" s="27">
        <v>0</v>
      </c>
      <c r="I354" s="27">
        <v>0</v>
      </c>
      <c r="J354" s="27">
        <v>0</v>
      </c>
      <c r="K354" s="27">
        <v>0</v>
      </c>
      <c r="L354" s="27">
        <v>0</v>
      </c>
      <c r="M354" s="27">
        <v>0</v>
      </c>
      <c r="N354" s="27">
        <v>0</v>
      </c>
      <c r="O354" s="27">
        <v>0</v>
      </c>
      <c r="P354" s="27">
        <v>0</v>
      </c>
      <c r="Q354" s="27">
        <v>0</v>
      </c>
      <c r="R354" s="27">
        <v>0</v>
      </c>
      <c r="S354" s="27">
        <v>0</v>
      </c>
      <c r="T354" s="27">
        <v>0</v>
      </c>
      <c r="U354" s="27">
        <v>0</v>
      </c>
    </row>
    <row r="355" spans="2:21" ht="12" hidden="1" customHeight="1" x14ac:dyDescent="0.25">
      <c r="B355" s="1">
        <f t="shared" si="15"/>
        <v>23</v>
      </c>
      <c r="C355" s="9" t="s">
        <v>295</v>
      </c>
      <c r="D355" s="27">
        <v>0</v>
      </c>
      <c r="E355" s="27">
        <v>0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6.1425000000000007E-2</v>
      </c>
      <c r="S355" s="27">
        <v>5.6549999999999996E-2</v>
      </c>
      <c r="T355" s="27">
        <v>0</v>
      </c>
      <c r="U355" s="27">
        <v>0</v>
      </c>
    </row>
    <row r="356" spans="2:21" ht="12" hidden="1" customHeight="1" x14ac:dyDescent="0.25">
      <c r="B356" s="1">
        <f t="shared" si="15"/>
        <v>24</v>
      </c>
      <c r="C356" s="9" t="s">
        <v>294</v>
      </c>
      <c r="D356" s="27">
        <v>0</v>
      </c>
      <c r="E356" s="27">
        <v>0</v>
      </c>
      <c r="F356" s="27">
        <v>0</v>
      </c>
      <c r="G356" s="27">
        <v>0</v>
      </c>
      <c r="H356" s="27">
        <v>0</v>
      </c>
      <c r="I356" s="27">
        <v>0</v>
      </c>
      <c r="J356" s="27">
        <v>0</v>
      </c>
      <c r="K356" s="27">
        <v>0</v>
      </c>
      <c r="L356" s="27">
        <v>0</v>
      </c>
      <c r="M356" s="27">
        <v>0</v>
      </c>
      <c r="N356" s="27">
        <v>0</v>
      </c>
      <c r="O356" s="27">
        <v>0</v>
      </c>
      <c r="P356" s="27">
        <v>14.701320000000001</v>
      </c>
      <c r="Q356" s="27">
        <v>0</v>
      </c>
      <c r="R356" s="27">
        <v>0</v>
      </c>
      <c r="S356" s="27">
        <v>0</v>
      </c>
      <c r="T356" s="27">
        <v>0</v>
      </c>
      <c r="U356" s="27">
        <v>0</v>
      </c>
    </row>
    <row r="357" spans="2:21" ht="12" hidden="1" customHeight="1" x14ac:dyDescent="0.25">
      <c r="B357" s="1">
        <f t="shared" si="15"/>
        <v>25</v>
      </c>
      <c r="C357" s="9" t="s">
        <v>293</v>
      </c>
      <c r="D357" s="27">
        <v>0</v>
      </c>
      <c r="E357" s="27">
        <v>0</v>
      </c>
      <c r="F357" s="27">
        <v>0</v>
      </c>
      <c r="G357" s="27">
        <v>0</v>
      </c>
      <c r="H357" s="27">
        <v>0</v>
      </c>
      <c r="I357" s="27">
        <v>0</v>
      </c>
      <c r="J357" s="27">
        <v>0</v>
      </c>
      <c r="K357" s="27">
        <v>0</v>
      </c>
      <c r="L357" s="27">
        <v>0</v>
      </c>
      <c r="M357" s="27">
        <v>0</v>
      </c>
      <c r="N357" s="27">
        <v>0</v>
      </c>
      <c r="O357" s="27">
        <v>0</v>
      </c>
      <c r="P357" s="27">
        <v>0</v>
      </c>
      <c r="Q357" s="27">
        <v>0.30419999999999997</v>
      </c>
      <c r="R357" s="27">
        <v>0</v>
      </c>
      <c r="S357" s="27">
        <v>0.49237500000000001</v>
      </c>
      <c r="T357" s="27">
        <v>0</v>
      </c>
      <c r="U357" s="27">
        <v>0</v>
      </c>
    </row>
    <row r="358" spans="2:21" ht="12" hidden="1" customHeight="1" x14ac:dyDescent="0.25">
      <c r="B358" s="1">
        <f t="shared" si="15"/>
        <v>26</v>
      </c>
      <c r="C358" s="9" t="s">
        <v>292</v>
      </c>
      <c r="D358" s="27">
        <v>0</v>
      </c>
      <c r="E358" s="27">
        <v>0</v>
      </c>
      <c r="F358" s="27">
        <v>0</v>
      </c>
      <c r="G358" s="27">
        <v>0</v>
      </c>
      <c r="H358" s="27">
        <v>0</v>
      </c>
      <c r="I358" s="27">
        <v>0</v>
      </c>
      <c r="J358" s="27">
        <v>0</v>
      </c>
      <c r="K358" s="27">
        <v>0</v>
      </c>
      <c r="L358" s="27">
        <v>0</v>
      </c>
      <c r="M358" s="27">
        <v>0</v>
      </c>
      <c r="N358" s="27">
        <v>0</v>
      </c>
      <c r="O358" s="27">
        <v>0</v>
      </c>
      <c r="P358" s="27">
        <v>207.241635</v>
      </c>
      <c r="Q358" s="27">
        <v>126.81</v>
      </c>
      <c r="R358" s="27">
        <v>0</v>
      </c>
      <c r="S358" s="27">
        <v>0</v>
      </c>
      <c r="T358" s="27">
        <v>0</v>
      </c>
      <c r="U358" s="27">
        <v>0</v>
      </c>
    </row>
    <row r="359" spans="2:21" ht="12" hidden="1" customHeight="1" x14ac:dyDescent="0.25">
      <c r="B359" s="1">
        <f t="shared" si="15"/>
        <v>27</v>
      </c>
      <c r="C359" s="9" t="s">
        <v>291</v>
      </c>
      <c r="D359" s="27">
        <v>0</v>
      </c>
      <c r="E359" s="27">
        <v>0</v>
      </c>
      <c r="F359" s="27">
        <v>0</v>
      </c>
      <c r="G359" s="27">
        <v>0</v>
      </c>
      <c r="H359" s="27">
        <v>0</v>
      </c>
      <c r="I359" s="27">
        <v>0</v>
      </c>
      <c r="J359" s="27">
        <v>0</v>
      </c>
      <c r="K359" s="27">
        <v>0</v>
      </c>
      <c r="L359" s="27">
        <v>0</v>
      </c>
      <c r="M359" s="27">
        <v>0</v>
      </c>
      <c r="N359" s="27">
        <v>0</v>
      </c>
      <c r="O359" s="27">
        <v>0.50273999999999996</v>
      </c>
      <c r="P359" s="27">
        <v>0</v>
      </c>
      <c r="Q359" s="27">
        <v>0</v>
      </c>
      <c r="R359" s="27">
        <v>0</v>
      </c>
      <c r="S359" s="27">
        <v>0</v>
      </c>
      <c r="T359" s="27">
        <v>0</v>
      </c>
      <c r="U359" s="27">
        <v>0</v>
      </c>
    </row>
    <row r="360" spans="2:21" ht="12" hidden="1" customHeight="1" x14ac:dyDescent="0.25">
      <c r="B360" s="1">
        <f t="shared" si="15"/>
        <v>28</v>
      </c>
      <c r="C360" s="9" t="s">
        <v>290</v>
      </c>
      <c r="D360" s="27">
        <v>0</v>
      </c>
      <c r="E360" s="27">
        <v>0</v>
      </c>
      <c r="F360" s="27">
        <v>0</v>
      </c>
      <c r="G360" s="27">
        <v>0</v>
      </c>
      <c r="H360" s="27">
        <v>0</v>
      </c>
      <c r="I360" s="27">
        <v>0.16672499999999998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</row>
    <row r="361" spans="2:21" ht="12" hidden="1" customHeight="1" x14ac:dyDescent="0.25">
      <c r="B361" s="1">
        <f t="shared" si="15"/>
        <v>29</v>
      </c>
      <c r="C361" s="9" t="s">
        <v>289</v>
      </c>
      <c r="D361" s="27">
        <v>0</v>
      </c>
      <c r="E361" s="27">
        <v>0</v>
      </c>
      <c r="F361" s="27">
        <v>0</v>
      </c>
      <c r="G361" s="27">
        <v>0</v>
      </c>
      <c r="H361" s="27">
        <v>0</v>
      </c>
      <c r="I361" s="27">
        <v>0.75075000000000003</v>
      </c>
      <c r="J361" s="27">
        <v>0</v>
      </c>
      <c r="K361" s="27">
        <v>0</v>
      </c>
      <c r="L361" s="27">
        <v>0</v>
      </c>
      <c r="M361" s="27">
        <v>0</v>
      </c>
      <c r="N361" s="27">
        <v>0</v>
      </c>
      <c r="O361" s="27">
        <v>0</v>
      </c>
      <c r="P361" s="27">
        <v>0</v>
      </c>
      <c r="Q361" s="27">
        <v>0</v>
      </c>
      <c r="R361" s="27">
        <v>0</v>
      </c>
      <c r="S361" s="27">
        <v>0</v>
      </c>
      <c r="T361" s="27">
        <v>0</v>
      </c>
      <c r="U361" s="27">
        <v>0</v>
      </c>
    </row>
    <row r="362" spans="2:21" ht="12" hidden="1" customHeight="1" x14ac:dyDescent="0.25">
      <c r="B362" s="1">
        <f t="shared" si="15"/>
        <v>30</v>
      </c>
      <c r="C362" s="9" t="s">
        <v>288</v>
      </c>
      <c r="D362" s="27">
        <v>0</v>
      </c>
      <c r="E362" s="27">
        <v>0</v>
      </c>
      <c r="F362" s="27">
        <v>0</v>
      </c>
      <c r="G362" s="27">
        <v>0</v>
      </c>
      <c r="H362" s="27">
        <v>0</v>
      </c>
      <c r="I362" s="27">
        <v>0</v>
      </c>
      <c r="J362" s="27">
        <v>0</v>
      </c>
      <c r="K362" s="27">
        <v>0</v>
      </c>
      <c r="L362" s="27">
        <v>0</v>
      </c>
      <c r="M362" s="27">
        <v>0</v>
      </c>
      <c r="N362" s="27">
        <v>0</v>
      </c>
      <c r="O362" s="27">
        <v>0</v>
      </c>
      <c r="P362" s="27">
        <v>1.9594</v>
      </c>
      <c r="Q362" s="27">
        <v>1.3075600000000001</v>
      </c>
      <c r="R362" s="27">
        <v>0</v>
      </c>
      <c r="S362" s="27">
        <v>0</v>
      </c>
      <c r="T362" s="27">
        <v>0</v>
      </c>
      <c r="U362" s="27">
        <v>0</v>
      </c>
    </row>
    <row r="363" spans="2:21" ht="12" hidden="1" customHeight="1" x14ac:dyDescent="0.25">
      <c r="B363" s="1">
        <f t="shared" si="15"/>
        <v>31</v>
      </c>
      <c r="C363" s="9" t="s">
        <v>287</v>
      </c>
      <c r="D363" s="27">
        <v>0</v>
      </c>
      <c r="E363" s="27">
        <v>0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0.14479500000000001</v>
      </c>
      <c r="T363" s="27">
        <v>0</v>
      </c>
      <c r="U363" s="27">
        <v>0</v>
      </c>
    </row>
    <row r="364" spans="2:21" ht="12" hidden="1" customHeight="1" x14ac:dyDescent="0.25">
      <c r="B364" s="1">
        <f t="shared" si="15"/>
        <v>32</v>
      </c>
      <c r="C364" s="9" t="s">
        <v>286</v>
      </c>
      <c r="D364" s="27">
        <v>0</v>
      </c>
      <c r="E364" s="27">
        <v>0</v>
      </c>
      <c r="F364" s="27">
        <v>0</v>
      </c>
      <c r="G364" s="27">
        <v>0</v>
      </c>
      <c r="H364" s="27">
        <v>0</v>
      </c>
      <c r="I364" s="27">
        <v>0</v>
      </c>
      <c r="J364" s="27">
        <v>0</v>
      </c>
      <c r="K364" s="27">
        <v>0</v>
      </c>
      <c r="L364" s="27">
        <v>0</v>
      </c>
      <c r="M364" s="27">
        <v>0</v>
      </c>
      <c r="N364" s="27">
        <v>0</v>
      </c>
      <c r="O364" s="27">
        <v>0</v>
      </c>
      <c r="P364" s="27">
        <v>0</v>
      </c>
      <c r="Q364" s="27">
        <v>0</v>
      </c>
      <c r="R364" s="27">
        <v>4.9292755099999992</v>
      </c>
      <c r="S364" s="27">
        <v>0</v>
      </c>
      <c r="T364" s="27">
        <v>0</v>
      </c>
      <c r="U364" s="27">
        <v>0</v>
      </c>
    </row>
    <row r="365" spans="2:21" ht="12" hidden="1" customHeight="1" x14ac:dyDescent="0.25">
      <c r="B365" s="1">
        <f t="shared" si="15"/>
        <v>33</v>
      </c>
      <c r="C365" s="9" t="s">
        <v>285</v>
      </c>
      <c r="D365" s="27">
        <v>0</v>
      </c>
      <c r="E365" s="27">
        <v>0</v>
      </c>
      <c r="F365" s="27">
        <v>0</v>
      </c>
      <c r="G365" s="27">
        <v>0</v>
      </c>
      <c r="H365" s="27">
        <v>0</v>
      </c>
      <c r="I365" s="27">
        <v>0</v>
      </c>
      <c r="J365" s="27">
        <v>0</v>
      </c>
      <c r="K365" s="27">
        <v>0</v>
      </c>
      <c r="L365" s="27">
        <v>0</v>
      </c>
      <c r="M365" s="27">
        <v>0</v>
      </c>
      <c r="N365" s="27">
        <v>0</v>
      </c>
      <c r="O365" s="27">
        <v>0</v>
      </c>
      <c r="P365" s="27">
        <v>3.3878600000000003</v>
      </c>
      <c r="Q365" s="27">
        <v>3.91412</v>
      </c>
      <c r="R365" s="27">
        <v>1.0887800000000001</v>
      </c>
      <c r="S365" s="27">
        <v>0</v>
      </c>
      <c r="T365" s="27">
        <v>0</v>
      </c>
      <c r="U365" s="27">
        <v>0</v>
      </c>
    </row>
    <row r="366" spans="2:21" ht="12" hidden="1" customHeight="1" x14ac:dyDescent="0.25">
      <c r="B366" s="1">
        <f t="shared" si="15"/>
        <v>34</v>
      </c>
      <c r="C366" s="9" t="s">
        <v>284</v>
      </c>
      <c r="D366" s="27">
        <v>0</v>
      </c>
      <c r="E366" s="27">
        <v>0</v>
      </c>
      <c r="F366" s="27">
        <v>0</v>
      </c>
      <c r="G366" s="27">
        <v>0</v>
      </c>
      <c r="H366" s="27">
        <v>0</v>
      </c>
      <c r="I366" s="27">
        <v>0</v>
      </c>
      <c r="J366" s="27">
        <v>0</v>
      </c>
      <c r="K366" s="27">
        <v>0</v>
      </c>
      <c r="L366" s="27">
        <v>0</v>
      </c>
      <c r="M366" s="27">
        <v>2.72E-7</v>
      </c>
      <c r="N366" s="27">
        <v>5.7000000000000001E-8</v>
      </c>
      <c r="O366" s="27">
        <v>2.6E-7</v>
      </c>
      <c r="P366" s="27">
        <v>3.3726405009999998</v>
      </c>
      <c r="Q366" s="27">
        <v>1.0972899999999999</v>
      </c>
      <c r="R366" s="27">
        <v>0</v>
      </c>
      <c r="S366" s="27">
        <v>0</v>
      </c>
      <c r="T366" s="27">
        <v>0</v>
      </c>
      <c r="U366" s="27">
        <v>0</v>
      </c>
    </row>
    <row r="367" spans="2:21" ht="12" hidden="1" customHeight="1" x14ac:dyDescent="0.25">
      <c r="B367" s="1">
        <f t="shared" si="15"/>
        <v>35</v>
      </c>
      <c r="C367" s="9" t="s">
        <v>283</v>
      </c>
      <c r="D367" s="27">
        <v>0</v>
      </c>
      <c r="E367" s="27">
        <v>0</v>
      </c>
      <c r="F367" s="27">
        <v>0</v>
      </c>
      <c r="G367" s="27">
        <v>0</v>
      </c>
      <c r="H367" s="27">
        <v>0</v>
      </c>
      <c r="I367" s="27">
        <v>0</v>
      </c>
      <c r="J367" s="27">
        <v>0</v>
      </c>
      <c r="K367" s="27">
        <v>0</v>
      </c>
      <c r="L367" s="27">
        <v>0</v>
      </c>
      <c r="M367" s="27">
        <v>0</v>
      </c>
      <c r="N367" s="27">
        <v>0</v>
      </c>
      <c r="O367" s="27">
        <v>0</v>
      </c>
      <c r="P367" s="27">
        <v>0</v>
      </c>
      <c r="Q367" s="27">
        <v>4.2847499999999998</v>
      </c>
      <c r="R367" s="27">
        <v>0</v>
      </c>
      <c r="S367" s="27">
        <v>0</v>
      </c>
      <c r="T367" s="27">
        <v>0</v>
      </c>
      <c r="U367" s="27">
        <v>0</v>
      </c>
    </row>
    <row r="368" spans="2:21" ht="12" hidden="1" customHeight="1" x14ac:dyDescent="0.25">
      <c r="C368" s="9" t="s">
        <v>282</v>
      </c>
      <c r="D368" s="27">
        <v>0</v>
      </c>
      <c r="E368" s="27">
        <v>0</v>
      </c>
      <c r="F368" s="27">
        <v>0</v>
      </c>
      <c r="G368" s="27">
        <v>0</v>
      </c>
      <c r="H368" s="27">
        <v>0</v>
      </c>
      <c r="I368" s="27">
        <v>0.86232999999999993</v>
      </c>
      <c r="J368" s="27">
        <v>0.39770000000000005</v>
      </c>
      <c r="K368" s="27">
        <v>0</v>
      </c>
      <c r="L368" s="27">
        <v>0</v>
      </c>
      <c r="M368" s="27">
        <v>0</v>
      </c>
      <c r="N368" s="27">
        <v>0</v>
      </c>
      <c r="O368" s="27">
        <v>0</v>
      </c>
      <c r="P368" s="27">
        <v>0</v>
      </c>
      <c r="Q368" s="27">
        <v>0</v>
      </c>
      <c r="R368" s="27">
        <v>0</v>
      </c>
      <c r="S368" s="27">
        <v>0</v>
      </c>
      <c r="T368" s="27">
        <v>0</v>
      </c>
      <c r="U368" s="27">
        <v>0</v>
      </c>
    </row>
    <row r="369" spans="2:21" ht="12" hidden="1" customHeight="1" x14ac:dyDescent="0.25">
      <c r="B369" s="1">
        <f>+B368+1</f>
        <v>1</v>
      </c>
      <c r="C369" s="9" t="s">
        <v>281</v>
      </c>
      <c r="D369" s="27">
        <v>0</v>
      </c>
      <c r="E369" s="27">
        <v>0</v>
      </c>
      <c r="F369" s="27">
        <v>0</v>
      </c>
      <c r="G369" s="27">
        <v>0</v>
      </c>
      <c r="H369" s="27">
        <v>0</v>
      </c>
      <c r="I369" s="27">
        <v>0</v>
      </c>
      <c r="J369" s="27">
        <v>0.78570000000000007</v>
      </c>
      <c r="K369" s="27">
        <v>0.30554999999999999</v>
      </c>
      <c r="L369" s="27">
        <v>0</v>
      </c>
      <c r="M369" s="27">
        <v>0.46559999999999996</v>
      </c>
      <c r="N369" s="27">
        <v>0.76727000000000001</v>
      </c>
      <c r="O369" s="27">
        <v>0.44135000000000002</v>
      </c>
      <c r="P369" s="27">
        <v>3.2727799999999996</v>
      </c>
      <c r="Q369" s="27">
        <v>0</v>
      </c>
      <c r="R369" s="27">
        <v>0</v>
      </c>
      <c r="S369" s="27">
        <v>0</v>
      </c>
      <c r="T369" s="27">
        <v>0</v>
      </c>
      <c r="U369" s="27">
        <v>0</v>
      </c>
    </row>
    <row r="370" spans="2:21" ht="12" hidden="1" customHeight="1" x14ac:dyDescent="0.25">
      <c r="B370" s="1">
        <f>+B369+1</f>
        <v>2</v>
      </c>
      <c r="C370" s="9" t="s">
        <v>280</v>
      </c>
      <c r="D370" s="27">
        <v>0</v>
      </c>
      <c r="E370" s="27">
        <v>0</v>
      </c>
      <c r="F370" s="27">
        <v>0</v>
      </c>
      <c r="G370" s="27">
        <v>0</v>
      </c>
      <c r="H370" s="27">
        <v>0</v>
      </c>
      <c r="I370" s="27">
        <v>0</v>
      </c>
      <c r="J370" s="27">
        <v>0</v>
      </c>
      <c r="K370" s="27">
        <v>0</v>
      </c>
      <c r="L370" s="27">
        <v>0</v>
      </c>
      <c r="M370" s="27">
        <v>0</v>
      </c>
      <c r="N370" s="27">
        <v>0</v>
      </c>
      <c r="O370" s="27">
        <v>0</v>
      </c>
      <c r="P370" s="27">
        <v>0.62251999999999996</v>
      </c>
      <c r="Q370" s="27">
        <v>0.78800000000000003</v>
      </c>
      <c r="R370" s="27">
        <v>0</v>
      </c>
      <c r="S370" s="27">
        <v>0</v>
      </c>
      <c r="T370" s="27">
        <v>0</v>
      </c>
      <c r="U370" s="27">
        <v>0</v>
      </c>
    </row>
    <row r="371" spans="2:21" ht="12" hidden="1" customHeight="1" x14ac:dyDescent="0.25">
      <c r="B371" s="1">
        <f>+B370+1</f>
        <v>3</v>
      </c>
      <c r="C371" s="9" t="s">
        <v>279</v>
      </c>
      <c r="D371" s="27">
        <v>0</v>
      </c>
      <c r="E371" s="27">
        <v>0</v>
      </c>
      <c r="F371" s="27">
        <v>0</v>
      </c>
      <c r="G371" s="27">
        <v>0</v>
      </c>
      <c r="H371" s="27">
        <v>0</v>
      </c>
      <c r="I371" s="27">
        <v>0</v>
      </c>
      <c r="J371" s="27">
        <v>0</v>
      </c>
      <c r="K371" s="27">
        <v>0</v>
      </c>
      <c r="L371" s="27">
        <v>0</v>
      </c>
      <c r="M371" s="27">
        <v>0</v>
      </c>
      <c r="N371" s="27">
        <v>0</v>
      </c>
      <c r="O371" s="27">
        <v>0</v>
      </c>
      <c r="P371" s="27">
        <v>1.0054799999999999</v>
      </c>
      <c r="Q371" s="27">
        <v>5.7820000000000003E-2</v>
      </c>
      <c r="R371" s="27">
        <v>0</v>
      </c>
      <c r="S371" s="27">
        <v>0</v>
      </c>
      <c r="T371" s="27">
        <v>0</v>
      </c>
      <c r="U371" s="27">
        <v>0</v>
      </c>
    </row>
    <row r="372" spans="2:21" ht="12" hidden="1" customHeight="1" x14ac:dyDescent="0.25">
      <c r="B372" s="1">
        <f>+B371+1</f>
        <v>4</v>
      </c>
      <c r="C372" s="9" t="s">
        <v>278</v>
      </c>
      <c r="D372" s="27">
        <v>0</v>
      </c>
      <c r="E372" s="27">
        <v>0</v>
      </c>
      <c r="F372" s="27">
        <v>0</v>
      </c>
      <c r="G372" s="27">
        <v>0</v>
      </c>
      <c r="H372" s="27">
        <v>0</v>
      </c>
      <c r="I372" s="27">
        <v>0</v>
      </c>
      <c r="J372" s="27">
        <v>0</v>
      </c>
      <c r="K372" s="27">
        <v>0</v>
      </c>
      <c r="L372" s="27">
        <v>0</v>
      </c>
      <c r="M372" s="27">
        <v>0</v>
      </c>
      <c r="N372" s="27">
        <v>0</v>
      </c>
      <c r="O372" s="27">
        <v>0</v>
      </c>
      <c r="P372" s="27">
        <v>2.3305099999999999</v>
      </c>
      <c r="Q372" s="27">
        <v>1.1613150000000001</v>
      </c>
      <c r="R372" s="27">
        <v>0</v>
      </c>
      <c r="S372" s="27">
        <v>0</v>
      </c>
      <c r="T372" s="27">
        <v>0</v>
      </c>
      <c r="U372" s="27">
        <v>0</v>
      </c>
    </row>
    <row r="373" spans="2:21" ht="12" hidden="1" customHeight="1" x14ac:dyDescent="0.25">
      <c r="B373" s="1">
        <f>+B372+1</f>
        <v>5</v>
      </c>
      <c r="C373" s="9" t="s">
        <v>277</v>
      </c>
      <c r="D373" s="27">
        <v>0</v>
      </c>
      <c r="E373" s="27">
        <v>0</v>
      </c>
      <c r="F373" s="27">
        <v>0</v>
      </c>
      <c r="G373" s="27">
        <v>0</v>
      </c>
      <c r="H373" s="27">
        <v>0</v>
      </c>
      <c r="I373" s="27">
        <v>0</v>
      </c>
      <c r="J373" s="27">
        <v>0</v>
      </c>
      <c r="K373" s="27">
        <v>0</v>
      </c>
      <c r="L373" s="27">
        <v>0</v>
      </c>
      <c r="M373" s="27">
        <v>0</v>
      </c>
      <c r="N373" s="27">
        <v>0</v>
      </c>
      <c r="O373" s="27">
        <v>0</v>
      </c>
      <c r="P373" s="27">
        <v>0.71198000000000017</v>
      </c>
      <c r="Q373" s="27">
        <v>1.455E-2</v>
      </c>
      <c r="R373" s="27">
        <v>0</v>
      </c>
      <c r="S373" s="27">
        <v>0</v>
      </c>
      <c r="T373" s="27">
        <v>0</v>
      </c>
      <c r="U373" s="27">
        <v>0</v>
      </c>
    </row>
    <row r="374" spans="2:21" ht="12" hidden="1" customHeight="1" x14ac:dyDescent="0.25">
      <c r="C374" s="9" t="s">
        <v>276</v>
      </c>
      <c r="D374" s="27">
        <v>0</v>
      </c>
      <c r="E374" s="27">
        <v>0</v>
      </c>
      <c r="F374" s="27">
        <v>0</v>
      </c>
      <c r="G374" s="27">
        <v>0</v>
      </c>
      <c r="H374" s="27">
        <v>0</v>
      </c>
      <c r="I374" s="27">
        <v>0</v>
      </c>
      <c r="J374" s="27">
        <v>0</v>
      </c>
      <c r="K374" s="27">
        <v>0</v>
      </c>
      <c r="L374" s="27">
        <v>0</v>
      </c>
      <c r="M374" s="27">
        <v>0</v>
      </c>
      <c r="N374" s="27">
        <v>0</v>
      </c>
      <c r="O374" s="27">
        <v>0</v>
      </c>
      <c r="P374" s="27">
        <v>2.4529400000000003</v>
      </c>
      <c r="Q374" s="27">
        <v>0.49686000000000002</v>
      </c>
      <c r="R374" s="27">
        <v>0</v>
      </c>
      <c r="S374" s="27">
        <v>0</v>
      </c>
      <c r="T374" s="27">
        <v>0</v>
      </c>
      <c r="U374" s="27">
        <v>0</v>
      </c>
    </row>
    <row r="375" spans="2:21" ht="12" hidden="1" customHeight="1" x14ac:dyDescent="0.25">
      <c r="B375" s="1">
        <f>+B373+1</f>
        <v>6</v>
      </c>
      <c r="C375" s="9" t="s">
        <v>275</v>
      </c>
      <c r="D375" s="27">
        <v>0</v>
      </c>
      <c r="E375" s="27">
        <v>0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1.2642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</row>
    <row r="376" spans="2:21" ht="12" hidden="1" customHeight="1" x14ac:dyDescent="0.25">
      <c r="B376" s="1">
        <f t="shared" ref="B376:B394" si="16">+B375+1</f>
        <v>7</v>
      </c>
      <c r="C376" s="9" t="s">
        <v>274</v>
      </c>
      <c r="D376" s="27">
        <v>0</v>
      </c>
      <c r="E376" s="27">
        <v>0</v>
      </c>
      <c r="F376" s="27">
        <v>0</v>
      </c>
      <c r="G376" s="27">
        <v>0</v>
      </c>
      <c r="H376" s="27">
        <v>0</v>
      </c>
      <c r="I376" s="27">
        <v>0</v>
      </c>
      <c r="J376" s="27">
        <v>0</v>
      </c>
      <c r="K376" s="27">
        <v>0</v>
      </c>
      <c r="L376" s="27">
        <v>0</v>
      </c>
      <c r="M376" s="27">
        <v>0</v>
      </c>
      <c r="N376" s="27">
        <v>0</v>
      </c>
      <c r="O376" s="27">
        <v>0</v>
      </c>
      <c r="P376" s="27">
        <v>2.0176460000000001E-3</v>
      </c>
      <c r="Q376" s="27">
        <v>0</v>
      </c>
      <c r="R376" s="27">
        <v>0</v>
      </c>
      <c r="S376" s="27">
        <v>0.10908134999999998</v>
      </c>
      <c r="T376" s="27">
        <v>0</v>
      </c>
      <c r="U376" s="27">
        <v>0</v>
      </c>
    </row>
    <row r="377" spans="2:21" ht="12" hidden="1" customHeight="1" x14ac:dyDescent="0.25">
      <c r="B377" s="1">
        <f t="shared" si="16"/>
        <v>8</v>
      </c>
      <c r="C377" s="9" t="s">
        <v>273</v>
      </c>
      <c r="D377" s="27">
        <v>0</v>
      </c>
      <c r="E377" s="27">
        <v>0</v>
      </c>
      <c r="F377" s="27">
        <v>0</v>
      </c>
      <c r="G377" s="27">
        <v>0</v>
      </c>
      <c r="H377" s="27">
        <v>0</v>
      </c>
      <c r="I377" s="27">
        <v>0.51156000000000001</v>
      </c>
      <c r="J377" s="27">
        <v>0</v>
      </c>
      <c r="K377" s="27">
        <v>0</v>
      </c>
      <c r="L377" s="27">
        <v>0.20466999999999999</v>
      </c>
      <c r="M377" s="27">
        <v>0.15714</v>
      </c>
      <c r="N377" s="27">
        <v>0.49278</v>
      </c>
      <c r="O377" s="27">
        <v>0.25774000000000002</v>
      </c>
      <c r="P377" s="27">
        <v>9.9959999999999993E-2</v>
      </c>
      <c r="Q377" s="27">
        <v>0</v>
      </c>
      <c r="R377" s="27">
        <v>0</v>
      </c>
      <c r="S377" s="27">
        <v>0</v>
      </c>
      <c r="T377" s="27">
        <v>0</v>
      </c>
      <c r="U377" s="27">
        <v>0</v>
      </c>
    </row>
    <row r="378" spans="2:21" ht="12" hidden="1" customHeight="1" x14ac:dyDescent="0.25">
      <c r="B378" s="1">
        <f t="shared" si="16"/>
        <v>9</v>
      </c>
      <c r="C378" s="9" t="s">
        <v>272</v>
      </c>
      <c r="D378" s="27">
        <v>0</v>
      </c>
      <c r="E378" s="27">
        <v>0</v>
      </c>
      <c r="F378" s="27">
        <v>0</v>
      </c>
      <c r="G378" s="27">
        <v>0</v>
      </c>
      <c r="H378" s="27">
        <v>0</v>
      </c>
      <c r="I378" s="27">
        <v>0.38906000000000002</v>
      </c>
      <c r="J378" s="27">
        <v>0</v>
      </c>
      <c r="K378" s="27">
        <v>0</v>
      </c>
      <c r="L378" s="27">
        <v>0</v>
      </c>
      <c r="M378" s="27">
        <v>0</v>
      </c>
      <c r="N378" s="27">
        <v>0</v>
      </c>
      <c r="O378" s="27">
        <v>0</v>
      </c>
      <c r="P378" s="27">
        <v>0</v>
      </c>
      <c r="Q378" s="27">
        <v>0</v>
      </c>
      <c r="R378" s="27">
        <v>0</v>
      </c>
      <c r="S378" s="27">
        <v>0</v>
      </c>
      <c r="T378" s="27">
        <v>0</v>
      </c>
      <c r="U378" s="27">
        <v>0</v>
      </c>
    </row>
    <row r="379" spans="2:21" ht="12" hidden="1" customHeight="1" x14ac:dyDescent="0.25">
      <c r="B379" s="1">
        <f t="shared" si="16"/>
        <v>10</v>
      </c>
      <c r="C379" s="9" t="s">
        <v>271</v>
      </c>
      <c r="D379" s="27">
        <v>0</v>
      </c>
      <c r="E379" s="27">
        <v>0</v>
      </c>
      <c r="F379" s="27">
        <v>0</v>
      </c>
      <c r="G379" s="27">
        <v>0</v>
      </c>
      <c r="H379" s="27">
        <v>0</v>
      </c>
      <c r="I379" s="27">
        <v>0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27">
        <v>0</v>
      </c>
      <c r="P379" s="27">
        <v>3.7684499999999996</v>
      </c>
      <c r="Q379" s="27">
        <v>8.5360000000000005E-2</v>
      </c>
      <c r="R379" s="27">
        <v>0</v>
      </c>
      <c r="S379" s="27">
        <v>0</v>
      </c>
      <c r="T379" s="27">
        <v>0</v>
      </c>
      <c r="U379" s="27">
        <v>0</v>
      </c>
    </row>
    <row r="380" spans="2:21" ht="12" hidden="1" customHeight="1" x14ac:dyDescent="0.25">
      <c r="B380" s="1">
        <f t="shared" si="16"/>
        <v>11</v>
      </c>
      <c r="C380" s="9" t="s">
        <v>270</v>
      </c>
      <c r="D380" s="27">
        <v>0</v>
      </c>
      <c r="E380" s="27">
        <v>0</v>
      </c>
      <c r="F380" s="27">
        <v>0</v>
      </c>
      <c r="G380" s="27">
        <v>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v>0.73526000000000002</v>
      </c>
      <c r="P380" s="27">
        <v>0.24249999999999999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</row>
    <row r="381" spans="2:21" ht="12" hidden="1" customHeight="1" x14ac:dyDescent="0.25">
      <c r="B381" s="1">
        <f t="shared" si="16"/>
        <v>12</v>
      </c>
      <c r="C381" s="9" t="s">
        <v>269</v>
      </c>
      <c r="D381" s="27">
        <v>0</v>
      </c>
      <c r="E381" s="27">
        <v>0</v>
      </c>
      <c r="F381" s="27">
        <v>0</v>
      </c>
      <c r="G381" s="27">
        <v>0</v>
      </c>
      <c r="H381" s="27">
        <v>0</v>
      </c>
      <c r="I381" s="27">
        <v>0</v>
      </c>
      <c r="J381" s="27">
        <v>0</v>
      </c>
      <c r="K381" s="27">
        <v>0</v>
      </c>
      <c r="L381" s="27">
        <v>0</v>
      </c>
      <c r="M381" s="27">
        <v>0</v>
      </c>
      <c r="N381" s="27">
        <v>0</v>
      </c>
      <c r="O381" s="27">
        <v>0</v>
      </c>
      <c r="P381" s="27">
        <v>0</v>
      </c>
      <c r="Q381" s="27">
        <v>0</v>
      </c>
      <c r="R381" s="27">
        <v>0</v>
      </c>
      <c r="S381" s="27">
        <v>1.33084</v>
      </c>
      <c r="T381" s="27">
        <v>0</v>
      </c>
      <c r="U381" s="27">
        <v>0</v>
      </c>
    </row>
    <row r="382" spans="2:21" ht="12" hidden="1" customHeight="1" x14ac:dyDescent="0.25">
      <c r="B382" s="1">
        <f t="shared" si="16"/>
        <v>13</v>
      </c>
      <c r="C382" s="9" t="s">
        <v>268</v>
      </c>
      <c r="D382" s="27">
        <v>0</v>
      </c>
      <c r="E382" s="27">
        <v>0</v>
      </c>
      <c r="F382" s="27">
        <v>0</v>
      </c>
      <c r="G382" s="27">
        <v>0</v>
      </c>
      <c r="H382" s="27">
        <v>0</v>
      </c>
      <c r="I382" s="27">
        <v>0</v>
      </c>
      <c r="J382" s="27">
        <v>0</v>
      </c>
      <c r="K382" s="27">
        <v>0</v>
      </c>
      <c r="L382" s="27">
        <v>0</v>
      </c>
      <c r="M382" s="27">
        <v>0</v>
      </c>
      <c r="N382" s="27">
        <v>0.39395999999999998</v>
      </c>
      <c r="O382" s="27">
        <v>0.85162000000000004</v>
      </c>
      <c r="P382" s="27">
        <v>2.8184800000000001</v>
      </c>
      <c r="Q382" s="27">
        <v>0</v>
      </c>
      <c r="R382" s="27">
        <v>0</v>
      </c>
      <c r="S382" s="27">
        <v>0</v>
      </c>
      <c r="T382" s="27">
        <v>0</v>
      </c>
      <c r="U382" s="27">
        <v>0</v>
      </c>
    </row>
    <row r="383" spans="2:21" ht="12" hidden="1" customHeight="1" x14ac:dyDescent="0.25">
      <c r="B383" s="1">
        <f t="shared" si="16"/>
        <v>14</v>
      </c>
      <c r="C383" s="9" t="s">
        <v>267</v>
      </c>
      <c r="D383" s="27">
        <v>0</v>
      </c>
      <c r="E383" s="27">
        <v>0</v>
      </c>
      <c r="F383" s="27">
        <v>0</v>
      </c>
      <c r="G383" s="27">
        <v>0</v>
      </c>
      <c r="H383" s="27">
        <v>0</v>
      </c>
      <c r="I383" s="27">
        <v>1.0569000000000002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</row>
    <row r="384" spans="2:21" ht="12" hidden="1" customHeight="1" x14ac:dyDescent="0.25">
      <c r="B384" s="1">
        <f t="shared" si="16"/>
        <v>15</v>
      </c>
      <c r="C384" s="9" t="s">
        <v>266</v>
      </c>
      <c r="D384" s="27">
        <v>0</v>
      </c>
      <c r="E384" s="27">
        <v>0</v>
      </c>
      <c r="F384" s="27">
        <v>0</v>
      </c>
      <c r="G384" s="27">
        <v>0</v>
      </c>
      <c r="H384" s="27">
        <v>0</v>
      </c>
      <c r="I384" s="27">
        <v>1.0980399999999999</v>
      </c>
      <c r="J384" s="27">
        <v>0.81091999999999997</v>
      </c>
      <c r="K384" s="27">
        <v>0</v>
      </c>
      <c r="L384" s="27">
        <v>0</v>
      </c>
      <c r="M384" s="27">
        <v>0</v>
      </c>
      <c r="N384" s="27">
        <v>0</v>
      </c>
      <c r="O384" s="27">
        <v>0</v>
      </c>
      <c r="P384" s="27">
        <v>1.2609999999999999</v>
      </c>
      <c r="Q384" s="27">
        <v>0.14549999999999999</v>
      </c>
      <c r="R384" s="27">
        <v>0</v>
      </c>
      <c r="S384" s="27">
        <v>0</v>
      </c>
      <c r="T384" s="27">
        <v>0</v>
      </c>
      <c r="U384" s="27">
        <v>0</v>
      </c>
    </row>
    <row r="385" spans="2:21" ht="12" hidden="1" customHeight="1" x14ac:dyDescent="0.25">
      <c r="B385" s="1">
        <f t="shared" si="16"/>
        <v>16</v>
      </c>
      <c r="C385" s="9" t="s">
        <v>265</v>
      </c>
      <c r="D385" s="27">
        <v>0</v>
      </c>
      <c r="E385" s="27">
        <v>0</v>
      </c>
      <c r="F385" s="27">
        <v>0</v>
      </c>
      <c r="G385" s="27">
        <v>0</v>
      </c>
      <c r="H385" s="27">
        <v>0</v>
      </c>
      <c r="I385" s="27">
        <v>2.4180000000000001</v>
      </c>
      <c r="J385" s="27">
        <v>0</v>
      </c>
      <c r="K385" s="27">
        <v>0</v>
      </c>
      <c r="L385" s="27">
        <v>0</v>
      </c>
      <c r="M385" s="27">
        <v>0</v>
      </c>
      <c r="N385" s="27">
        <v>0</v>
      </c>
      <c r="O385" s="27">
        <v>0</v>
      </c>
      <c r="P385" s="27">
        <v>0</v>
      </c>
      <c r="Q385" s="27">
        <v>0</v>
      </c>
      <c r="R385" s="27">
        <v>0</v>
      </c>
      <c r="S385" s="27">
        <v>0</v>
      </c>
      <c r="T385" s="27">
        <v>0</v>
      </c>
      <c r="U385" s="27">
        <v>0</v>
      </c>
    </row>
    <row r="386" spans="2:21" ht="12" hidden="1" customHeight="1" x14ac:dyDescent="0.25">
      <c r="B386" s="1">
        <f t="shared" si="16"/>
        <v>17</v>
      </c>
      <c r="C386" s="9" t="s">
        <v>264</v>
      </c>
      <c r="D386" s="27">
        <v>0</v>
      </c>
      <c r="E386" s="27">
        <v>0</v>
      </c>
      <c r="F386" s="27">
        <v>0</v>
      </c>
      <c r="G386" s="27">
        <v>0</v>
      </c>
      <c r="H386" s="27">
        <v>0</v>
      </c>
      <c r="I386" s="27">
        <v>0.34047000000000005</v>
      </c>
      <c r="J386" s="27">
        <v>0</v>
      </c>
      <c r="K386" s="27">
        <v>0</v>
      </c>
      <c r="L386" s="27">
        <v>0.24152999999999997</v>
      </c>
      <c r="M386" s="27">
        <v>0.58490999999999993</v>
      </c>
      <c r="N386" s="27">
        <v>0.25772</v>
      </c>
      <c r="O386" s="27">
        <v>0.46648000000000001</v>
      </c>
      <c r="P386" s="27">
        <v>1.2289199999999998</v>
      </c>
      <c r="Q386" s="27">
        <v>0.26557999999999998</v>
      </c>
      <c r="R386" s="27">
        <v>0</v>
      </c>
      <c r="S386" s="27">
        <v>0</v>
      </c>
      <c r="T386" s="27">
        <v>0</v>
      </c>
      <c r="U386" s="27">
        <v>0</v>
      </c>
    </row>
    <row r="387" spans="2:21" ht="12" hidden="1" customHeight="1" x14ac:dyDescent="0.25">
      <c r="B387" s="1">
        <f t="shared" si="16"/>
        <v>18</v>
      </c>
      <c r="C387" s="9" t="s">
        <v>263</v>
      </c>
      <c r="D387" s="27">
        <v>0</v>
      </c>
      <c r="E387" s="27">
        <v>0</v>
      </c>
      <c r="F387" s="27">
        <v>0</v>
      </c>
      <c r="G387" s="27">
        <v>0</v>
      </c>
      <c r="H387" s="27">
        <v>0</v>
      </c>
      <c r="I387" s="27">
        <v>0.53312000000000004</v>
      </c>
      <c r="J387" s="27">
        <v>0</v>
      </c>
      <c r="K387" s="27">
        <v>0</v>
      </c>
      <c r="L387" s="27">
        <v>0</v>
      </c>
      <c r="M387" s="27">
        <v>0</v>
      </c>
      <c r="N387" s="27">
        <v>0</v>
      </c>
      <c r="O387" s="27">
        <v>0</v>
      </c>
      <c r="P387" s="27">
        <v>0</v>
      </c>
      <c r="Q387" s="27">
        <v>0</v>
      </c>
      <c r="R387" s="27">
        <v>0</v>
      </c>
      <c r="S387" s="27">
        <v>0</v>
      </c>
      <c r="T387" s="27">
        <v>0</v>
      </c>
      <c r="U387" s="27">
        <v>0</v>
      </c>
    </row>
    <row r="388" spans="2:21" ht="12" hidden="1" customHeight="1" x14ac:dyDescent="0.25">
      <c r="B388" s="1">
        <f t="shared" si="16"/>
        <v>19</v>
      </c>
      <c r="C388" s="9" t="s">
        <v>262</v>
      </c>
      <c r="D388" s="27">
        <v>0</v>
      </c>
      <c r="E388" s="27">
        <v>0</v>
      </c>
      <c r="F388" s="27">
        <v>0</v>
      </c>
      <c r="G388" s="27">
        <v>0</v>
      </c>
      <c r="H388" s="27">
        <v>0</v>
      </c>
      <c r="I388" s="27">
        <v>0</v>
      </c>
      <c r="J388" s="27">
        <v>0</v>
      </c>
      <c r="K388" s="27">
        <v>0</v>
      </c>
      <c r="L388" s="27">
        <v>0</v>
      </c>
      <c r="M388" s="27">
        <v>0</v>
      </c>
      <c r="N388" s="27">
        <v>0</v>
      </c>
      <c r="O388" s="27">
        <v>0</v>
      </c>
      <c r="P388" s="27">
        <v>0</v>
      </c>
      <c r="Q388" s="27">
        <v>0</v>
      </c>
      <c r="R388" s="27">
        <v>0</v>
      </c>
      <c r="S388" s="27">
        <v>8.0509999999999998E-2</v>
      </c>
      <c r="T388" s="27">
        <v>1.45791</v>
      </c>
      <c r="U388" s="27">
        <v>0</v>
      </c>
    </row>
    <row r="389" spans="2:21" ht="12" hidden="1" customHeight="1" x14ac:dyDescent="0.25">
      <c r="B389" s="1">
        <f t="shared" si="16"/>
        <v>20</v>
      </c>
      <c r="C389" s="9" t="s">
        <v>261</v>
      </c>
      <c r="D389" s="27">
        <v>0</v>
      </c>
      <c r="E389" s="27">
        <v>0</v>
      </c>
      <c r="F389" s="27">
        <v>0</v>
      </c>
      <c r="G389" s="27">
        <v>0</v>
      </c>
      <c r="H389" s="27">
        <v>0</v>
      </c>
      <c r="I389" s="27">
        <v>0.45472000000000001</v>
      </c>
      <c r="J389" s="27">
        <v>0</v>
      </c>
      <c r="K389" s="27">
        <v>0</v>
      </c>
      <c r="L389" s="27">
        <v>0.53640999999999994</v>
      </c>
      <c r="M389" s="27">
        <v>0.26674999999999999</v>
      </c>
      <c r="N389" s="27">
        <v>0.36222999999999994</v>
      </c>
      <c r="O389" s="27">
        <v>0.34495999999999999</v>
      </c>
      <c r="P389" s="27">
        <v>0.68501999999999996</v>
      </c>
      <c r="Q389" s="27">
        <v>0.64973999999999998</v>
      </c>
      <c r="R389" s="27">
        <v>0</v>
      </c>
      <c r="S389" s="27">
        <v>0</v>
      </c>
      <c r="T389" s="27">
        <v>0</v>
      </c>
      <c r="U389" s="27">
        <v>0</v>
      </c>
    </row>
    <row r="390" spans="2:21" ht="12" hidden="1" customHeight="1" x14ac:dyDescent="0.25">
      <c r="B390" s="1">
        <f t="shared" si="16"/>
        <v>21</v>
      </c>
      <c r="C390" s="9" t="s">
        <v>260</v>
      </c>
      <c r="D390" s="27">
        <v>0</v>
      </c>
      <c r="E390" s="27">
        <v>0</v>
      </c>
      <c r="F390" s="27">
        <v>0</v>
      </c>
      <c r="G390" s="27">
        <v>0</v>
      </c>
      <c r="H390" s="27">
        <v>0</v>
      </c>
      <c r="I390" s="27">
        <v>0</v>
      </c>
      <c r="J390" s="27">
        <v>0</v>
      </c>
      <c r="K390" s="27">
        <v>0</v>
      </c>
      <c r="L390" s="27">
        <v>0</v>
      </c>
      <c r="M390" s="27">
        <v>0</v>
      </c>
      <c r="N390" s="27">
        <v>1.1349</v>
      </c>
      <c r="O390" s="27">
        <v>0.89240000000000008</v>
      </c>
      <c r="P390" s="27">
        <v>0.69064000000000003</v>
      </c>
      <c r="Q390" s="27">
        <v>1.8362100000000001</v>
      </c>
      <c r="R390" s="27">
        <v>0</v>
      </c>
      <c r="S390" s="27">
        <v>0</v>
      </c>
      <c r="T390" s="27">
        <v>0</v>
      </c>
      <c r="U390" s="27">
        <v>0</v>
      </c>
    </row>
    <row r="391" spans="2:21" ht="12" hidden="1" customHeight="1" x14ac:dyDescent="0.25">
      <c r="B391" s="1">
        <f t="shared" si="16"/>
        <v>22</v>
      </c>
      <c r="C391" s="9" t="s">
        <v>259</v>
      </c>
      <c r="D391" s="27">
        <v>0</v>
      </c>
      <c r="E391" s="27">
        <v>0</v>
      </c>
      <c r="F391" s="27">
        <v>0</v>
      </c>
      <c r="G391" s="27">
        <v>0</v>
      </c>
      <c r="H391" s="27">
        <v>0</v>
      </c>
      <c r="I391" s="27">
        <v>1.18631</v>
      </c>
      <c r="J391" s="27">
        <v>0</v>
      </c>
      <c r="K391" s="27">
        <v>0</v>
      </c>
      <c r="L391" s="27">
        <v>0.4898499999999999</v>
      </c>
      <c r="M391" s="27">
        <v>0.59460999999999997</v>
      </c>
      <c r="N391" s="27">
        <v>0.61068</v>
      </c>
      <c r="O391" s="27">
        <v>0.86926000000000003</v>
      </c>
      <c r="P391" s="27">
        <v>0.86338000000000015</v>
      </c>
      <c r="Q391" s="27">
        <v>0</v>
      </c>
      <c r="R391" s="27">
        <v>0</v>
      </c>
      <c r="S391" s="27">
        <v>0</v>
      </c>
      <c r="T391" s="27">
        <v>0</v>
      </c>
      <c r="U391" s="27">
        <v>0</v>
      </c>
    </row>
    <row r="392" spans="2:21" ht="12" hidden="1" customHeight="1" x14ac:dyDescent="0.25">
      <c r="B392" s="1">
        <f t="shared" si="16"/>
        <v>23</v>
      </c>
      <c r="C392" s="9" t="s">
        <v>258</v>
      </c>
      <c r="D392" s="27">
        <v>0</v>
      </c>
      <c r="E392" s="27">
        <v>0</v>
      </c>
      <c r="F392" s="27">
        <v>0</v>
      </c>
      <c r="G392" s="27">
        <v>0</v>
      </c>
      <c r="H392" s="27">
        <v>0</v>
      </c>
      <c r="I392" s="27">
        <v>0.64778000000000002</v>
      </c>
      <c r="J392" s="27">
        <v>0</v>
      </c>
      <c r="K392" s="27">
        <v>0</v>
      </c>
      <c r="L392" s="27">
        <v>0</v>
      </c>
      <c r="M392" s="27">
        <v>0</v>
      </c>
      <c r="N392" s="27">
        <v>0</v>
      </c>
      <c r="O392" s="27">
        <v>0</v>
      </c>
      <c r="P392" s="27">
        <v>0.40278000000000003</v>
      </c>
      <c r="Q392" s="27">
        <v>0.11073999999999999</v>
      </c>
      <c r="R392" s="27">
        <v>0</v>
      </c>
      <c r="S392" s="27">
        <v>0</v>
      </c>
      <c r="T392" s="27">
        <v>0</v>
      </c>
      <c r="U392" s="27">
        <v>0</v>
      </c>
    </row>
    <row r="393" spans="2:21" ht="12" hidden="1" customHeight="1" x14ac:dyDescent="0.25">
      <c r="B393" s="1">
        <f t="shared" si="16"/>
        <v>24</v>
      </c>
      <c r="C393" s="9" t="s">
        <v>257</v>
      </c>
      <c r="D393" s="27">
        <v>0</v>
      </c>
      <c r="E393" s="27">
        <v>0</v>
      </c>
      <c r="F393" s="27">
        <v>0</v>
      </c>
      <c r="G393" s="27">
        <v>0</v>
      </c>
      <c r="H393" s="27">
        <v>0</v>
      </c>
      <c r="I393" s="27">
        <v>0.47044999999999998</v>
      </c>
      <c r="J393" s="27">
        <v>0.52282999999999991</v>
      </c>
      <c r="K393" s="27">
        <v>0.34144000000000002</v>
      </c>
      <c r="L393" s="27">
        <v>0</v>
      </c>
      <c r="M393" s="27">
        <v>0</v>
      </c>
      <c r="N393" s="27">
        <v>0</v>
      </c>
      <c r="O393" s="27">
        <v>0</v>
      </c>
      <c r="P393" s="27">
        <v>0</v>
      </c>
      <c r="Q393" s="27">
        <v>0</v>
      </c>
      <c r="R393" s="27">
        <v>0</v>
      </c>
      <c r="S393" s="27">
        <v>0</v>
      </c>
      <c r="T393" s="27">
        <v>0</v>
      </c>
      <c r="U393" s="27">
        <v>0</v>
      </c>
    </row>
    <row r="394" spans="2:21" ht="12" hidden="1" customHeight="1" x14ac:dyDescent="0.25">
      <c r="B394" s="1">
        <f t="shared" si="16"/>
        <v>25</v>
      </c>
      <c r="C394" s="9" t="s">
        <v>256</v>
      </c>
      <c r="D394" s="27">
        <v>0</v>
      </c>
      <c r="E394" s="27">
        <v>0</v>
      </c>
      <c r="F394" s="27">
        <v>0</v>
      </c>
      <c r="G394" s="27">
        <v>0</v>
      </c>
      <c r="H394" s="27">
        <v>0</v>
      </c>
      <c r="I394" s="27">
        <v>0</v>
      </c>
      <c r="J394" s="27">
        <v>0</v>
      </c>
      <c r="K394" s="27">
        <v>0</v>
      </c>
      <c r="L394" s="27">
        <v>0</v>
      </c>
      <c r="M394" s="27">
        <v>0</v>
      </c>
      <c r="N394" s="27">
        <v>0</v>
      </c>
      <c r="O394" s="27">
        <v>0</v>
      </c>
      <c r="P394" s="27">
        <v>0</v>
      </c>
      <c r="Q394" s="27">
        <v>0</v>
      </c>
      <c r="R394" s="27">
        <v>0.13552500000000001</v>
      </c>
      <c r="S394" s="27">
        <v>0.67372500000000002</v>
      </c>
      <c r="T394" s="27">
        <v>0</v>
      </c>
      <c r="U394" s="27">
        <v>0</v>
      </c>
    </row>
    <row r="395" spans="2:21" ht="12" hidden="1" customHeight="1" x14ac:dyDescent="0.25">
      <c r="B395" s="1">
        <v>1</v>
      </c>
      <c r="C395" s="9" t="s">
        <v>255</v>
      </c>
      <c r="D395" s="27">
        <v>0</v>
      </c>
      <c r="E395" s="27">
        <v>0</v>
      </c>
      <c r="F395" s="27">
        <v>0</v>
      </c>
      <c r="G395" s="27">
        <v>0</v>
      </c>
      <c r="H395" s="27">
        <v>0</v>
      </c>
      <c r="I395" s="27">
        <v>1.0378200000000002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</row>
    <row r="396" spans="2:21" ht="12" hidden="1" customHeight="1" x14ac:dyDescent="0.25">
      <c r="B396" s="1">
        <f t="shared" ref="B396:B402" si="17">+B395+1</f>
        <v>2</v>
      </c>
      <c r="C396" s="9" t="s">
        <v>254</v>
      </c>
      <c r="D396" s="27">
        <v>0</v>
      </c>
      <c r="E396" s="27">
        <v>0</v>
      </c>
      <c r="F396" s="27">
        <v>0</v>
      </c>
      <c r="G396" s="27">
        <v>0</v>
      </c>
      <c r="H396" s="27">
        <v>0</v>
      </c>
      <c r="I396" s="27">
        <v>0</v>
      </c>
      <c r="J396" s="27">
        <v>0</v>
      </c>
      <c r="K396" s="27">
        <v>0</v>
      </c>
      <c r="L396" s="27">
        <v>0</v>
      </c>
      <c r="M396" s="27">
        <v>0</v>
      </c>
      <c r="N396" s="27">
        <v>0</v>
      </c>
      <c r="O396" s="27">
        <v>0</v>
      </c>
      <c r="P396" s="27">
        <v>5.8799999999999998E-2</v>
      </c>
      <c r="Q396" s="27">
        <v>0</v>
      </c>
      <c r="R396" s="27">
        <v>0</v>
      </c>
      <c r="S396" s="27">
        <v>0</v>
      </c>
      <c r="T396" s="27">
        <v>0</v>
      </c>
      <c r="U396" s="27">
        <v>0</v>
      </c>
    </row>
    <row r="397" spans="2:21" ht="12" hidden="1" customHeight="1" x14ac:dyDescent="0.25">
      <c r="B397" s="1">
        <f t="shared" si="17"/>
        <v>3</v>
      </c>
      <c r="C397" s="9" t="s">
        <v>253</v>
      </c>
      <c r="D397" s="27">
        <v>0</v>
      </c>
      <c r="E397" s="27">
        <v>117.74557106600001</v>
      </c>
      <c r="F397" s="27">
        <v>11.321015319000002</v>
      </c>
      <c r="G397" s="27">
        <v>0</v>
      </c>
      <c r="H397" s="27">
        <v>0</v>
      </c>
      <c r="I397" s="27">
        <v>0</v>
      </c>
      <c r="J397" s="27">
        <v>0</v>
      </c>
      <c r="K397" s="27">
        <v>0</v>
      </c>
      <c r="L397" s="27">
        <v>0</v>
      </c>
      <c r="M397" s="27">
        <v>0</v>
      </c>
      <c r="N397" s="27">
        <v>0</v>
      </c>
      <c r="O397" s="27">
        <v>0</v>
      </c>
      <c r="P397" s="27">
        <v>0</v>
      </c>
      <c r="Q397" s="27">
        <v>0</v>
      </c>
      <c r="R397" s="27">
        <v>0</v>
      </c>
      <c r="S397" s="27">
        <v>0</v>
      </c>
      <c r="T397" s="27">
        <v>0</v>
      </c>
      <c r="U397" s="27">
        <v>0</v>
      </c>
    </row>
    <row r="398" spans="2:21" ht="12" hidden="1" customHeight="1" x14ac:dyDescent="0.25">
      <c r="B398" s="1">
        <f t="shared" si="17"/>
        <v>4</v>
      </c>
      <c r="C398" s="9" t="s">
        <v>252</v>
      </c>
      <c r="D398" s="27">
        <v>0</v>
      </c>
      <c r="E398" s="27">
        <v>0</v>
      </c>
      <c r="F398" s="27">
        <v>0</v>
      </c>
      <c r="G398" s="27">
        <v>0</v>
      </c>
      <c r="H398" s="27">
        <v>0</v>
      </c>
      <c r="I398" s="27">
        <v>0</v>
      </c>
      <c r="J398" s="27">
        <v>0</v>
      </c>
      <c r="K398" s="27">
        <v>0</v>
      </c>
      <c r="L398" s="27">
        <v>0</v>
      </c>
      <c r="M398" s="27">
        <v>0</v>
      </c>
      <c r="N398" s="27">
        <v>191.72300000000001</v>
      </c>
      <c r="O398" s="27">
        <v>342.260761</v>
      </c>
      <c r="P398" s="27">
        <v>273.14524799999998</v>
      </c>
      <c r="Q398" s="27">
        <v>28.931039999999999</v>
      </c>
      <c r="R398" s="27">
        <v>0</v>
      </c>
      <c r="S398" s="27">
        <v>0</v>
      </c>
      <c r="T398" s="27">
        <v>0</v>
      </c>
      <c r="U398" s="27">
        <v>0</v>
      </c>
    </row>
    <row r="399" spans="2:21" ht="12" hidden="1" customHeight="1" x14ac:dyDescent="0.25">
      <c r="B399" s="1">
        <f t="shared" si="17"/>
        <v>5</v>
      </c>
      <c r="C399" s="9" t="s">
        <v>251</v>
      </c>
      <c r="D399" s="27">
        <v>0</v>
      </c>
      <c r="E399" s="27">
        <v>0</v>
      </c>
      <c r="F399" s="27">
        <v>0</v>
      </c>
      <c r="G399" s="27">
        <v>0</v>
      </c>
      <c r="H399" s="27">
        <v>0</v>
      </c>
      <c r="I399" s="27">
        <v>0</v>
      </c>
      <c r="J399" s="27">
        <v>0</v>
      </c>
      <c r="K399" s="27">
        <v>0</v>
      </c>
      <c r="L399" s="27">
        <v>0</v>
      </c>
      <c r="M399" s="27">
        <v>0</v>
      </c>
      <c r="N399" s="27">
        <v>0</v>
      </c>
      <c r="O399" s="27">
        <v>0</v>
      </c>
      <c r="P399" s="27">
        <v>12.135669999999999</v>
      </c>
      <c r="Q399" s="27">
        <v>4.9237200000000003</v>
      </c>
      <c r="R399" s="27">
        <v>0</v>
      </c>
      <c r="S399" s="27">
        <v>0</v>
      </c>
      <c r="T399" s="27">
        <v>0</v>
      </c>
      <c r="U399" s="27">
        <v>0</v>
      </c>
    </row>
    <row r="400" spans="2:21" ht="12" hidden="1" customHeight="1" x14ac:dyDescent="0.25">
      <c r="B400" s="1">
        <f t="shared" si="17"/>
        <v>6</v>
      </c>
      <c r="C400" s="9" t="s">
        <v>250</v>
      </c>
      <c r="D400" s="27">
        <v>32.077812809000001</v>
      </c>
      <c r="E400" s="27">
        <v>7.8007410000000008E-3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</row>
    <row r="401" spans="2:21" ht="12" hidden="1" customHeight="1" x14ac:dyDescent="0.25">
      <c r="B401" s="1">
        <f t="shared" si="17"/>
        <v>7</v>
      </c>
      <c r="C401" s="9" t="s">
        <v>249</v>
      </c>
      <c r="D401" s="27">
        <v>0</v>
      </c>
      <c r="E401" s="27">
        <v>0</v>
      </c>
      <c r="F401" s="27">
        <v>0</v>
      </c>
      <c r="G401" s="27">
        <v>0</v>
      </c>
      <c r="H401" s="27">
        <v>0</v>
      </c>
      <c r="I401" s="27">
        <v>0</v>
      </c>
      <c r="J401" s="27">
        <v>0</v>
      </c>
      <c r="K401" s="27">
        <v>0</v>
      </c>
      <c r="L401" s="27">
        <v>0</v>
      </c>
      <c r="M401" s="27">
        <v>0</v>
      </c>
      <c r="N401" s="27">
        <v>0</v>
      </c>
      <c r="O401" s="27">
        <v>0</v>
      </c>
      <c r="P401" s="27">
        <v>1.47925</v>
      </c>
      <c r="Q401" s="27">
        <v>0</v>
      </c>
      <c r="R401" s="27">
        <v>0</v>
      </c>
      <c r="S401" s="27">
        <v>0</v>
      </c>
      <c r="T401" s="27">
        <v>0</v>
      </c>
      <c r="U401" s="27">
        <v>0</v>
      </c>
    </row>
    <row r="402" spans="2:21" ht="12" hidden="1" customHeight="1" x14ac:dyDescent="0.25">
      <c r="B402" s="1">
        <f t="shared" si="17"/>
        <v>8</v>
      </c>
      <c r="C402" s="9" t="s">
        <v>248</v>
      </c>
      <c r="D402" s="27">
        <v>0</v>
      </c>
      <c r="E402" s="27">
        <v>0</v>
      </c>
      <c r="F402" s="27">
        <v>0</v>
      </c>
      <c r="G402" s="27">
        <v>0</v>
      </c>
      <c r="H402" s="27">
        <v>0</v>
      </c>
      <c r="I402" s="27">
        <v>0</v>
      </c>
      <c r="J402" s="27">
        <v>0</v>
      </c>
      <c r="K402" s="27">
        <v>0</v>
      </c>
      <c r="L402" s="27">
        <v>0</v>
      </c>
      <c r="M402" s="27">
        <v>0</v>
      </c>
      <c r="N402" s="27">
        <v>0</v>
      </c>
      <c r="O402" s="27">
        <v>0</v>
      </c>
      <c r="P402" s="27">
        <v>1.0388700000000002</v>
      </c>
      <c r="Q402" s="27">
        <v>1.8817999999999999</v>
      </c>
      <c r="R402" s="27">
        <v>1.72078</v>
      </c>
      <c r="S402" s="27">
        <v>0</v>
      </c>
      <c r="T402" s="27">
        <v>0</v>
      </c>
      <c r="U402" s="27">
        <v>0</v>
      </c>
    </row>
    <row r="403" spans="2:21" ht="12" hidden="1" customHeight="1" x14ac:dyDescent="0.25">
      <c r="C403" s="9" t="s">
        <v>247</v>
      </c>
      <c r="D403" s="27">
        <v>0</v>
      </c>
      <c r="E403" s="27">
        <v>0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1.8896250000000003</v>
      </c>
      <c r="R403" s="27">
        <v>0</v>
      </c>
      <c r="S403" s="27">
        <v>0</v>
      </c>
      <c r="T403" s="27">
        <v>0</v>
      </c>
      <c r="U403" s="27">
        <v>0</v>
      </c>
    </row>
    <row r="404" spans="2:21" ht="12" hidden="1" customHeight="1" x14ac:dyDescent="0.25">
      <c r="B404" s="1">
        <f t="shared" ref="B404:B430" si="18">+B403+1</f>
        <v>1</v>
      </c>
      <c r="C404" s="9" t="s">
        <v>246</v>
      </c>
      <c r="D404" s="27">
        <v>0</v>
      </c>
      <c r="E404" s="27">
        <v>0</v>
      </c>
      <c r="F404" s="27">
        <v>0</v>
      </c>
      <c r="G404" s="27">
        <v>0</v>
      </c>
      <c r="H404" s="27">
        <v>0</v>
      </c>
      <c r="I404" s="27">
        <v>0</v>
      </c>
      <c r="J404" s="27">
        <v>0</v>
      </c>
      <c r="K404" s="27">
        <v>0</v>
      </c>
      <c r="L404" s="27">
        <v>0</v>
      </c>
      <c r="M404" s="27">
        <v>0</v>
      </c>
      <c r="N404" s="27">
        <v>0</v>
      </c>
      <c r="O404" s="27">
        <v>0</v>
      </c>
      <c r="P404" s="27">
        <v>0.94284000000000001</v>
      </c>
      <c r="Q404" s="27">
        <v>0</v>
      </c>
      <c r="R404" s="27">
        <v>0</v>
      </c>
      <c r="S404" s="27">
        <v>0</v>
      </c>
      <c r="T404" s="27">
        <v>0</v>
      </c>
      <c r="U404" s="27">
        <v>0</v>
      </c>
    </row>
    <row r="405" spans="2:21" ht="12" hidden="1" customHeight="1" x14ac:dyDescent="0.25">
      <c r="B405" s="1">
        <f t="shared" si="18"/>
        <v>2</v>
      </c>
      <c r="C405" s="9" t="s">
        <v>245</v>
      </c>
      <c r="D405" s="27">
        <v>0</v>
      </c>
      <c r="E405" s="27">
        <v>0</v>
      </c>
      <c r="F405" s="27">
        <v>0</v>
      </c>
      <c r="G405" s="27">
        <v>0</v>
      </c>
      <c r="H405" s="27">
        <v>0</v>
      </c>
      <c r="I405" s="27">
        <v>0</v>
      </c>
      <c r="J405" s="27">
        <v>0</v>
      </c>
      <c r="K405" s="27">
        <v>0</v>
      </c>
      <c r="L405" s="27">
        <v>0</v>
      </c>
      <c r="M405" s="27">
        <v>0</v>
      </c>
      <c r="N405" s="27">
        <v>0</v>
      </c>
      <c r="O405" s="27">
        <v>0</v>
      </c>
      <c r="P405" s="27">
        <v>0</v>
      </c>
      <c r="Q405" s="27">
        <v>12.052460000000002</v>
      </c>
      <c r="R405" s="27">
        <v>1.4085500000000002</v>
      </c>
      <c r="S405" s="27">
        <v>0</v>
      </c>
      <c r="T405" s="27">
        <v>0</v>
      </c>
      <c r="U405" s="27">
        <v>0</v>
      </c>
    </row>
    <row r="406" spans="2:21" ht="12" hidden="1" customHeight="1" x14ac:dyDescent="0.25">
      <c r="B406" s="1">
        <f t="shared" si="18"/>
        <v>3</v>
      </c>
      <c r="C406" s="9" t="s">
        <v>244</v>
      </c>
      <c r="D406" s="27">
        <v>0</v>
      </c>
      <c r="E406" s="27">
        <v>0</v>
      </c>
      <c r="F406" s="27">
        <v>0</v>
      </c>
      <c r="G406" s="27">
        <v>0</v>
      </c>
      <c r="H406" s="27">
        <v>0</v>
      </c>
      <c r="I406" s="27">
        <v>0</v>
      </c>
      <c r="J406" s="27">
        <v>0</v>
      </c>
      <c r="K406" s="27">
        <v>0</v>
      </c>
      <c r="L406" s="27">
        <v>0</v>
      </c>
      <c r="M406" s="27">
        <v>0</v>
      </c>
      <c r="N406" s="27">
        <v>0</v>
      </c>
      <c r="O406" s="27">
        <v>0</v>
      </c>
      <c r="P406" s="27">
        <v>0</v>
      </c>
      <c r="Q406" s="27">
        <v>1.6259999999999998E-6</v>
      </c>
      <c r="R406" s="27">
        <v>0</v>
      </c>
      <c r="S406" s="27">
        <v>0</v>
      </c>
      <c r="T406" s="27">
        <v>0</v>
      </c>
      <c r="U406" s="27">
        <v>0</v>
      </c>
    </row>
    <row r="407" spans="2:21" ht="12" hidden="1" customHeight="1" x14ac:dyDescent="0.25">
      <c r="B407" s="1">
        <f t="shared" si="18"/>
        <v>4</v>
      </c>
      <c r="C407" s="9" t="s">
        <v>243</v>
      </c>
      <c r="D407" s="27">
        <v>0</v>
      </c>
      <c r="E407" s="27">
        <v>545.6565138279999</v>
      </c>
      <c r="F407" s="27">
        <v>2040.3151163599998</v>
      </c>
      <c r="G407" s="27">
        <v>3042.1315976000001</v>
      </c>
      <c r="H407" s="27">
        <v>3351.6503740879994</v>
      </c>
      <c r="I407" s="27">
        <v>3776.7088818429997</v>
      </c>
      <c r="J407" s="27">
        <v>3859.3411383140001</v>
      </c>
      <c r="K407" s="27">
        <v>0</v>
      </c>
      <c r="L407" s="27">
        <v>0</v>
      </c>
      <c r="M407" s="27">
        <v>0</v>
      </c>
      <c r="N407" s="27">
        <v>0</v>
      </c>
      <c r="O407" s="27">
        <v>0</v>
      </c>
      <c r="P407" s="27">
        <v>0</v>
      </c>
      <c r="Q407" s="27">
        <v>0</v>
      </c>
      <c r="R407" s="27">
        <v>0</v>
      </c>
      <c r="S407" s="27">
        <v>0</v>
      </c>
      <c r="T407" s="27">
        <v>0</v>
      </c>
      <c r="U407" s="27">
        <v>0</v>
      </c>
    </row>
    <row r="408" spans="2:21" ht="12" hidden="1" customHeight="1" x14ac:dyDescent="0.25">
      <c r="B408" s="1">
        <f t="shared" si="18"/>
        <v>5</v>
      </c>
      <c r="C408" s="9" t="s">
        <v>242</v>
      </c>
      <c r="D408" s="27">
        <v>0</v>
      </c>
      <c r="E408" s="27">
        <v>0</v>
      </c>
      <c r="F408" s="27">
        <v>0</v>
      </c>
      <c r="G408" s="27">
        <v>0</v>
      </c>
      <c r="H408" s="27">
        <v>0</v>
      </c>
      <c r="I408" s="27">
        <v>0</v>
      </c>
      <c r="J408" s="27">
        <v>0</v>
      </c>
      <c r="K408" s="27">
        <v>0</v>
      </c>
      <c r="L408" s="27">
        <v>0</v>
      </c>
      <c r="M408" s="27">
        <v>0</v>
      </c>
      <c r="N408" s="27">
        <v>0</v>
      </c>
      <c r="O408" s="27">
        <v>0</v>
      </c>
      <c r="P408" s="27">
        <v>0</v>
      </c>
      <c r="Q408" s="27">
        <v>0</v>
      </c>
      <c r="R408" s="27">
        <v>250.44620631100003</v>
      </c>
      <c r="S408" s="27">
        <v>0</v>
      </c>
      <c r="T408" s="27">
        <v>0</v>
      </c>
      <c r="U408" s="27">
        <v>0</v>
      </c>
    </row>
    <row r="409" spans="2:21" ht="12" hidden="1" customHeight="1" x14ac:dyDescent="0.25">
      <c r="B409" s="1">
        <f t="shared" si="18"/>
        <v>6</v>
      </c>
      <c r="C409" s="9" t="s">
        <v>241</v>
      </c>
      <c r="D409" s="27">
        <v>0</v>
      </c>
      <c r="E409" s="27">
        <v>0</v>
      </c>
      <c r="F409" s="27">
        <v>0</v>
      </c>
      <c r="G409" s="27">
        <v>0</v>
      </c>
      <c r="H409" s="27">
        <v>0</v>
      </c>
      <c r="I409" s="27">
        <v>0</v>
      </c>
      <c r="J409" s="27">
        <v>0</v>
      </c>
      <c r="K409" s="27">
        <v>0</v>
      </c>
      <c r="L409" s="27">
        <v>0</v>
      </c>
      <c r="M409" s="27">
        <v>0</v>
      </c>
      <c r="N409" s="27">
        <v>0</v>
      </c>
      <c r="O409" s="27">
        <v>0</v>
      </c>
      <c r="P409" s="27">
        <v>1.3739600000000001</v>
      </c>
      <c r="Q409" s="27">
        <v>2.19814</v>
      </c>
      <c r="R409" s="27">
        <v>0.45374000000000003</v>
      </c>
      <c r="S409" s="27">
        <v>0</v>
      </c>
      <c r="T409" s="27">
        <v>0</v>
      </c>
      <c r="U409" s="27">
        <v>0</v>
      </c>
    </row>
    <row r="410" spans="2:21" ht="12" hidden="1" customHeight="1" x14ac:dyDescent="0.25">
      <c r="B410" s="1">
        <f t="shared" si="18"/>
        <v>7</v>
      </c>
      <c r="C410" s="9" t="s">
        <v>240</v>
      </c>
      <c r="D410" s="27">
        <v>0</v>
      </c>
      <c r="E410" s="27">
        <v>0</v>
      </c>
      <c r="F410" s="27">
        <v>0</v>
      </c>
      <c r="G410" s="27">
        <v>0</v>
      </c>
      <c r="H410" s="27">
        <v>0</v>
      </c>
      <c r="I410" s="27">
        <v>0</v>
      </c>
      <c r="J410" s="27">
        <v>0.43747000000000003</v>
      </c>
      <c r="K410" s="27">
        <v>0</v>
      </c>
      <c r="L410" s="27">
        <v>0</v>
      </c>
      <c r="M410" s="27">
        <v>0</v>
      </c>
      <c r="N410" s="27">
        <v>0</v>
      </c>
      <c r="O410" s="27">
        <v>0</v>
      </c>
      <c r="P410" s="27">
        <v>0</v>
      </c>
      <c r="Q410" s="27">
        <v>0</v>
      </c>
      <c r="R410" s="27">
        <v>0</v>
      </c>
      <c r="S410" s="27">
        <v>0</v>
      </c>
      <c r="T410" s="27">
        <v>0</v>
      </c>
      <c r="U410" s="27">
        <v>0</v>
      </c>
    </row>
    <row r="411" spans="2:21" ht="12" hidden="1" customHeight="1" x14ac:dyDescent="0.25">
      <c r="B411" s="1">
        <f t="shared" si="18"/>
        <v>8</v>
      </c>
      <c r="C411" s="9" t="s">
        <v>239</v>
      </c>
      <c r="D411" s="27">
        <v>0</v>
      </c>
      <c r="E411" s="27">
        <v>0</v>
      </c>
      <c r="F411" s="27">
        <v>0</v>
      </c>
      <c r="G411" s="27">
        <v>0</v>
      </c>
      <c r="H411" s="27">
        <v>0</v>
      </c>
      <c r="I411" s="27">
        <v>0</v>
      </c>
      <c r="J411" s="27">
        <v>6.2079999999999996E-2</v>
      </c>
      <c r="K411" s="27">
        <v>0</v>
      </c>
      <c r="L411" s="27">
        <v>0</v>
      </c>
      <c r="M411" s="27">
        <v>0</v>
      </c>
      <c r="N411" s="27">
        <v>0</v>
      </c>
      <c r="O411" s="27">
        <v>0</v>
      </c>
      <c r="P411" s="27">
        <v>0</v>
      </c>
      <c r="Q411" s="27">
        <v>0</v>
      </c>
      <c r="R411" s="27">
        <v>0</v>
      </c>
      <c r="S411" s="27">
        <v>0</v>
      </c>
      <c r="T411" s="27">
        <v>0</v>
      </c>
      <c r="U411" s="27">
        <v>0</v>
      </c>
    </row>
    <row r="412" spans="2:21" ht="12" hidden="1" customHeight="1" x14ac:dyDescent="0.25">
      <c r="B412" s="1">
        <f t="shared" si="18"/>
        <v>9</v>
      </c>
      <c r="C412" s="9" t="s">
        <v>238</v>
      </c>
      <c r="D412" s="27">
        <v>0</v>
      </c>
      <c r="E412" s="27">
        <v>0</v>
      </c>
      <c r="F412" s="27">
        <v>0</v>
      </c>
      <c r="G412" s="27">
        <v>0</v>
      </c>
      <c r="H412" s="27">
        <v>0</v>
      </c>
      <c r="I412" s="27">
        <v>1.2918750000000001</v>
      </c>
      <c r="J412" s="27">
        <v>0</v>
      </c>
      <c r="K412" s="27">
        <v>0</v>
      </c>
      <c r="L412" s="27">
        <v>0</v>
      </c>
      <c r="M412" s="27">
        <v>0</v>
      </c>
      <c r="N412" s="27">
        <v>0</v>
      </c>
      <c r="O412" s="27">
        <v>0</v>
      </c>
      <c r="P412" s="27">
        <v>0</v>
      </c>
      <c r="Q412" s="27">
        <v>0</v>
      </c>
      <c r="R412" s="27">
        <v>0</v>
      </c>
      <c r="S412" s="27">
        <v>0</v>
      </c>
      <c r="T412" s="27">
        <v>0</v>
      </c>
      <c r="U412" s="27">
        <v>0</v>
      </c>
    </row>
    <row r="413" spans="2:21" ht="12" hidden="1" customHeight="1" x14ac:dyDescent="0.25">
      <c r="B413" s="1">
        <f t="shared" si="18"/>
        <v>10</v>
      </c>
      <c r="C413" s="9" t="s">
        <v>237</v>
      </c>
      <c r="D413" s="27">
        <v>0</v>
      </c>
      <c r="E413" s="27">
        <v>0</v>
      </c>
      <c r="F413" s="27">
        <v>0</v>
      </c>
      <c r="G413" s="27">
        <v>0</v>
      </c>
      <c r="H413" s="27">
        <v>0</v>
      </c>
      <c r="I413" s="27">
        <v>0</v>
      </c>
      <c r="J413" s="27">
        <v>0</v>
      </c>
      <c r="K413" s="27">
        <v>0</v>
      </c>
      <c r="L413" s="27">
        <v>0</v>
      </c>
      <c r="M413" s="27">
        <v>0</v>
      </c>
      <c r="N413" s="27">
        <v>3.8219999999999997E-2</v>
      </c>
      <c r="O413" s="27">
        <v>6.9580000000000003E-2</v>
      </c>
      <c r="P413" s="27">
        <v>0.70821499999999993</v>
      </c>
      <c r="Q413" s="27">
        <v>1.2066250000000001</v>
      </c>
      <c r="R413" s="27">
        <v>2.5610000000000001E-2</v>
      </c>
      <c r="S413" s="27">
        <v>0.70526</v>
      </c>
      <c r="T413" s="27">
        <v>5.1220000000000002E-2</v>
      </c>
      <c r="U413" s="27">
        <v>0</v>
      </c>
    </row>
    <row r="414" spans="2:21" ht="12" hidden="1" customHeight="1" x14ac:dyDescent="0.25">
      <c r="B414" s="1">
        <f t="shared" si="18"/>
        <v>11</v>
      </c>
      <c r="C414" s="9" t="s">
        <v>236</v>
      </c>
      <c r="D414" s="27">
        <v>0</v>
      </c>
      <c r="E414" s="27">
        <v>0</v>
      </c>
      <c r="F414" s="27">
        <v>0</v>
      </c>
      <c r="G414" s="27">
        <v>0</v>
      </c>
      <c r="H414" s="27">
        <v>0</v>
      </c>
      <c r="I414" s="27">
        <v>0</v>
      </c>
      <c r="J414" s="27">
        <v>9.1180000000000011E-2</v>
      </c>
      <c r="K414" s="27">
        <v>0</v>
      </c>
      <c r="L414" s="27">
        <v>0</v>
      </c>
      <c r="M414" s="27">
        <v>0</v>
      </c>
      <c r="N414" s="27">
        <v>0</v>
      </c>
      <c r="O414" s="27">
        <v>0</v>
      </c>
      <c r="P414" s="27">
        <v>0</v>
      </c>
      <c r="Q414" s="27">
        <v>0</v>
      </c>
      <c r="R414" s="27">
        <v>0</v>
      </c>
      <c r="S414" s="27">
        <v>0</v>
      </c>
      <c r="T414" s="27">
        <v>0</v>
      </c>
      <c r="U414" s="27">
        <v>0</v>
      </c>
    </row>
    <row r="415" spans="2:21" ht="12" hidden="1" customHeight="1" x14ac:dyDescent="0.25">
      <c r="B415" s="1">
        <f t="shared" si="18"/>
        <v>12</v>
      </c>
      <c r="C415" s="9" t="s">
        <v>235</v>
      </c>
      <c r="D415" s="27">
        <v>0</v>
      </c>
      <c r="E415" s="27">
        <v>0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2.1991199999999993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2" hidden="1" customHeight="1" x14ac:dyDescent="0.25">
      <c r="B416" s="1">
        <f t="shared" si="18"/>
        <v>13</v>
      </c>
      <c r="C416" s="9" t="s">
        <v>234</v>
      </c>
      <c r="D416" s="27">
        <v>0</v>
      </c>
      <c r="E416" s="27">
        <v>0</v>
      </c>
      <c r="F416" s="27">
        <v>0</v>
      </c>
      <c r="G416" s="27">
        <v>0</v>
      </c>
      <c r="H416" s="27">
        <v>0</v>
      </c>
      <c r="I416" s="27">
        <v>0</v>
      </c>
      <c r="J416" s="27">
        <v>0</v>
      </c>
      <c r="K416" s="27">
        <v>0</v>
      </c>
      <c r="L416" s="27">
        <v>0</v>
      </c>
      <c r="M416" s="27">
        <v>7.9999999999999996E-6</v>
      </c>
      <c r="N416" s="27">
        <v>0</v>
      </c>
      <c r="O416" s="27">
        <v>0</v>
      </c>
      <c r="P416" s="27">
        <v>0</v>
      </c>
      <c r="Q416" s="27">
        <v>0</v>
      </c>
      <c r="R416" s="27">
        <v>0</v>
      </c>
      <c r="S416" s="27">
        <v>0</v>
      </c>
      <c r="T416" s="27">
        <v>0</v>
      </c>
      <c r="U416" s="27">
        <v>0</v>
      </c>
    </row>
    <row r="417" spans="2:21" ht="12" hidden="1" customHeight="1" x14ac:dyDescent="0.25">
      <c r="B417" s="1">
        <f t="shared" si="18"/>
        <v>14</v>
      </c>
      <c r="C417" s="9" t="s">
        <v>233</v>
      </c>
      <c r="D417" s="27">
        <v>0</v>
      </c>
      <c r="E417" s="27">
        <v>0</v>
      </c>
      <c r="F417" s="27">
        <v>0</v>
      </c>
      <c r="G417" s="27">
        <v>0</v>
      </c>
      <c r="H417" s="27">
        <v>0</v>
      </c>
      <c r="I417" s="27">
        <v>1.0873700000000002</v>
      </c>
      <c r="J417" s="27">
        <v>0.83129000000000008</v>
      </c>
      <c r="K417" s="27">
        <v>0</v>
      </c>
      <c r="L417" s="27">
        <v>0</v>
      </c>
      <c r="M417" s="27">
        <v>0</v>
      </c>
      <c r="N417" s="27">
        <v>0</v>
      </c>
      <c r="O417" s="27">
        <v>0</v>
      </c>
      <c r="P417" s="27">
        <v>0</v>
      </c>
      <c r="Q417" s="27">
        <v>0</v>
      </c>
      <c r="R417" s="27">
        <v>0</v>
      </c>
      <c r="S417" s="27">
        <v>0</v>
      </c>
      <c r="T417" s="27">
        <v>0</v>
      </c>
      <c r="U417" s="27">
        <v>0</v>
      </c>
    </row>
    <row r="418" spans="2:21" ht="12" hidden="1" customHeight="1" x14ac:dyDescent="0.25">
      <c r="B418" s="1">
        <f t="shared" si="18"/>
        <v>15</v>
      </c>
      <c r="C418" s="9" t="s">
        <v>232</v>
      </c>
      <c r="D418" s="27">
        <v>0</v>
      </c>
      <c r="E418" s="27">
        <v>0</v>
      </c>
      <c r="F418" s="27">
        <v>0</v>
      </c>
      <c r="G418" s="27">
        <v>0</v>
      </c>
      <c r="H418" s="27">
        <v>0</v>
      </c>
      <c r="I418" s="27">
        <v>0</v>
      </c>
      <c r="J418" s="27">
        <v>0</v>
      </c>
      <c r="K418" s="27">
        <v>0</v>
      </c>
      <c r="L418" s="27">
        <v>0</v>
      </c>
      <c r="M418" s="27">
        <v>0</v>
      </c>
      <c r="N418" s="27">
        <v>0</v>
      </c>
      <c r="O418" s="27">
        <v>3.9E-2</v>
      </c>
      <c r="P418" s="27">
        <v>0.16738499999999998</v>
      </c>
      <c r="Q418" s="27">
        <v>0</v>
      </c>
      <c r="R418" s="27">
        <v>0</v>
      </c>
      <c r="S418" s="27">
        <v>0</v>
      </c>
      <c r="T418" s="27">
        <v>0</v>
      </c>
      <c r="U418" s="27">
        <v>0</v>
      </c>
    </row>
    <row r="419" spans="2:21" ht="12" hidden="1" customHeight="1" x14ac:dyDescent="0.25">
      <c r="B419" s="1">
        <f t="shared" si="18"/>
        <v>16</v>
      </c>
      <c r="C419" s="9" t="s">
        <v>231</v>
      </c>
      <c r="D419" s="27">
        <v>0</v>
      </c>
      <c r="E419" s="27">
        <v>0</v>
      </c>
      <c r="F419" s="27">
        <v>0</v>
      </c>
      <c r="G419" s="27">
        <v>0</v>
      </c>
      <c r="H419" s="27">
        <v>0</v>
      </c>
      <c r="I419" s="27">
        <v>0.74977499999999997</v>
      </c>
      <c r="J419" s="27">
        <v>0.155025</v>
      </c>
      <c r="K419" s="27">
        <v>0</v>
      </c>
      <c r="L419" s="27">
        <v>0</v>
      </c>
      <c r="M419" s="27">
        <v>0</v>
      </c>
      <c r="N419" s="27">
        <v>0</v>
      </c>
      <c r="O419" s="27">
        <v>0.12090000000000001</v>
      </c>
      <c r="P419" s="27">
        <v>0.93405000000000005</v>
      </c>
      <c r="Q419" s="27">
        <v>0.170625</v>
      </c>
      <c r="R419" s="27">
        <v>0.65896499999999991</v>
      </c>
      <c r="S419" s="27">
        <v>1.2439249999999999</v>
      </c>
      <c r="T419" s="27">
        <v>1.3084499999999999</v>
      </c>
      <c r="U419" s="27">
        <v>0</v>
      </c>
    </row>
    <row r="420" spans="2:21" ht="12" hidden="1" customHeight="1" x14ac:dyDescent="0.25">
      <c r="B420" s="1">
        <f t="shared" si="18"/>
        <v>17</v>
      </c>
      <c r="C420" s="9" t="s">
        <v>230</v>
      </c>
      <c r="D420" s="27">
        <v>0</v>
      </c>
      <c r="E420" s="27">
        <v>0</v>
      </c>
      <c r="F420" s="27">
        <v>0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2.4440617849999997</v>
      </c>
      <c r="Q420" s="27">
        <v>0.78603000000000001</v>
      </c>
      <c r="R420" s="27">
        <v>0</v>
      </c>
      <c r="S420" s="27">
        <v>0</v>
      </c>
      <c r="T420" s="27">
        <v>0</v>
      </c>
      <c r="U420" s="27">
        <v>0</v>
      </c>
    </row>
    <row r="421" spans="2:21" ht="12" hidden="1" customHeight="1" x14ac:dyDescent="0.25">
      <c r="B421" s="1">
        <f t="shared" si="18"/>
        <v>18</v>
      </c>
      <c r="C421" s="9" t="s">
        <v>229</v>
      </c>
      <c r="D421" s="27">
        <v>0</v>
      </c>
      <c r="E421" s="27">
        <v>0</v>
      </c>
      <c r="F421" s="27">
        <v>0</v>
      </c>
      <c r="G421" s="27">
        <v>0</v>
      </c>
      <c r="H421" s="27">
        <v>0</v>
      </c>
      <c r="I421" s="27">
        <v>0</v>
      </c>
      <c r="J421" s="27">
        <v>0</v>
      </c>
      <c r="K421" s="27">
        <v>0</v>
      </c>
      <c r="L421" s="27">
        <v>0</v>
      </c>
      <c r="M421" s="27">
        <v>0</v>
      </c>
      <c r="N421" s="27">
        <v>0</v>
      </c>
      <c r="O421" s="27">
        <v>0</v>
      </c>
      <c r="P421" s="27">
        <v>0</v>
      </c>
      <c r="Q421" s="27">
        <v>9.8000000000000004E-2</v>
      </c>
      <c r="R421" s="27">
        <v>0</v>
      </c>
      <c r="S421" s="27">
        <v>0</v>
      </c>
      <c r="T421" s="27">
        <v>0</v>
      </c>
      <c r="U421" s="27">
        <v>0</v>
      </c>
    </row>
    <row r="422" spans="2:21" ht="12" hidden="1" customHeight="1" x14ac:dyDescent="0.25">
      <c r="B422" s="1">
        <f t="shared" si="18"/>
        <v>19</v>
      </c>
      <c r="C422" s="9" t="s">
        <v>228</v>
      </c>
      <c r="D422" s="27">
        <v>0</v>
      </c>
      <c r="E422" s="27">
        <v>0</v>
      </c>
      <c r="F422" s="27">
        <v>0</v>
      </c>
      <c r="G422" s="27">
        <v>0</v>
      </c>
      <c r="H422" s="27">
        <v>0</v>
      </c>
      <c r="I422" s="27">
        <v>0</v>
      </c>
      <c r="J422" s="27">
        <v>0</v>
      </c>
      <c r="K422" s="27">
        <v>0</v>
      </c>
      <c r="L422" s="27">
        <v>0</v>
      </c>
      <c r="M422" s="27">
        <v>0</v>
      </c>
      <c r="N422" s="27">
        <v>16.878174000000001</v>
      </c>
      <c r="O422" s="27">
        <v>0</v>
      </c>
      <c r="P422" s="27">
        <v>0</v>
      </c>
      <c r="Q422" s="27">
        <v>0</v>
      </c>
      <c r="R422" s="27">
        <v>0</v>
      </c>
      <c r="S422" s="27">
        <v>0</v>
      </c>
      <c r="T422" s="27">
        <v>0</v>
      </c>
      <c r="U422" s="27">
        <v>0</v>
      </c>
    </row>
    <row r="423" spans="2:21" ht="12" hidden="1" customHeight="1" x14ac:dyDescent="0.25">
      <c r="B423" s="1">
        <f t="shared" si="18"/>
        <v>20</v>
      </c>
      <c r="C423" s="9" t="s">
        <v>227</v>
      </c>
      <c r="D423" s="27">
        <v>0</v>
      </c>
      <c r="E423" s="27">
        <v>0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2.3079999999999999E-5</v>
      </c>
      <c r="S423" s="27">
        <v>2.8620034999999997</v>
      </c>
      <c r="T423" s="27">
        <v>0.81666692000000007</v>
      </c>
      <c r="U423" s="27">
        <v>0</v>
      </c>
    </row>
    <row r="424" spans="2:21" ht="12" hidden="1" customHeight="1" x14ac:dyDescent="0.25">
      <c r="B424" s="1">
        <f t="shared" si="18"/>
        <v>21</v>
      </c>
      <c r="C424" s="9" t="s">
        <v>226</v>
      </c>
      <c r="D424" s="27">
        <v>0</v>
      </c>
      <c r="E424" s="27">
        <v>0</v>
      </c>
      <c r="F424" s="27">
        <v>0</v>
      </c>
      <c r="G424" s="27">
        <v>0</v>
      </c>
      <c r="H424" s="27">
        <v>0</v>
      </c>
      <c r="I424" s="27">
        <v>0</v>
      </c>
      <c r="J424" s="27">
        <v>0</v>
      </c>
      <c r="K424" s="27">
        <v>0</v>
      </c>
      <c r="L424" s="27">
        <v>0</v>
      </c>
      <c r="M424" s="27">
        <v>0</v>
      </c>
      <c r="N424" s="27">
        <v>0</v>
      </c>
      <c r="O424" s="27">
        <v>0</v>
      </c>
      <c r="P424" s="27">
        <v>0</v>
      </c>
      <c r="Q424" s="27">
        <v>0</v>
      </c>
      <c r="R424" s="27">
        <v>0</v>
      </c>
      <c r="S424" s="27">
        <v>1.0946599999999997</v>
      </c>
      <c r="T424" s="27">
        <v>0</v>
      </c>
      <c r="U424" s="27">
        <v>0</v>
      </c>
    </row>
    <row r="425" spans="2:21" ht="12" hidden="1" customHeight="1" x14ac:dyDescent="0.25">
      <c r="B425" s="1">
        <f t="shared" si="18"/>
        <v>22</v>
      </c>
      <c r="C425" s="9" t="s">
        <v>225</v>
      </c>
      <c r="D425" s="27">
        <v>0</v>
      </c>
      <c r="E425" s="27">
        <v>0</v>
      </c>
      <c r="F425" s="27">
        <v>0</v>
      </c>
      <c r="G425" s="27">
        <v>0</v>
      </c>
      <c r="H425" s="27">
        <v>0</v>
      </c>
      <c r="I425" s="27">
        <v>0</v>
      </c>
      <c r="J425" s="27">
        <v>0</v>
      </c>
      <c r="K425" s="27">
        <v>0</v>
      </c>
      <c r="L425" s="27">
        <v>0</v>
      </c>
      <c r="M425" s="27">
        <v>0</v>
      </c>
      <c r="N425" s="27">
        <v>0.1323</v>
      </c>
      <c r="O425" s="27">
        <v>0</v>
      </c>
      <c r="P425" s="27">
        <v>1.7924200000000001</v>
      </c>
      <c r="Q425" s="27">
        <v>0</v>
      </c>
      <c r="R425" s="27">
        <v>0</v>
      </c>
      <c r="S425" s="27">
        <v>0</v>
      </c>
      <c r="T425" s="27">
        <v>0</v>
      </c>
      <c r="U425" s="27">
        <v>0</v>
      </c>
    </row>
    <row r="426" spans="2:21" ht="12" hidden="1" customHeight="1" x14ac:dyDescent="0.25">
      <c r="B426" s="1">
        <f t="shared" si="18"/>
        <v>23</v>
      </c>
      <c r="C426" s="9" t="s">
        <v>224</v>
      </c>
      <c r="D426" s="27">
        <v>0</v>
      </c>
      <c r="E426" s="27">
        <v>0</v>
      </c>
      <c r="F426" s="27">
        <v>0</v>
      </c>
      <c r="G426" s="27">
        <v>0</v>
      </c>
      <c r="H426" s="27">
        <v>0</v>
      </c>
      <c r="I426" s="27">
        <v>0</v>
      </c>
      <c r="J426" s="27">
        <v>0</v>
      </c>
      <c r="K426" s="27">
        <v>0</v>
      </c>
      <c r="L426" s="27">
        <v>0</v>
      </c>
      <c r="M426" s="27">
        <v>0</v>
      </c>
      <c r="N426" s="27">
        <v>0</v>
      </c>
      <c r="O426" s="27">
        <v>0</v>
      </c>
      <c r="P426" s="27">
        <v>0</v>
      </c>
      <c r="Q426" s="27">
        <v>0</v>
      </c>
      <c r="R426" s="27">
        <v>0</v>
      </c>
      <c r="S426" s="27">
        <v>591.10804999999993</v>
      </c>
      <c r="T426" s="27">
        <v>0</v>
      </c>
      <c r="U426" s="27">
        <v>0</v>
      </c>
    </row>
    <row r="427" spans="2:21" ht="12" hidden="1" customHeight="1" x14ac:dyDescent="0.25">
      <c r="B427" s="1">
        <f t="shared" si="18"/>
        <v>24</v>
      </c>
      <c r="C427" s="9" t="s">
        <v>223</v>
      </c>
      <c r="D427" s="27">
        <v>0</v>
      </c>
      <c r="E427" s="27">
        <v>0</v>
      </c>
      <c r="F427" s="27">
        <v>0</v>
      </c>
      <c r="G427" s="27">
        <v>0</v>
      </c>
      <c r="H427" s="27">
        <v>0</v>
      </c>
      <c r="I427" s="27">
        <v>0</v>
      </c>
      <c r="J427" s="27">
        <v>0</v>
      </c>
      <c r="K427" s="27">
        <v>0</v>
      </c>
      <c r="L427" s="27">
        <v>0</v>
      </c>
      <c r="M427" s="27">
        <v>0</v>
      </c>
      <c r="N427" s="27">
        <v>0</v>
      </c>
      <c r="O427" s="27">
        <v>0</v>
      </c>
      <c r="P427" s="27">
        <v>0</v>
      </c>
      <c r="Q427" s="27">
        <v>0</v>
      </c>
      <c r="R427" s="27">
        <v>0</v>
      </c>
      <c r="S427" s="27">
        <v>0</v>
      </c>
      <c r="T427" s="27">
        <v>7.9000000000000017E-7</v>
      </c>
      <c r="U427" s="27">
        <v>0</v>
      </c>
    </row>
    <row r="428" spans="2:21" ht="12" hidden="1" customHeight="1" x14ac:dyDescent="0.25">
      <c r="B428" s="1">
        <f t="shared" si="18"/>
        <v>25</v>
      </c>
      <c r="C428" s="9" t="s">
        <v>222</v>
      </c>
      <c r="D428" s="27">
        <v>0</v>
      </c>
      <c r="E428" s="27">
        <v>0</v>
      </c>
      <c r="F428" s="27">
        <v>0</v>
      </c>
      <c r="G428" s="27">
        <v>0</v>
      </c>
      <c r="H428" s="27">
        <v>0</v>
      </c>
      <c r="I428" s="27">
        <v>0</v>
      </c>
      <c r="J428" s="27">
        <v>0</v>
      </c>
      <c r="K428" s="27">
        <v>0</v>
      </c>
      <c r="L428" s="27">
        <v>0</v>
      </c>
      <c r="M428" s="27">
        <v>0</v>
      </c>
      <c r="N428" s="27">
        <v>0</v>
      </c>
      <c r="O428" s="27">
        <v>0</v>
      </c>
      <c r="P428" s="27">
        <v>24.097709999999999</v>
      </c>
      <c r="Q428" s="27">
        <v>0</v>
      </c>
      <c r="R428" s="27">
        <v>0</v>
      </c>
      <c r="S428" s="27">
        <v>0</v>
      </c>
      <c r="T428" s="27">
        <v>0</v>
      </c>
      <c r="U428" s="27">
        <v>0</v>
      </c>
    </row>
    <row r="429" spans="2:21" ht="12" hidden="1" customHeight="1" x14ac:dyDescent="0.25">
      <c r="B429" s="1">
        <f t="shared" si="18"/>
        <v>26</v>
      </c>
      <c r="C429" s="9" t="s">
        <v>221</v>
      </c>
      <c r="D429" s="27">
        <v>0</v>
      </c>
      <c r="E429" s="27">
        <v>0</v>
      </c>
      <c r="F429" s="27">
        <v>0</v>
      </c>
      <c r="G429" s="27">
        <v>0</v>
      </c>
      <c r="H429" s="27">
        <v>0</v>
      </c>
      <c r="I429" s="27">
        <v>0.91761999999999999</v>
      </c>
      <c r="J429" s="27">
        <v>0</v>
      </c>
      <c r="K429" s="27">
        <v>0</v>
      </c>
      <c r="L429" s="27">
        <v>0</v>
      </c>
      <c r="M429" s="27">
        <v>0</v>
      </c>
      <c r="N429" s="27">
        <v>0</v>
      </c>
      <c r="O429" s="27">
        <v>0</v>
      </c>
      <c r="P429" s="27">
        <v>0</v>
      </c>
      <c r="Q429" s="27">
        <v>0</v>
      </c>
      <c r="R429" s="27">
        <v>0</v>
      </c>
      <c r="S429" s="27">
        <v>0</v>
      </c>
      <c r="T429" s="27">
        <v>0</v>
      </c>
      <c r="U429" s="27">
        <v>0</v>
      </c>
    </row>
    <row r="430" spans="2:21" ht="12" hidden="1" customHeight="1" x14ac:dyDescent="0.25">
      <c r="B430" s="1">
        <f t="shared" si="18"/>
        <v>27</v>
      </c>
      <c r="C430" s="9" t="s">
        <v>220</v>
      </c>
      <c r="D430" s="27">
        <v>0</v>
      </c>
      <c r="E430" s="27">
        <v>0</v>
      </c>
      <c r="F430" s="27">
        <v>0</v>
      </c>
      <c r="G430" s="27">
        <v>0</v>
      </c>
      <c r="H430" s="27">
        <v>0</v>
      </c>
      <c r="I430" s="27">
        <v>2.03409</v>
      </c>
      <c r="J430" s="27">
        <v>0</v>
      </c>
      <c r="K430" s="27">
        <v>0</v>
      </c>
      <c r="L430" s="27">
        <v>0</v>
      </c>
      <c r="M430" s="27">
        <v>0</v>
      </c>
      <c r="N430" s="27">
        <v>6.9599999999999999E-7</v>
      </c>
      <c r="O430" s="27">
        <v>6.7000000000000004E-8</v>
      </c>
      <c r="P430" s="27">
        <v>0.22644790200000001</v>
      </c>
      <c r="Q430" s="27">
        <v>0</v>
      </c>
      <c r="R430" s="27">
        <v>0</v>
      </c>
      <c r="S430" s="27">
        <v>132.90677711999999</v>
      </c>
      <c r="T430" s="27">
        <v>0</v>
      </c>
      <c r="U430" s="27">
        <v>0</v>
      </c>
    </row>
    <row r="431" spans="2:21" ht="12" hidden="1" customHeight="1" x14ac:dyDescent="0.25">
      <c r="B431" s="1" t="e">
        <f>+#REF!+1</f>
        <v>#REF!</v>
      </c>
      <c r="C431" s="9" t="s">
        <v>219</v>
      </c>
      <c r="D431" s="27">
        <v>0</v>
      </c>
      <c r="E431" s="27">
        <v>0</v>
      </c>
      <c r="F431" s="27">
        <v>0</v>
      </c>
      <c r="G431" s="27">
        <v>0</v>
      </c>
      <c r="H431" s="27">
        <v>1.267200265</v>
      </c>
      <c r="I431" s="27">
        <v>0</v>
      </c>
      <c r="J431" s="27">
        <v>0</v>
      </c>
      <c r="K431" s="27">
        <v>0</v>
      </c>
      <c r="L431" s="27">
        <v>0</v>
      </c>
      <c r="M431" s="27">
        <v>0</v>
      </c>
      <c r="N431" s="27">
        <v>0</v>
      </c>
      <c r="O431" s="27">
        <v>0</v>
      </c>
      <c r="P431" s="27">
        <v>0</v>
      </c>
      <c r="Q431" s="27">
        <v>0</v>
      </c>
      <c r="R431" s="27">
        <v>0</v>
      </c>
      <c r="S431" s="27">
        <v>0</v>
      </c>
      <c r="T431" s="27">
        <v>0</v>
      </c>
      <c r="U431" s="27">
        <v>0</v>
      </c>
    </row>
    <row r="432" spans="2:21" ht="12" hidden="1" customHeight="1" x14ac:dyDescent="0.25">
      <c r="B432" s="1" t="e">
        <f t="shared" ref="B432:B437" si="19">+B431+1</f>
        <v>#REF!</v>
      </c>
      <c r="C432" s="9" t="s">
        <v>218</v>
      </c>
      <c r="D432" s="27">
        <v>0</v>
      </c>
      <c r="E432" s="27">
        <v>0</v>
      </c>
      <c r="F432" s="27">
        <v>0</v>
      </c>
      <c r="G432" s="27">
        <v>0</v>
      </c>
      <c r="H432" s="27">
        <v>0</v>
      </c>
      <c r="I432" s="27">
        <v>0</v>
      </c>
      <c r="J432" s="27">
        <v>0</v>
      </c>
      <c r="K432" s="27">
        <v>0</v>
      </c>
      <c r="L432" s="27">
        <v>0.10961000000000001</v>
      </c>
      <c r="M432" s="27">
        <v>0</v>
      </c>
      <c r="N432" s="27">
        <v>0</v>
      </c>
      <c r="O432" s="27">
        <v>0</v>
      </c>
      <c r="P432" s="27">
        <v>0</v>
      </c>
      <c r="Q432" s="27">
        <v>0</v>
      </c>
      <c r="R432" s="27">
        <v>0</v>
      </c>
      <c r="S432" s="27">
        <v>0</v>
      </c>
      <c r="T432" s="27">
        <v>0</v>
      </c>
      <c r="U432" s="27">
        <v>0</v>
      </c>
    </row>
    <row r="433" spans="2:21" ht="12" hidden="1" customHeight="1" x14ac:dyDescent="0.25">
      <c r="B433" s="1" t="e">
        <f t="shared" si="19"/>
        <v>#REF!</v>
      </c>
      <c r="C433" s="9" t="s">
        <v>217</v>
      </c>
      <c r="D433" s="27">
        <v>0</v>
      </c>
      <c r="E433" s="27">
        <v>0</v>
      </c>
      <c r="F433" s="27">
        <v>0</v>
      </c>
      <c r="G433" s="27">
        <v>0</v>
      </c>
      <c r="H433" s="27">
        <v>0</v>
      </c>
      <c r="I433" s="27">
        <v>0</v>
      </c>
      <c r="J433" s="27">
        <v>0</v>
      </c>
      <c r="K433" s="27">
        <v>0</v>
      </c>
      <c r="L433" s="27">
        <v>0</v>
      </c>
      <c r="M433" s="27">
        <v>0</v>
      </c>
      <c r="N433" s="27">
        <v>0</v>
      </c>
      <c r="O433" s="27">
        <v>0</v>
      </c>
      <c r="P433" s="27">
        <v>0.75459999999999994</v>
      </c>
      <c r="Q433" s="27">
        <v>0</v>
      </c>
      <c r="R433" s="27">
        <v>0</v>
      </c>
      <c r="S433" s="27">
        <v>0</v>
      </c>
      <c r="T433" s="27">
        <v>0</v>
      </c>
      <c r="U433" s="27">
        <v>0</v>
      </c>
    </row>
    <row r="434" spans="2:21" ht="12" hidden="1" customHeight="1" x14ac:dyDescent="0.25">
      <c r="B434" s="1" t="e">
        <f t="shared" si="19"/>
        <v>#REF!</v>
      </c>
      <c r="C434" s="9" t="s">
        <v>216</v>
      </c>
      <c r="D434" s="27">
        <v>0</v>
      </c>
      <c r="E434" s="27">
        <v>0</v>
      </c>
      <c r="F434" s="27">
        <v>0</v>
      </c>
      <c r="G434" s="27">
        <v>0</v>
      </c>
      <c r="H434" s="27">
        <v>0</v>
      </c>
      <c r="I434" s="27">
        <v>0.1794</v>
      </c>
      <c r="J434" s="27">
        <v>0</v>
      </c>
      <c r="K434" s="27">
        <v>0</v>
      </c>
      <c r="L434" s="27">
        <v>0</v>
      </c>
      <c r="M434" s="27">
        <v>0</v>
      </c>
      <c r="N434" s="27">
        <v>0</v>
      </c>
      <c r="O434" s="27">
        <v>0</v>
      </c>
      <c r="P434" s="27">
        <v>0</v>
      </c>
      <c r="Q434" s="27">
        <v>0</v>
      </c>
      <c r="R434" s="27">
        <v>0</v>
      </c>
      <c r="S434" s="27">
        <v>0</v>
      </c>
      <c r="T434" s="27">
        <v>0</v>
      </c>
      <c r="U434" s="27">
        <v>0</v>
      </c>
    </row>
    <row r="435" spans="2:21" ht="12" hidden="1" customHeight="1" x14ac:dyDescent="0.25">
      <c r="B435" s="1" t="e">
        <f t="shared" si="19"/>
        <v>#REF!</v>
      </c>
      <c r="C435" s="9" t="s">
        <v>215</v>
      </c>
      <c r="D435" s="27">
        <v>0</v>
      </c>
      <c r="E435" s="27">
        <v>0</v>
      </c>
      <c r="F435" s="27">
        <v>0</v>
      </c>
      <c r="G435" s="27">
        <v>0.17480000000000001</v>
      </c>
      <c r="H435" s="27">
        <v>0.22080000000000005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</row>
    <row r="436" spans="2:21" ht="12" hidden="1" customHeight="1" x14ac:dyDescent="0.25">
      <c r="B436" s="1" t="e">
        <f t="shared" si="19"/>
        <v>#REF!</v>
      </c>
      <c r="C436" s="9" t="s">
        <v>214</v>
      </c>
      <c r="D436" s="27">
        <v>0</v>
      </c>
      <c r="E436" s="27">
        <v>0</v>
      </c>
      <c r="F436" s="27">
        <v>0</v>
      </c>
      <c r="G436" s="27">
        <v>0</v>
      </c>
      <c r="H436" s="27">
        <v>0</v>
      </c>
      <c r="I436" s="27">
        <v>0</v>
      </c>
      <c r="J436" s="27">
        <v>0</v>
      </c>
      <c r="K436" s="27">
        <v>0</v>
      </c>
      <c r="L436" s="27">
        <v>0</v>
      </c>
      <c r="M436" s="27">
        <v>0</v>
      </c>
      <c r="N436" s="27">
        <v>0</v>
      </c>
      <c r="O436" s="27">
        <v>0</v>
      </c>
      <c r="P436" s="27">
        <v>1.0407599999999999</v>
      </c>
      <c r="Q436" s="27">
        <v>0.95843999999999996</v>
      </c>
      <c r="R436" s="27">
        <v>0</v>
      </c>
      <c r="S436" s="27">
        <v>0</v>
      </c>
      <c r="T436" s="27">
        <v>0</v>
      </c>
      <c r="U436" s="27">
        <v>0</v>
      </c>
    </row>
    <row r="437" spans="2:21" ht="12" hidden="1" customHeight="1" x14ac:dyDescent="0.25">
      <c r="B437" s="1" t="e">
        <f t="shared" si="19"/>
        <v>#REF!</v>
      </c>
      <c r="C437" s="9" t="s">
        <v>213</v>
      </c>
      <c r="D437" s="27">
        <v>0</v>
      </c>
      <c r="E437" s="27">
        <v>0</v>
      </c>
      <c r="F437" s="27">
        <v>0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  <c r="L437" s="27">
        <v>0</v>
      </c>
      <c r="M437" s="27">
        <v>0</v>
      </c>
      <c r="N437" s="27">
        <v>0</v>
      </c>
      <c r="O437" s="27">
        <v>0.22344</v>
      </c>
      <c r="P437" s="27">
        <v>1.46804</v>
      </c>
      <c r="Q437" s="27">
        <v>0</v>
      </c>
      <c r="R437" s="27">
        <v>0.95745999999999998</v>
      </c>
      <c r="S437" s="27">
        <v>0.31262000000000001</v>
      </c>
      <c r="T437" s="27">
        <v>0.33810000000000001</v>
      </c>
      <c r="U437" s="27">
        <v>0</v>
      </c>
    </row>
    <row r="438" spans="2:21" ht="12" hidden="1" customHeight="1" x14ac:dyDescent="0.25">
      <c r="C438" s="9" t="s">
        <v>212</v>
      </c>
      <c r="D438" s="27">
        <v>0</v>
      </c>
      <c r="E438" s="27">
        <v>0</v>
      </c>
      <c r="F438" s="27">
        <v>0</v>
      </c>
      <c r="G438" s="27">
        <v>0</v>
      </c>
      <c r="H438" s="27">
        <v>0</v>
      </c>
      <c r="I438" s="27">
        <v>0.21728</v>
      </c>
      <c r="J438" s="27">
        <v>0.20273000000000002</v>
      </c>
      <c r="K438" s="27">
        <v>0</v>
      </c>
      <c r="L438" s="27">
        <v>0</v>
      </c>
      <c r="M438" s="27">
        <v>0</v>
      </c>
      <c r="N438" s="27">
        <v>0</v>
      </c>
      <c r="O438" s="27">
        <v>0</v>
      </c>
      <c r="P438" s="27">
        <v>0</v>
      </c>
      <c r="Q438" s="27">
        <v>0</v>
      </c>
      <c r="R438" s="27">
        <v>0</v>
      </c>
      <c r="S438" s="27">
        <v>0</v>
      </c>
      <c r="T438" s="27">
        <v>0</v>
      </c>
      <c r="U438" s="27">
        <v>0</v>
      </c>
    </row>
    <row r="439" spans="2:21" ht="12" hidden="1" customHeight="1" x14ac:dyDescent="0.25">
      <c r="B439" s="1">
        <f t="shared" ref="B439:B470" si="20">+B438+1</f>
        <v>1</v>
      </c>
      <c r="C439" s="9" t="s">
        <v>211</v>
      </c>
      <c r="D439" s="27">
        <v>0</v>
      </c>
      <c r="E439" s="27">
        <v>0</v>
      </c>
      <c r="F439" s="27">
        <v>0</v>
      </c>
      <c r="G439" s="27">
        <v>0</v>
      </c>
      <c r="H439" s="27">
        <v>0</v>
      </c>
      <c r="I439" s="27">
        <v>0.56065999999999994</v>
      </c>
      <c r="J439" s="27">
        <v>0.49567</v>
      </c>
      <c r="K439" s="27">
        <v>0</v>
      </c>
      <c r="L439" s="27">
        <v>0</v>
      </c>
      <c r="M439" s="27">
        <v>0</v>
      </c>
      <c r="N439" s="27">
        <v>0</v>
      </c>
      <c r="O439" s="27">
        <v>0</v>
      </c>
      <c r="P439" s="27">
        <v>0</v>
      </c>
      <c r="Q439" s="27">
        <v>0</v>
      </c>
      <c r="R439" s="27">
        <v>0</v>
      </c>
      <c r="S439" s="27">
        <v>0</v>
      </c>
      <c r="T439" s="27">
        <v>0</v>
      </c>
      <c r="U439" s="27">
        <v>0</v>
      </c>
    </row>
    <row r="440" spans="2:21" ht="12" hidden="1" customHeight="1" x14ac:dyDescent="0.25">
      <c r="B440" s="1">
        <f t="shared" si="20"/>
        <v>2</v>
      </c>
      <c r="C440" s="9" t="s">
        <v>210</v>
      </c>
      <c r="D440" s="27">
        <v>0</v>
      </c>
      <c r="E440" s="27">
        <v>0</v>
      </c>
      <c r="F440" s="27">
        <v>0</v>
      </c>
      <c r="G440" s="27">
        <v>0</v>
      </c>
      <c r="H440" s="27">
        <v>0</v>
      </c>
      <c r="I440" s="27">
        <v>0.41419</v>
      </c>
      <c r="J440" s="27">
        <v>0.25608000000000003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</row>
    <row r="441" spans="2:21" ht="12" hidden="1" customHeight="1" x14ac:dyDescent="0.25">
      <c r="B441" s="1">
        <f t="shared" si="20"/>
        <v>3</v>
      </c>
      <c r="C441" s="9" t="s">
        <v>209</v>
      </c>
      <c r="D441" s="27">
        <v>0</v>
      </c>
      <c r="E441" s="27">
        <v>0</v>
      </c>
      <c r="F441" s="27">
        <v>0</v>
      </c>
      <c r="G441" s="27">
        <v>0</v>
      </c>
      <c r="H441" s="27">
        <v>0</v>
      </c>
      <c r="I441" s="27">
        <v>0.46462999999999999</v>
      </c>
      <c r="J441" s="27">
        <v>0.28226999999999997</v>
      </c>
      <c r="K441" s="27">
        <v>0</v>
      </c>
      <c r="L441" s="27">
        <v>0</v>
      </c>
      <c r="M441" s="27">
        <v>0</v>
      </c>
      <c r="N441" s="27">
        <v>0</v>
      </c>
      <c r="O441" s="27">
        <v>0</v>
      </c>
      <c r="P441" s="27">
        <v>0</v>
      </c>
      <c r="Q441" s="27">
        <v>0</v>
      </c>
      <c r="R441" s="27">
        <v>0</v>
      </c>
      <c r="S441" s="27">
        <v>0</v>
      </c>
      <c r="T441" s="27">
        <v>0</v>
      </c>
      <c r="U441" s="27">
        <v>0</v>
      </c>
    </row>
    <row r="442" spans="2:21" ht="12" hidden="1" customHeight="1" x14ac:dyDescent="0.25">
      <c r="B442" s="1">
        <f t="shared" si="20"/>
        <v>4</v>
      </c>
      <c r="C442" s="9" t="s">
        <v>208</v>
      </c>
      <c r="D442" s="27">
        <v>1722.9790282669999</v>
      </c>
      <c r="E442" s="27">
        <v>1061.2312125189999</v>
      </c>
      <c r="F442" s="27">
        <v>912.69869425200011</v>
      </c>
      <c r="G442" s="27">
        <v>733.01984780499993</v>
      </c>
      <c r="H442" s="27">
        <v>835.91301262800005</v>
      </c>
      <c r="I442" s="27">
        <v>693.78343149999989</v>
      </c>
      <c r="J442" s="27">
        <v>694.93742033199999</v>
      </c>
      <c r="K442" s="27">
        <v>712.8559981279999</v>
      </c>
      <c r="L442" s="27">
        <v>539.43313344599994</v>
      </c>
      <c r="M442" s="27">
        <v>350.60725023100002</v>
      </c>
      <c r="N442" s="27">
        <v>175.318801565</v>
      </c>
      <c r="O442" s="27">
        <v>248.14557412999997</v>
      </c>
      <c r="P442" s="27">
        <v>216.810251628</v>
      </c>
      <c r="Q442" s="27">
        <v>82.790329470000003</v>
      </c>
      <c r="R442" s="27">
        <v>0</v>
      </c>
      <c r="S442" s="27">
        <v>0</v>
      </c>
      <c r="T442" s="27">
        <v>0</v>
      </c>
      <c r="U442" s="27">
        <v>0</v>
      </c>
    </row>
    <row r="443" spans="2:21" ht="12" hidden="1" customHeight="1" x14ac:dyDescent="0.25">
      <c r="B443" s="1">
        <f t="shared" si="20"/>
        <v>5</v>
      </c>
      <c r="C443" s="9" t="s">
        <v>207</v>
      </c>
      <c r="D443" s="27">
        <v>0</v>
      </c>
      <c r="E443" s="27">
        <v>0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2.8368E-5</v>
      </c>
      <c r="Q443" s="27">
        <v>1.9458200540000001</v>
      </c>
      <c r="R443" s="27">
        <v>0</v>
      </c>
      <c r="S443" s="27">
        <v>0</v>
      </c>
      <c r="T443" s="27">
        <v>0</v>
      </c>
      <c r="U443" s="27">
        <v>0</v>
      </c>
    </row>
    <row r="444" spans="2:21" ht="12" hidden="1" customHeight="1" x14ac:dyDescent="0.25">
      <c r="B444" s="1">
        <f t="shared" si="20"/>
        <v>6</v>
      </c>
      <c r="C444" s="9" t="s">
        <v>206</v>
      </c>
      <c r="D444" s="27">
        <v>0</v>
      </c>
      <c r="E444" s="27">
        <v>0</v>
      </c>
      <c r="F444" s="27">
        <v>0</v>
      </c>
      <c r="G444" s="27">
        <v>0</v>
      </c>
      <c r="H444" s="27">
        <v>0</v>
      </c>
      <c r="I444" s="27">
        <v>0</v>
      </c>
      <c r="J444" s="27">
        <v>0</v>
      </c>
      <c r="K444" s="27">
        <v>1.7382603639999998</v>
      </c>
      <c r="L444" s="27">
        <v>0</v>
      </c>
      <c r="M444" s="27">
        <v>0</v>
      </c>
      <c r="N444" s="27">
        <v>1.3521799999999999</v>
      </c>
      <c r="O444" s="27">
        <v>2.8218400000000008</v>
      </c>
      <c r="P444" s="27">
        <v>5.1361499999999998</v>
      </c>
      <c r="Q444" s="27">
        <v>2.0369999999999999</v>
      </c>
      <c r="R444" s="27">
        <v>0</v>
      </c>
      <c r="S444" s="27">
        <v>0</v>
      </c>
      <c r="T444" s="27">
        <v>0</v>
      </c>
      <c r="U444" s="27">
        <v>0</v>
      </c>
    </row>
    <row r="445" spans="2:21" ht="12" hidden="1" customHeight="1" x14ac:dyDescent="0.25">
      <c r="B445" s="1">
        <f t="shared" si="20"/>
        <v>7</v>
      </c>
      <c r="C445" s="9" t="s">
        <v>205</v>
      </c>
      <c r="D445" s="27">
        <v>0</v>
      </c>
      <c r="E445" s="27">
        <v>0</v>
      </c>
      <c r="F445" s="27">
        <v>0</v>
      </c>
      <c r="G445" s="27">
        <v>0</v>
      </c>
      <c r="H445" s="27">
        <v>0</v>
      </c>
      <c r="I445" s="27">
        <v>0</v>
      </c>
      <c r="J445" s="27">
        <v>0.38120999999999999</v>
      </c>
      <c r="K445" s="27">
        <v>1.01268</v>
      </c>
      <c r="L445" s="27">
        <v>0.60042999999999991</v>
      </c>
      <c r="M445" s="27">
        <v>0.65281000000000011</v>
      </c>
      <c r="N445" s="27">
        <v>0.55096000000000001</v>
      </c>
      <c r="O445" s="27">
        <v>0.17460000000000003</v>
      </c>
      <c r="P445" s="27">
        <v>0</v>
      </c>
      <c r="Q445" s="27">
        <v>0</v>
      </c>
      <c r="R445" s="27">
        <v>0</v>
      </c>
      <c r="S445" s="27">
        <v>0</v>
      </c>
      <c r="T445" s="27">
        <v>0</v>
      </c>
      <c r="U445" s="27">
        <v>0</v>
      </c>
    </row>
    <row r="446" spans="2:21" ht="12" hidden="1" customHeight="1" x14ac:dyDescent="0.25">
      <c r="B446" s="1">
        <f t="shared" si="20"/>
        <v>8</v>
      </c>
      <c r="C446" s="9" t="s">
        <v>204</v>
      </c>
      <c r="D446" s="27">
        <v>344.41886964299999</v>
      </c>
      <c r="E446" s="27">
        <v>282.643192</v>
      </c>
      <c r="F446" s="27">
        <v>316.64683640000004</v>
      </c>
      <c r="G446" s="27">
        <v>365.62380020000006</v>
      </c>
      <c r="H446" s="27">
        <v>272.42500000000001</v>
      </c>
      <c r="I446" s="27">
        <v>85.16223878000001</v>
      </c>
      <c r="J446" s="27">
        <v>18.660612732000001</v>
      </c>
      <c r="K446" s="27">
        <v>0</v>
      </c>
      <c r="L446" s="27">
        <v>0</v>
      </c>
      <c r="M446" s="27">
        <v>0</v>
      </c>
      <c r="N446" s="27">
        <v>0</v>
      </c>
      <c r="O446" s="27">
        <v>0</v>
      </c>
      <c r="P446" s="27">
        <v>0</v>
      </c>
      <c r="Q446" s="27">
        <v>0</v>
      </c>
      <c r="R446" s="27">
        <v>0</v>
      </c>
      <c r="S446" s="27">
        <v>0</v>
      </c>
      <c r="T446" s="27">
        <v>0</v>
      </c>
      <c r="U446" s="27">
        <v>0</v>
      </c>
    </row>
    <row r="447" spans="2:21" ht="12" hidden="1" customHeight="1" x14ac:dyDescent="0.25">
      <c r="B447" s="1">
        <f t="shared" si="20"/>
        <v>9</v>
      </c>
      <c r="C447" s="9" t="s">
        <v>203</v>
      </c>
      <c r="D447" s="27">
        <v>0</v>
      </c>
      <c r="E447" s="27">
        <v>0</v>
      </c>
      <c r="F447" s="27">
        <v>0</v>
      </c>
      <c r="G447" s="27">
        <v>0</v>
      </c>
      <c r="H447" s="27">
        <v>0</v>
      </c>
      <c r="I447" s="27">
        <v>0</v>
      </c>
      <c r="J447" s="27">
        <v>0</v>
      </c>
      <c r="K447" s="27">
        <v>117.14912792899999</v>
      </c>
      <c r="L447" s="27">
        <v>78.320859800999983</v>
      </c>
      <c r="M447" s="27">
        <v>2.7859508530000001</v>
      </c>
      <c r="N447" s="27">
        <v>0</v>
      </c>
      <c r="O447" s="27">
        <v>0</v>
      </c>
      <c r="P447" s="27">
        <v>0</v>
      </c>
      <c r="Q447" s="27">
        <v>0</v>
      </c>
      <c r="R447" s="27">
        <v>0</v>
      </c>
      <c r="S447" s="27">
        <v>0</v>
      </c>
      <c r="T447" s="27">
        <v>0</v>
      </c>
      <c r="U447" s="27">
        <v>0</v>
      </c>
    </row>
    <row r="448" spans="2:21" ht="12" hidden="1" customHeight="1" x14ac:dyDescent="0.25">
      <c r="B448" s="1">
        <f t="shared" si="20"/>
        <v>10</v>
      </c>
      <c r="C448" s="9" t="s">
        <v>202</v>
      </c>
      <c r="D448" s="27">
        <v>0</v>
      </c>
      <c r="E448" s="27">
        <v>0</v>
      </c>
      <c r="F448" s="27">
        <v>0</v>
      </c>
      <c r="G448" s="27">
        <v>0</v>
      </c>
      <c r="H448" s="27">
        <v>0</v>
      </c>
      <c r="I448" s="27">
        <v>0</v>
      </c>
      <c r="J448" s="27">
        <v>445.28139542500003</v>
      </c>
      <c r="K448" s="27">
        <v>758.18564696200008</v>
      </c>
      <c r="L448" s="27">
        <v>1147.593492296</v>
      </c>
      <c r="M448" s="27">
        <v>460.13370041299999</v>
      </c>
      <c r="N448" s="27">
        <v>0</v>
      </c>
      <c r="O448" s="27">
        <v>0</v>
      </c>
      <c r="P448" s="27">
        <v>0</v>
      </c>
      <c r="Q448" s="27">
        <v>0</v>
      </c>
      <c r="R448" s="27">
        <v>0</v>
      </c>
      <c r="S448" s="27">
        <v>0</v>
      </c>
      <c r="T448" s="27">
        <v>0</v>
      </c>
      <c r="U448" s="27">
        <v>0</v>
      </c>
    </row>
    <row r="449" spans="2:21" ht="12" hidden="1" customHeight="1" x14ac:dyDescent="0.25">
      <c r="B449" s="1">
        <f t="shared" si="20"/>
        <v>11</v>
      </c>
      <c r="C449" s="9" t="s">
        <v>201</v>
      </c>
      <c r="D449" s="27">
        <v>0</v>
      </c>
      <c r="E449" s="27">
        <v>0</v>
      </c>
      <c r="F449" s="27">
        <v>0</v>
      </c>
      <c r="G449" s="27">
        <v>0</v>
      </c>
      <c r="H449" s="27">
        <v>0</v>
      </c>
      <c r="I449" s="27">
        <v>0</v>
      </c>
      <c r="J449" s="27">
        <v>0</v>
      </c>
      <c r="K449" s="27">
        <v>0</v>
      </c>
      <c r="L449" s="27">
        <v>0</v>
      </c>
      <c r="M449" s="27">
        <v>6.4943639999999991</v>
      </c>
      <c r="N449" s="27">
        <v>0</v>
      </c>
      <c r="O449" s="27">
        <v>0</v>
      </c>
      <c r="P449" s="27">
        <v>0</v>
      </c>
      <c r="Q449" s="27">
        <v>0</v>
      </c>
      <c r="R449" s="27">
        <v>0</v>
      </c>
      <c r="S449" s="27">
        <v>0</v>
      </c>
      <c r="T449" s="27">
        <v>0</v>
      </c>
      <c r="U449" s="27">
        <v>0</v>
      </c>
    </row>
    <row r="450" spans="2:21" ht="12" hidden="1" customHeight="1" x14ac:dyDescent="0.25">
      <c r="B450" s="1">
        <f t="shared" si="20"/>
        <v>12</v>
      </c>
      <c r="C450" s="9" t="s">
        <v>200</v>
      </c>
      <c r="D450" s="27">
        <v>0</v>
      </c>
      <c r="E450" s="27">
        <v>0</v>
      </c>
      <c r="F450" s="27">
        <v>0</v>
      </c>
      <c r="G450" s="27">
        <v>0</v>
      </c>
      <c r="H450" s="27">
        <v>0</v>
      </c>
      <c r="I450" s="27">
        <v>0</v>
      </c>
      <c r="J450" s="27">
        <v>0</v>
      </c>
      <c r="K450" s="27">
        <v>0</v>
      </c>
      <c r="L450" s="27">
        <v>0</v>
      </c>
      <c r="M450" s="27">
        <v>0</v>
      </c>
      <c r="N450" s="27">
        <v>0</v>
      </c>
      <c r="O450" s="27">
        <v>0</v>
      </c>
      <c r="P450" s="27">
        <v>3.3850000000000003E-5</v>
      </c>
      <c r="Q450" s="27">
        <v>0</v>
      </c>
      <c r="R450" s="27">
        <v>0</v>
      </c>
      <c r="S450" s="27">
        <v>0</v>
      </c>
      <c r="T450" s="27">
        <v>0</v>
      </c>
      <c r="U450" s="27">
        <v>0</v>
      </c>
    </row>
    <row r="451" spans="2:21" ht="12" hidden="1" customHeight="1" x14ac:dyDescent="0.25">
      <c r="B451" s="1">
        <f t="shared" si="20"/>
        <v>13</v>
      </c>
      <c r="C451" s="9" t="s">
        <v>199</v>
      </c>
      <c r="D451" s="27">
        <v>0</v>
      </c>
      <c r="E451" s="27">
        <v>0</v>
      </c>
      <c r="F451" s="27">
        <v>0</v>
      </c>
      <c r="G451" s="27">
        <v>0</v>
      </c>
      <c r="H451" s="27">
        <v>0</v>
      </c>
      <c r="I451" s="27">
        <v>0</v>
      </c>
      <c r="J451" s="27">
        <v>0</v>
      </c>
      <c r="K451" s="27">
        <v>0</v>
      </c>
      <c r="L451" s="27">
        <v>0</v>
      </c>
      <c r="M451" s="27">
        <v>0</v>
      </c>
      <c r="N451" s="27">
        <v>0</v>
      </c>
      <c r="O451" s="27">
        <v>0</v>
      </c>
      <c r="P451" s="27">
        <v>0</v>
      </c>
      <c r="Q451" s="27">
        <v>0</v>
      </c>
      <c r="R451" s="27">
        <v>0.732809775</v>
      </c>
      <c r="S451" s="27">
        <v>0</v>
      </c>
      <c r="T451" s="27">
        <v>0</v>
      </c>
      <c r="U451" s="27">
        <v>0</v>
      </c>
    </row>
    <row r="452" spans="2:21" ht="12" hidden="1" customHeight="1" x14ac:dyDescent="0.25">
      <c r="B452" s="1">
        <f t="shared" si="20"/>
        <v>14</v>
      </c>
      <c r="C452" s="9" t="s">
        <v>198</v>
      </c>
      <c r="D452" s="27">
        <v>120.162307341</v>
      </c>
      <c r="E452" s="27">
        <v>0</v>
      </c>
      <c r="F452" s="27">
        <v>0</v>
      </c>
      <c r="G452" s="27">
        <v>0</v>
      </c>
      <c r="H452" s="27">
        <v>0</v>
      </c>
      <c r="I452" s="27">
        <v>0</v>
      </c>
      <c r="J452" s="27">
        <v>0</v>
      </c>
      <c r="K452" s="27">
        <v>0</v>
      </c>
      <c r="L452" s="27">
        <v>0</v>
      </c>
      <c r="M452" s="27">
        <v>0</v>
      </c>
      <c r="N452" s="27">
        <v>0</v>
      </c>
      <c r="O452" s="27">
        <v>0</v>
      </c>
      <c r="P452" s="27">
        <v>0</v>
      </c>
      <c r="Q452" s="27">
        <v>0</v>
      </c>
      <c r="R452" s="27">
        <v>0</v>
      </c>
      <c r="S452" s="27">
        <v>0</v>
      </c>
      <c r="T452" s="27">
        <v>0</v>
      </c>
      <c r="U452" s="27">
        <v>0</v>
      </c>
    </row>
    <row r="453" spans="2:21" ht="12" hidden="1" customHeight="1" x14ac:dyDescent="0.25">
      <c r="B453" s="1">
        <f t="shared" si="20"/>
        <v>15</v>
      </c>
      <c r="C453" s="9" t="s">
        <v>197</v>
      </c>
      <c r="D453" s="27">
        <v>0</v>
      </c>
      <c r="E453" s="27">
        <v>0</v>
      </c>
      <c r="F453" s="27">
        <v>0</v>
      </c>
      <c r="G453" s="27">
        <v>0</v>
      </c>
      <c r="H453" s="27">
        <v>0</v>
      </c>
      <c r="I453" s="27">
        <v>0</v>
      </c>
      <c r="J453" s="27">
        <v>0</v>
      </c>
      <c r="K453" s="27">
        <v>0</v>
      </c>
      <c r="L453" s="27">
        <v>0</v>
      </c>
      <c r="M453" s="27">
        <v>0</v>
      </c>
      <c r="N453" s="27">
        <v>0</v>
      </c>
      <c r="O453" s="27">
        <v>0</v>
      </c>
      <c r="P453" s="27">
        <v>0</v>
      </c>
      <c r="Q453" s="27">
        <v>0</v>
      </c>
      <c r="R453" s="27">
        <v>46.281725000000002</v>
      </c>
      <c r="S453" s="27">
        <v>12.951768</v>
      </c>
      <c r="T453" s="27">
        <v>0</v>
      </c>
      <c r="U453" s="27">
        <v>0</v>
      </c>
    </row>
    <row r="454" spans="2:21" ht="12" hidden="1" customHeight="1" x14ac:dyDescent="0.25">
      <c r="B454" s="1">
        <f t="shared" si="20"/>
        <v>16</v>
      </c>
      <c r="C454" s="9" t="s">
        <v>196</v>
      </c>
      <c r="D454" s="27">
        <v>0</v>
      </c>
      <c r="E454" s="27">
        <v>0</v>
      </c>
      <c r="F454" s="27">
        <v>0</v>
      </c>
      <c r="G454" s="27">
        <v>0</v>
      </c>
      <c r="H454" s="27">
        <v>0</v>
      </c>
      <c r="I454" s="27">
        <v>0</v>
      </c>
      <c r="J454" s="27">
        <v>0</v>
      </c>
      <c r="K454" s="27">
        <v>0</v>
      </c>
      <c r="L454" s="27">
        <v>0</v>
      </c>
      <c r="M454" s="27">
        <v>0</v>
      </c>
      <c r="N454" s="27">
        <v>2.6040959999999998E-2</v>
      </c>
      <c r="O454" s="27">
        <v>0</v>
      </c>
      <c r="P454" s="27">
        <v>0</v>
      </c>
      <c r="Q454" s="27">
        <v>0</v>
      </c>
      <c r="R454" s="27">
        <v>0</v>
      </c>
      <c r="S454" s="27">
        <v>0</v>
      </c>
      <c r="T454" s="27">
        <v>0</v>
      </c>
      <c r="U454" s="27">
        <v>0</v>
      </c>
    </row>
    <row r="455" spans="2:21" ht="12" hidden="1" customHeight="1" x14ac:dyDescent="0.25">
      <c r="B455" s="1">
        <f t="shared" si="20"/>
        <v>17</v>
      </c>
      <c r="C455" s="9" t="s">
        <v>195</v>
      </c>
      <c r="D455" s="27">
        <v>0</v>
      </c>
      <c r="E455" s="27">
        <v>0</v>
      </c>
      <c r="F455" s="27">
        <v>0</v>
      </c>
      <c r="G455" s="27">
        <v>0</v>
      </c>
      <c r="H455" s="27">
        <v>0</v>
      </c>
      <c r="I455" s="27">
        <v>0</v>
      </c>
      <c r="J455" s="27">
        <v>0</v>
      </c>
      <c r="K455" s="27">
        <v>0</v>
      </c>
      <c r="L455" s="27">
        <v>0</v>
      </c>
      <c r="M455" s="27">
        <v>0</v>
      </c>
      <c r="N455" s="27">
        <v>0</v>
      </c>
      <c r="O455" s="27">
        <v>0</v>
      </c>
      <c r="P455" s="27">
        <v>1.0252730000000002E-3</v>
      </c>
      <c r="Q455" s="27">
        <v>0</v>
      </c>
      <c r="R455" s="27">
        <v>0</v>
      </c>
      <c r="S455" s="27">
        <v>0</v>
      </c>
      <c r="T455" s="27">
        <v>0</v>
      </c>
      <c r="U455" s="27">
        <v>0</v>
      </c>
    </row>
    <row r="456" spans="2:21" ht="12" hidden="1" customHeight="1" x14ac:dyDescent="0.25">
      <c r="B456" s="1">
        <f t="shared" si="20"/>
        <v>18</v>
      </c>
      <c r="C456" s="9" t="s">
        <v>194</v>
      </c>
      <c r="D456" s="27">
        <v>133.399533666</v>
      </c>
      <c r="E456" s="27">
        <v>224.88030419699999</v>
      </c>
      <c r="F456" s="27">
        <v>194.68262829900002</v>
      </c>
      <c r="G456" s="27">
        <v>310.18360920000009</v>
      </c>
      <c r="H456" s="27">
        <v>302.02630740000006</v>
      </c>
      <c r="I456" s="27">
        <v>33.983319600000002</v>
      </c>
      <c r="J456" s="27">
        <v>0</v>
      </c>
      <c r="K456" s="27">
        <v>0</v>
      </c>
      <c r="L456" s="27">
        <v>0</v>
      </c>
      <c r="M456" s="27">
        <v>0</v>
      </c>
      <c r="N456" s="27">
        <v>0</v>
      </c>
      <c r="O456" s="27">
        <v>0</v>
      </c>
      <c r="P456" s="27">
        <v>0</v>
      </c>
      <c r="Q456" s="27">
        <v>0</v>
      </c>
      <c r="R456" s="27">
        <v>0</v>
      </c>
      <c r="S456" s="27">
        <v>0</v>
      </c>
      <c r="T456" s="27">
        <v>0</v>
      </c>
      <c r="U456" s="27">
        <v>0</v>
      </c>
    </row>
    <row r="457" spans="2:21" ht="12" hidden="1" customHeight="1" x14ac:dyDescent="0.25">
      <c r="B457" s="1">
        <f t="shared" si="20"/>
        <v>19</v>
      </c>
      <c r="C457" s="9" t="s">
        <v>193</v>
      </c>
      <c r="D457" s="27">
        <v>0</v>
      </c>
      <c r="E457" s="27">
        <v>0</v>
      </c>
      <c r="F457" s="27">
        <v>0</v>
      </c>
      <c r="G457" s="27">
        <v>0</v>
      </c>
      <c r="H457" s="27">
        <v>0</v>
      </c>
      <c r="I457" s="27">
        <v>0</v>
      </c>
      <c r="J457" s="27">
        <v>0</v>
      </c>
      <c r="K457" s="27">
        <v>0</v>
      </c>
      <c r="L457" s="27">
        <v>0</v>
      </c>
      <c r="M457" s="27">
        <v>0</v>
      </c>
      <c r="N457" s="27">
        <v>0</v>
      </c>
      <c r="O457" s="27">
        <v>0</v>
      </c>
      <c r="P457" s="27">
        <v>0</v>
      </c>
      <c r="Q457" s="27">
        <v>0</v>
      </c>
      <c r="R457" s="27">
        <v>0</v>
      </c>
      <c r="S457" s="27">
        <v>0</v>
      </c>
      <c r="T457" s="27">
        <v>0</v>
      </c>
      <c r="U457" s="27">
        <v>0</v>
      </c>
    </row>
    <row r="458" spans="2:21" ht="12" hidden="1" customHeight="1" x14ac:dyDescent="0.25">
      <c r="B458" s="1">
        <f t="shared" si="20"/>
        <v>20</v>
      </c>
      <c r="C458" s="9" t="s">
        <v>192</v>
      </c>
      <c r="D458" s="27">
        <v>0</v>
      </c>
      <c r="E458" s="27">
        <v>0</v>
      </c>
      <c r="F458" s="27">
        <v>0</v>
      </c>
      <c r="G458" s="27">
        <v>0</v>
      </c>
      <c r="H458" s="27">
        <v>0</v>
      </c>
      <c r="I458" s="27">
        <v>0</v>
      </c>
      <c r="J458" s="27">
        <v>0</v>
      </c>
      <c r="K458" s="27">
        <v>0</v>
      </c>
      <c r="L458" s="27">
        <v>0</v>
      </c>
      <c r="M458" s="27">
        <v>0</v>
      </c>
      <c r="N458" s="27">
        <v>0</v>
      </c>
      <c r="O458" s="27">
        <v>0</v>
      </c>
      <c r="P458" s="27">
        <v>0</v>
      </c>
      <c r="Q458" s="27">
        <v>0</v>
      </c>
      <c r="R458" s="27">
        <v>0</v>
      </c>
      <c r="S458" s="27">
        <v>0</v>
      </c>
      <c r="T458" s="27">
        <v>0.15451799999999999</v>
      </c>
      <c r="U458" s="27">
        <v>0</v>
      </c>
    </row>
    <row r="459" spans="2:21" ht="12" hidden="1" customHeight="1" x14ac:dyDescent="0.25">
      <c r="B459" s="1">
        <f t="shared" si="20"/>
        <v>21</v>
      </c>
      <c r="C459" s="9" t="s">
        <v>191</v>
      </c>
      <c r="D459" s="27">
        <v>0</v>
      </c>
      <c r="E459" s="27">
        <v>0</v>
      </c>
      <c r="F459" s="27">
        <v>0</v>
      </c>
      <c r="G459" s="27">
        <v>0</v>
      </c>
      <c r="H459" s="27">
        <v>0</v>
      </c>
      <c r="I459" s="27">
        <v>0</v>
      </c>
      <c r="J459" s="27">
        <v>0</v>
      </c>
      <c r="K459" s="27">
        <v>0</v>
      </c>
      <c r="L459" s="27">
        <v>0</v>
      </c>
      <c r="M459" s="27">
        <v>0</v>
      </c>
      <c r="N459" s="27">
        <v>1.5246246000000001E-2</v>
      </c>
      <c r="O459" s="27">
        <v>1.9302860000000002E-2</v>
      </c>
      <c r="P459" s="27">
        <v>0</v>
      </c>
      <c r="Q459" s="27">
        <v>0.47767489999999996</v>
      </c>
      <c r="R459" s="27">
        <v>1.2055870980000001</v>
      </c>
      <c r="S459" s="27">
        <v>0.88044689499999995</v>
      </c>
      <c r="T459" s="27">
        <v>0.72842116699999993</v>
      </c>
      <c r="U459" s="27">
        <v>0</v>
      </c>
    </row>
    <row r="460" spans="2:21" ht="12" hidden="1" customHeight="1" x14ac:dyDescent="0.25">
      <c r="B460" s="1">
        <f t="shared" si="20"/>
        <v>22</v>
      </c>
      <c r="C460" s="9" t="s">
        <v>190</v>
      </c>
      <c r="D460" s="27">
        <v>0</v>
      </c>
      <c r="E460" s="27">
        <v>0</v>
      </c>
      <c r="F460" s="27">
        <v>0</v>
      </c>
      <c r="G460" s="27">
        <v>0</v>
      </c>
      <c r="H460" s="27">
        <v>0</v>
      </c>
      <c r="I460" s="27">
        <v>0</v>
      </c>
      <c r="J460" s="27">
        <v>0</v>
      </c>
      <c r="K460" s="27">
        <v>84.838605999999999</v>
      </c>
      <c r="L460" s="27">
        <v>469.28310270000003</v>
      </c>
      <c r="M460" s="27">
        <v>976.96244420999994</v>
      </c>
      <c r="N460" s="27">
        <v>1093.7306140000001</v>
      </c>
      <c r="O460" s="27">
        <v>1021.6835591999999</v>
      </c>
      <c r="P460" s="27">
        <v>835.22590369999989</v>
      </c>
      <c r="Q460" s="27">
        <v>866.72707752999997</v>
      </c>
      <c r="R460" s="27">
        <v>0</v>
      </c>
      <c r="S460" s="27">
        <v>0</v>
      </c>
      <c r="T460" s="27">
        <v>0</v>
      </c>
      <c r="U460" s="27">
        <v>0</v>
      </c>
    </row>
    <row r="461" spans="2:21" ht="12" hidden="1" customHeight="1" x14ac:dyDescent="0.25">
      <c r="B461" s="1">
        <f t="shared" si="20"/>
        <v>23</v>
      </c>
      <c r="C461" s="9" t="s">
        <v>189</v>
      </c>
      <c r="D461" s="27">
        <v>0</v>
      </c>
      <c r="E461" s="27">
        <v>0</v>
      </c>
      <c r="F461" s="27">
        <v>0</v>
      </c>
      <c r="G461" s="27">
        <v>0</v>
      </c>
      <c r="H461" s="27">
        <v>0</v>
      </c>
      <c r="I461" s="27">
        <v>0</v>
      </c>
      <c r="J461" s="27">
        <v>0</v>
      </c>
      <c r="K461" s="27">
        <v>0</v>
      </c>
      <c r="L461" s="27">
        <v>0</v>
      </c>
      <c r="M461" s="27">
        <v>0</v>
      </c>
      <c r="N461" s="27">
        <v>0</v>
      </c>
      <c r="O461" s="27">
        <v>0</v>
      </c>
      <c r="P461" s="27">
        <v>3.1999999999999995E-7</v>
      </c>
      <c r="Q461" s="27">
        <v>0</v>
      </c>
      <c r="R461" s="27">
        <v>0</v>
      </c>
      <c r="S461" s="27">
        <v>0</v>
      </c>
      <c r="T461" s="27">
        <v>0</v>
      </c>
      <c r="U461" s="27">
        <v>0</v>
      </c>
    </row>
    <row r="462" spans="2:21" ht="12" hidden="1" customHeight="1" x14ac:dyDescent="0.25">
      <c r="B462" s="1">
        <f t="shared" si="20"/>
        <v>24</v>
      </c>
      <c r="C462" s="9" t="s">
        <v>188</v>
      </c>
      <c r="D462" s="27">
        <v>0</v>
      </c>
      <c r="E462" s="27">
        <v>0</v>
      </c>
      <c r="F462" s="27">
        <v>0</v>
      </c>
      <c r="G462" s="27">
        <v>0</v>
      </c>
      <c r="H462" s="27">
        <v>0</v>
      </c>
      <c r="I462" s="27">
        <v>0</v>
      </c>
      <c r="J462" s="27">
        <v>0</v>
      </c>
      <c r="K462" s="27">
        <v>0</v>
      </c>
      <c r="L462" s="27">
        <v>0</v>
      </c>
      <c r="M462" s="27">
        <v>0</v>
      </c>
      <c r="N462" s="27">
        <v>0</v>
      </c>
      <c r="O462" s="27">
        <v>0</v>
      </c>
      <c r="P462" s="27">
        <v>12.465348162999998</v>
      </c>
      <c r="Q462" s="27">
        <v>16.705599999999997</v>
      </c>
      <c r="R462" s="27">
        <v>3.5174350000000003</v>
      </c>
      <c r="S462" s="27">
        <v>0</v>
      </c>
      <c r="T462" s="27">
        <v>0</v>
      </c>
      <c r="U462" s="27">
        <v>0</v>
      </c>
    </row>
    <row r="463" spans="2:21" ht="12" hidden="1" customHeight="1" x14ac:dyDescent="0.25">
      <c r="B463" s="1">
        <f t="shared" si="20"/>
        <v>25</v>
      </c>
      <c r="C463" s="9" t="s">
        <v>187</v>
      </c>
      <c r="D463" s="27">
        <v>0</v>
      </c>
      <c r="E463" s="27">
        <v>0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1.6E-2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</row>
    <row r="464" spans="2:21" ht="12" hidden="1" customHeight="1" x14ac:dyDescent="0.25">
      <c r="B464" s="1">
        <f t="shared" si="20"/>
        <v>26</v>
      </c>
      <c r="C464" s="9" t="s">
        <v>186</v>
      </c>
      <c r="D464" s="27">
        <v>0</v>
      </c>
      <c r="E464" s="27">
        <v>0</v>
      </c>
      <c r="F464" s="27">
        <v>0</v>
      </c>
      <c r="G464" s="27">
        <v>0</v>
      </c>
      <c r="H464" s="27">
        <v>0</v>
      </c>
      <c r="I464" s="27">
        <v>0.70951999999999993</v>
      </c>
      <c r="J464" s="27">
        <v>0</v>
      </c>
      <c r="K464" s="27">
        <v>0</v>
      </c>
      <c r="L464" s="27">
        <v>0</v>
      </c>
      <c r="M464" s="27">
        <v>0</v>
      </c>
      <c r="N464" s="27">
        <v>0</v>
      </c>
      <c r="O464" s="27">
        <v>0</v>
      </c>
      <c r="P464" s="27">
        <v>0</v>
      </c>
      <c r="Q464" s="27">
        <v>0</v>
      </c>
      <c r="R464" s="27">
        <v>0</v>
      </c>
      <c r="S464" s="27">
        <v>0</v>
      </c>
      <c r="T464" s="27">
        <v>0</v>
      </c>
      <c r="U464" s="27">
        <v>0</v>
      </c>
    </row>
    <row r="465" spans="2:21" ht="12" hidden="1" customHeight="1" x14ac:dyDescent="0.25">
      <c r="B465" s="1">
        <f t="shared" si="20"/>
        <v>27</v>
      </c>
      <c r="C465" s="9" t="s">
        <v>185</v>
      </c>
      <c r="D465" s="27">
        <v>0</v>
      </c>
      <c r="E465" s="27">
        <v>0</v>
      </c>
      <c r="F465" s="27">
        <v>0</v>
      </c>
      <c r="G465" s="27">
        <v>0</v>
      </c>
      <c r="H465" s="27">
        <v>0</v>
      </c>
      <c r="I465" s="27">
        <v>0.25511</v>
      </c>
      <c r="J465" s="27">
        <v>0</v>
      </c>
      <c r="K465" s="27">
        <v>0</v>
      </c>
      <c r="L465" s="27">
        <v>0</v>
      </c>
      <c r="M465" s="27">
        <v>0</v>
      </c>
      <c r="N465" s="27">
        <v>0</v>
      </c>
      <c r="O465" s="27">
        <v>0</v>
      </c>
      <c r="P465" s="27">
        <v>0</v>
      </c>
      <c r="Q465" s="27">
        <v>0</v>
      </c>
      <c r="R465" s="27">
        <v>0</v>
      </c>
      <c r="S465" s="27">
        <v>0</v>
      </c>
      <c r="T465" s="27">
        <v>0</v>
      </c>
      <c r="U465" s="27">
        <v>0</v>
      </c>
    </row>
    <row r="466" spans="2:21" ht="12" hidden="1" customHeight="1" x14ac:dyDescent="0.25">
      <c r="B466" s="1">
        <f t="shared" si="20"/>
        <v>28</v>
      </c>
      <c r="C466" s="9" t="s">
        <v>184</v>
      </c>
      <c r="D466" s="27">
        <v>0</v>
      </c>
      <c r="E466" s="27">
        <v>0</v>
      </c>
      <c r="F466" s="27">
        <v>0</v>
      </c>
      <c r="G466" s="27">
        <v>0</v>
      </c>
      <c r="H466" s="27">
        <v>0</v>
      </c>
      <c r="I466" s="27">
        <v>0.68600000000000005</v>
      </c>
      <c r="J466" s="27">
        <v>0</v>
      </c>
      <c r="K466" s="27">
        <v>0</v>
      </c>
      <c r="L466" s="27">
        <v>0</v>
      </c>
      <c r="M466" s="27">
        <v>0</v>
      </c>
      <c r="N466" s="27">
        <v>0</v>
      </c>
      <c r="O466" s="27">
        <v>0</v>
      </c>
      <c r="P466" s="27">
        <v>4.3041599999999995</v>
      </c>
      <c r="Q466" s="27">
        <v>0.38220000000000004</v>
      </c>
      <c r="R466" s="27">
        <v>0</v>
      </c>
      <c r="S466" s="27">
        <v>0</v>
      </c>
      <c r="T466" s="27">
        <v>0</v>
      </c>
      <c r="U466" s="27">
        <v>0</v>
      </c>
    </row>
    <row r="467" spans="2:21" ht="12" hidden="1" customHeight="1" x14ac:dyDescent="0.25">
      <c r="B467" s="1">
        <f t="shared" si="20"/>
        <v>29</v>
      </c>
      <c r="C467" s="9" t="s">
        <v>183</v>
      </c>
      <c r="D467" s="27">
        <v>0</v>
      </c>
      <c r="E467" s="27">
        <v>0</v>
      </c>
      <c r="F467" s="27">
        <v>0</v>
      </c>
      <c r="G467" s="27">
        <v>0</v>
      </c>
      <c r="H467" s="27">
        <v>0</v>
      </c>
      <c r="I467" s="27">
        <v>0.59962499999999996</v>
      </c>
      <c r="J467" s="27">
        <v>0</v>
      </c>
      <c r="K467" s="27">
        <v>0</v>
      </c>
      <c r="L467" s="27">
        <v>0</v>
      </c>
      <c r="M467" s="27">
        <v>0</v>
      </c>
      <c r="N467" s="27">
        <v>0</v>
      </c>
      <c r="O467" s="27">
        <v>0</v>
      </c>
      <c r="P467" s="27">
        <v>0</v>
      </c>
      <c r="Q467" s="27">
        <v>0</v>
      </c>
      <c r="R467" s="27">
        <v>0</v>
      </c>
      <c r="S467" s="27">
        <v>0</v>
      </c>
      <c r="T467" s="27">
        <v>0</v>
      </c>
      <c r="U467" s="27">
        <v>0</v>
      </c>
    </row>
    <row r="468" spans="2:21" ht="12" hidden="1" customHeight="1" x14ac:dyDescent="0.25">
      <c r="B468" s="1">
        <f t="shared" si="20"/>
        <v>30</v>
      </c>
      <c r="C468" s="9" t="s">
        <v>182</v>
      </c>
      <c r="D468" s="27">
        <v>0</v>
      </c>
      <c r="E468" s="27">
        <v>0</v>
      </c>
      <c r="F468" s="27">
        <v>0</v>
      </c>
      <c r="G468" s="27">
        <v>0</v>
      </c>
      <c r="H468" s="27">
        <v>0</v>
      </c>
      <c r="I468" s="27">
        <v>2.1582499999999998</v>
      </c>
      <c r="J468" s="27">
        <v>1.5248400000000002</v>
      </c>
      <c r="K468" s="27">
        <v>0</v>
      </c>
      <c r="L468" s="27">
        <v>0</v>
      </c>
      <c r="M468" s="27">
        <v>0</v>
      </c>
      <c r="N468" s="27">
        <v>0</v>
      </c>
      <c r="O468" s="27">
        <v>0</v>
      </c>
      <c r="P468" s="27">
        <v>0</v>
      </c>
      <c r="Q468" s="27">
        <v>0</v>
      </c>
      <c r="R468" s="27">
        <v>0</v>
      </c>
      <c r="S468" s="27">
        <v>0</v>
      </c>
      <c r="T468" s="27">
        <v>0</v>
      </c>
      <c r="U468" s="27">
        <v>0</v>
      </c>
    </row>
    <row r="469" spans="2:21" ht="12" hidden="1" customHeight="1" x14ac:dyDescent="0.25">
      <c r="B469" s="1">
        <f t="shared" si="20"/>
        <v>31</v>
      </c>
      <c r="C469" s="9" t="s">
        <v>181</v>
      </c>
      <c r="D469" s="27">
        <v>0</v>
      </c>
      <c r="E469" s="27">
        <v>0</v>
      </c>
      <c r="F469" s="27">
        <v>0</v>
      </c>
      <c r="G469" s="27">
        <v>0</v>
      </c>
      <c r="H469" s="27">
        <v>0</v>
      </c>
      <c r="I469" s="27">
        <v>0.16366</v>
      </c>
      <c r="J469" s="27">
        <v>0</v>
      </c>
      <c r="K469" s="27">
        <v>0</v>
      </c>
      <c r="L469" s="27">
        <v>0</v>
      </c>
      <c r="M469" s="27">
        <v>0</v>
      </c>
      <c r="N469" s="27">
        <v>0</v>
      </c>
      <c r="O469" s="27">
        <v>8.6239999999999997E-2</v>
      </c>
      <c r="P469" s="27">
        <v>1.07114</v>
      </c>
      <c r="Q469" s="27">
        <v>0</v>
      </c>
      <c r="R469" s="27">
        <v>0</v>
      </c>
      <c r="S469" s="27">
        <v>0</v>
      </c>
      <c r="T469" s="27">
        <v>0</v>
      </c>
      <c r="U469" s="27">
        <v>0</v>
      </c>
    </row>
    <row r="470" spans="2:21" ht="12" hidden="1" customHeight="1" x14ac:dyDescent="0.25">
      <c r="B470" s="1">
        <f t="shared" si="20"/>
        <v>32</v>
      </c>
      <c r="C470" s="9" t="s">
        <v>180</v>
      </c>
      <c r="D470" s="27">
        <v>0</v>
      </c>
      <c r="E470" s="27">
        <v>0</v>
      </c>
      <c r="F470" s="27">
        <v>0</v>
      </c>
      <c r="G470" s="27">
        <v>0</v>
      </c>
      <c r="H470" s="27">
        <v>0</v>
      </c>
      <c r="I470" s="27">
        <v>0</v>
      </c>
      <c r="J470" s="27">
        <v>0</v>
      </c>
      <c r="K470" s="27">
        <v>0</v>
      </c>
      <c r="L470" s="27">
        <v>0.15131999999999998</v>
      </c>
      <c r="M470" s="27">
        <v>4.462E-2</v>
      </c>
      <c r="N470" s="27">
        <v>0.21952000000000002</v>
      </c>
      <c r="O470" s="27">
        <v>0.19012000000000001</v>
      </c>
      <c r="P470" s="27">
        <v>5.978E-2</v>
      </c>
      <c r="Q470" s="27">
        <v>0.23813999999999999</v>
      </c>
      <c r="R470" s="27">
        <v>0</v>
      </c>
      <c r="S470" s="27">
        <v>0</v>
      </c>
      <c r="T470" s="27">
        <v>0.25087999999999999</v>
      </c>
      <c r="U470" s="27">
        <v>0</v>
      </c>
    </row>
    <row r="471" spans="2:21" ht="12" hidden="1" customHeight="1" x14ac:dyDescent="0.25">
      <c r="B471" s="1">
        <f t="shared" ref="B471:B489" si="21">+B470+1</f>
        <v>33</v>
      </c>
      <c r="C471" s="9" t="s">
        <v>179</v>
      </c>
      <c r="D471" s="27">
        <v>0</v>
      </c>
      <c r="E471" s="27">
        <v>0</v>
      </c>
      <c r="F471" s="27">
        <v>0</v>
      </c>
      <c r="G471" s="27">
        <v>0</v>
      </c>
      <c r="H471" s="27">
        <v>0</v>
      </c>
      <c r="I471" s="27">
        <v>0</v>
      </c>
      <c r="J471" s="27">
        <v>0</v>
      </c>
      <c r="K471" s="27">
        <v>0</v>
      </c>
      <c r="L471" s="27">
        <v>0</v>
      </c>
      <c r="M471" s="27">
        <v>0.46656999999999993</v>
      </c>
      <c r="N471" s="27">
        <v>0</v>
      </c>
      <c r="O471" s="27">
        <v>0.49663999999999997</v>
      </c>
      <c r="P471" s="27">
        <v>1.7042899999999996</v>
      </c>
      <c r="Q471" s="27">
        <v>0</v>
      </c>
      <c r="R471" s="27">
        <v>0</v>
      </c>
      <c r="S471" s="27">
        <v>0</v>
      </c>
      <c r="T471" s="27">
        <v>0</v>
      </c>
      <c r="U471" s="27">
        <v>0</v>
      </c>
    </row>
    <row r="472" spans="2:21" ht="12" hidden="1" customHeight="1" x14ac:dyDescent="0.25">
      <c r="B472" s="1">
        <f t="shared" si="21"/>
        <v>34</v>
      </c>
      <c r="C472" s="9" t="s">
        <v>178</v>
      </c>
      <c r="D472" s="27">
        <v>695.81006497399994</v>
      </c>
      <c r="E472" s="27">
        <v>669.93318894700008</v>
      </c>
      <c r="F472" s="27">
        <v>639.49094499700004</v>
      </c>
      <c r="G472" s="27">
        <v>0</v>
      </c>
      <c r="H472" s="27">
        <v>0</v>
      </c>
      <c r="I472" s="27">
        <v>0</v>
      </c>
      <c r="J472" s="27">
        <v>0</v>
      </c>
      <c r="K472" s="27">
        <v>0</v>
      </c>
      <c r="L472" s="27">
        <v>0</v>
      </c>
      <c r="M472" s="27">
        <v>0</v>
      </c>
      <c r="N472" s="27">
        <v>0</v>
      </c>
      <c r="O472" s="27">
        <v>0</v>
      </c>
      <c r="P472" s="27">
        <v>0</v>
      </c>
      <c r="Q472" s="27">
        <v>0</v>
      </c>
      <c r="R472" s="27">
        <v>0</v>
      </c>
      <c r="S472" s="27">
        <v>0</v>
      </c>
      <c r="T472" s="27">
        <v>0</v>
      </c>
      <c r="U472" s="27">
        <v>0</v>
      </c>
    </row>
    <row r="473" spans="2:21" ht="12" hidden="1" customHeight="1" x14ac:dyDescent="0.25">
      <c r="B473" s="1">
        <f t="shared" si="21"/>
        <v>35</v>
      </c>
      <c r="C473" s="9" t="s">
        <v>177</v>
      </c>
      <c r="D473" s="27">
        <v>0</v>
      </c>
      <c r="E473" s="27">
        <v>0</v>
      </c>
      <c r="F473" s="27">
        <v>0</v>
      </c>
      <c r="G473" s="27">
        <v>0</v>
      </c>
      <c r="H473" s="27">
        <v>0</v>
      </c>
      <c r="I473" s="27">
        <v>0</v>
      </c>
      <c r="J473" s="27">
        <v>0</v>
      </c>
      <c r="K473" s="27">
        <v>0</v>
      </c>
      <c r="L473" s="27">
        <v>0</v>
      </c>
      <c r="M473" s="27">
        <v>0</v>
      </c>
      <c r="N473" s="27">
        <v>0</v>
      </c>
      <c r="O473" s="27">
        <v>0</v>
      </c>
      <c r="P473" s="27">
        <v>0</v>
      </c>
      <c r="Q473" s="27">
        <v>5.1706248159999992</v>
      </c>
      <c r="R473" s="27">
        <v>1.4865600000000002E-4</v>
      </c>
      <c r="S473" s="27">
        <v>0</v>
      </c>
      <c r="T473" s="27">
        <v>0</v>
      </c>
      <c r="U473" s="27">
        <v>0</v>
      </c>
    </row>
    <row r="474" spans="2:21" ht="12" hidden="1" customHeight="1" x14ac:dyDescent="0.25">
      <c r="B474" s="1">
        <f t="shared" si="21"/>
        <v>36</v>
      </c>
      <c r="C474" s="9" t="s">
        <v>176</v>
      </c>
      <c r="D474" s="27">
        <v>0</v>
      </c>
      <c r="E474" s="27">
        <v>0</v>
      </c>
      <c r="F474" s="27">
        <v>0</v>
      </c>
      <c r="G474" s="27">
        <v>0</v>
      </c>
      <c r="H474" s="27">
        <v>0</v>
      </c>
      <c r="I474" s="27">
        <v>0</v>
      </c>
      <c r="J474" s="27">
        <v>0</v>
      </c>
      <c r="K474" s="27">
        <v>0</v>
      </c>
      <c r="L474" s="27">
        <v>0</v>
      </c>
      <c r="M474" s="27">
        <v>0</v>
      </c>
      <c r="N474" s="27">
        <v>0</v>
      </c>
      <c r="O474" s="27">
        <v>0</v>
      </c>
      <c r="P474" s="27">
        <v>9.343230000000001E-3</v>
      </c>
      <c r="Q474" s="27">
        <v>0</v>
      </c>
      <c r="R474" s="27">
        <v>0</v>
      </c>
      <c r="S474" s="27">
        <v>0</v>
      </c>
      <c r="T474" s="27">
        <v>0</v>
      </c>
      <c r="U474" s="27">
        <v>0</v>
      </c>
    </row>
    <row r="475" spans="2:21" ht="12" hidden="1" customHeight="1" x14ac:dyDescent="0.25">
      <c r="B475" s="1">
        <f t="shared" si="21"/>
        <v>37</v>
      </c>
      <c r="C475" s="9" t="s">
        <v>175</v>
      </c>
      <c r="D475" s="27">
        <v>0</v>
      </c>
      <c r="E475" s="27">
        <v>0</v>
      </c>
      <c r="F475" s="27">
        <v>0</v>
      </c>
      <c r="G475" s="27">
        <v>0</v>
      </c>
      <c r="H475" s="27">
        <v>0</v>
      </c>
      <c r="I475" s="27">
        <v>1.39944</v>
      </c>
      <c r="J475" s="27">
        <v>0.55289999999999995</v>
      </c>
      <c r="K475" s="27">
        <v>0.41030999999999995</v>
      </c>
      <c r="L475" s="27">
        <v>0.75078</v>
      </c>
      <c r="M475" s="27">
        <v>0</v>
      </c>
      <c r="N475" s="27">
        <v>0</v>
      </c>
      <c r="O475" s="27">
        <v>0</v>
      </c>
      <c r="P475" s="27">
        <v>0.30674000000000001</v>
      </c>
      <c r="Q475" s="27">
        <v>0.27342</v>
      </c>
      <c r="R475" s="27">
        <v>0</v>
      </c>
      <c r="S475" s="27">
        <v>0</v>
      </c>
      <c r="T475" s="27">
        <v>0</v>
      </c>
      <c r="U475" s="27">
        <v>0</v>
      </c>
    </row>
    <row r="476" spans="2:21" ht="12" hidden="1" customHeight="1" x14ac:dyDescent="0.25">
      <c r="B476" s="1">
        <f t="shared" si="21"/>
        <v>38</v>
      </c>
      <c r="C476" s="9" t="s">
        <v>174</v>
      </c>
      <c r="D476" s="27">
        <v>0</v>
      </c>
      <c r="E476" s="27">
        <v>0</v>
      </c>
      <c r="F476" s="27">
        <v>0</v>
      </c>
      <c r="G476" s="27">
        <v>0</v>
      </c>
      <c r="H476" s="27">
        <v>0</v>
      </c>
      <c r="I476" s="27">
        <v>0.96921999999999986</v>
      </c>
      <c r="J476" s="27">
        <v>0</v>
      </c>
      <c r="K476" s="27">
        <v>0</v>
      </c>
      <c r="L476" s="27">
        <v>0</v>
      </c>
      <c r="M476" s="27">
        <v>0</v>
      </c>
      <c r="N476" s="27">
        <v>0.79674</v>
      </c>
      <c r="O476" s="27">
        <v>0</v>
      </c>
      <c r="P476" s="27">
        <v>3.2869200000000003</v>
      </c>
      <c r="Q476" s="27">
        <v>0</v>
      </c>
      <c r="R476" s="27">
        <v>0</v>
      </c>
      <c r="S476" s="27">
        <v>0</v>
      </c>
      <c r="T476" s="27">
        <v>0</v>
      </c>
      <c r="U476" s="27">
        <v>0</v>
      </c>
    </row>
    <row r="477" spans="2:21" ht="12" hidden="1" customHeight="1" x14ac:dyDescent="0.25">
      <c r="B477" s="1">
        <f t="shared" si="21"/>
        <v>39</v>
      </c>
      <c r="C477" s="9" t="s">
        <v>173</v>
      </c>
      <c r="D477" s="27">
        <v>0</v>
      </c>
      <c r="E477" s="27">
        <v>0</v>
      </c>
      <c r="F477" s="27">
        <v>0</v>
      </c>
      <c r="G477" s="27">
        <v>0</v>
      </c>
      <c r="H477" s="27">
        <v>0</v>
      </c>
      <c r="I477" s="27">
        <v>0</v>
      </c>
      <c r="J477" s="27">
        <v>0.91180000000000005</v>
      </c>
      <c r="K477" s="27">
        <v>0</v>
      </c>
      <c r="L477" s="27">
        <v>0</v>
      </c>
      <c r="M477" s="27">
        <v>0</v>
      </c>
      <c r="N477" s="27">
        <v>0</v>
      </c>
      <c r="O477" s="27">
        <v>0</v>
      </c>
      <c r="P477" s="27">
        <v>0</v>
      </c>
      <c r="Q477" s="27">
        <v>0</v>
      </c>
      <c r="R477" s="27">
        <v>0</v>
      </c>
      <c r="S477" s="27">
        <v>0</v>
      </c>
      <c r="T477" s="27">
        <v>0</v>
      </c>
      <c r="U477" s="27">
        <v>0</v>
      </c>
    </row>
    <row r="478" spans="2:21" ht="12" hidden="1" customHeight="1" x14ac:dyDescent="0.25">
      <c r="B478" s="1">
        <f t="shared" si="21"/>
        <v>40</v>
      </c>
      <c r="C478" s="9" t="s">
        <v>172</v>
      </c>
      <c r="D478" s="27">
        <v>0</v>
      </c>
      <c r="E478" s="27">
        <v>0</v>
      </c>
      <c r="F478" s="27">
        <v>0</v>
      </c>
      <c r="G478" s="27">
        <v>0</v>
      </c>
      <c r="H478" s="27">
        <v>0</v>
      </c>
      <c r="I478" s="27">
        <v>0</v>
      </c>
      <c r="J478" s="27">
        <v>0</v>
      </c>
      <c r="K478" s="27">
        <v>67.093295200000014</v>
      </c>
      <c r="L478" s="27">
        <v>97.698396760000008</v>
      </c>
      <c r="M478" s="27">
        <v>0</v>
      </c>
      <c r="N478" s="27">
        <v>55.4253863</v>
      </c>
      <c r="O478" s="27">
        <v>229.998987212</v>
      </c>
      <c r="P478" s="27">
        <v>36.77431507</v>
      </c>
      <c r="Q478" s="27">
        <v>18.401413300000002</v>
      </c>
      <c r="R478" s="27">
        <v>33.891035600000002</v>
      </c>
      <c r="S478" s="27">
        <v>0.77527329999999994</v>
      </c>
      <c r="T478" s="27">
        <v>0</v>
      </c>
      <c r="U478" s="27">
        <v>0</v>
      </c>
    </row>
    <row r="479" spans="2:21" ht="12" hidden="1" customHeight="1" x14ac:dyDescent="0.25">
      <c r="B479" s="1">
        <f t="shared" si="21"/>
        <v>41</v>
      </c>
      <c r="C479" s="9" t="s">
        <v>171</v>
      </c>
      <c r="D479" s="27">
        <v>0</v>
      </c>
      <c r="E479" s="27">
        <v>0</v>
      </c>
      <c r="F479" s="27">
        <v>0</v>
      </c>
      <c r="G479" s="27">
        <v>0</v>
      </c>
      <c r="H479" s="27">
        <v>0</v>
      </c>
      <c r="I479" s="27">
        <v>0</v>
      </c>
      <c r="J479" s="27">
        <v>0</v>
      </c>
      <c r="K479" s="27">
        <v>0</v>
      </c>
      <c r="L479" s="27">
        <v>0</v>
      </c>
      <c r="M479" s="27">
        <v>0</v>
      </c>
      <c r="N479" s="27">
        <v>0</v>
      </c>
      <c r="O479" s="27">
        <v>0</v>
      </c>
      <c r="P479" s="27">
        <v>0</v>
      </c>
      <c r="Q479" s="27">
        <v>163.21650382499999</v>
      </c>
      <c r="R479" s="27">
        <v>232.24034980000002</v>
      </c>
      <c r="S479" s="27">
        <v>139.74042449999999</v>
      </c>
      <c r="T479" s="27">
        <v>0</v>
      </c>
      <c r="U479" s="27">
        <v>0</v>
      </c>
    </row>
    <row r="480" spans="2:21" ht="12" hidden="1" customHeight="1" x14ac:dyDescent="0.25">
      <c r="B480" s="1">
        <f t="shared" si="21"/>
        <v>42</v>
      </c>
      <c r="C480" s="9" t="s">
        <v>170</v>
      </c>
      <c r="D480" s="27">
        <v>0</v>
      </c>
      <c r="E480" s="27">
        <v>0</v>
      </c>
      <c r="F480" s="27">
        <v>0</v>
      </c>
      <c r="G480" s="27">
        <v>0</v>
      </c>
      <c r="H480" s="27">
        <v>0</v>
      </c>
      <c r="I480" s="27">
        <v>0</v>
      </c>
      <c r="J480" s="27">
        <v>0</v>
      </c>
      <c r="K480" s="27">
        <v>0.23086000000000001</v>
      </c>
      <c r="L480" s="27">
        <v>0.18915000000000001</v>
      </c>
      <c r="M480" s="27">
        <v>0.23377000000000001</v>
      </c>
      <c r="N480" s="27">
        <v>0.23386999999999999</v>
      </c>
      <c r="O480" s="27">
        <v>0.25871999999999995</v>
      </c>
      <c r="P480" s="27">
        <v>0.50078</v>
      </c>
      <c r="Q480" s="27">
        <v>0</v>
      </c>
      <c r="R480" s="27">
        <v>0</v>
      </c>
      <c r="S480" s="27">
        <v>0</v>
      </c>
      <c r="T480" s="27">
        <v>0</v>
      </c>
      <c r="U480" s="27">
        <v>0</v>
      </c>
    </row>
    <row r="481" spans="2:21" ht="12" hidden="1" customHeight="1" x14ac:dyDescent="0.25">
      <c r="B481" s="1">
        <f t="shared" si="21"/>
        <v>43</v>
      </c>
      <c r="C481" s="9" t="s">
        <v>169</v>
      </c>
      <c r="D481" s="27">
        <v>0</v>
      </c>
      <c r="E481" s="27">
        <v>0</v>
      </c>
      <c r="F481" s="27">
        <v>0</v>
      </c>
      <c r="G481" s="27">
        <v>0</v>
      </c>
      <c r="H481" s="27">
        <v>0</v>
      </c>
      <c r="I481" s="27">
        <v>0</v>
      </c>
      <c r="J481" s="27">
        <v>0</v>
      </c>
      <c r="K481" s="27">
        <v>0</v>
      </c>
      <c r="L481" s="27">
        <v>0</v>
      </c>
      <c r="M481" s="27">
        <v>0</v>
      </c>
      <c r="N481" s="27">
        <v>0</v>
      </c>
      <c r="O481" s="27">
        <v>0</v>
      </c>
      <c r="P481" s="27">
        <v>0</v>
      </c>
      <c r="Q481" s="27">
        <v>0</v>
      </c>
      <c r="R481" s="27">
        <v>1.3265330000000002</v>
      </c>
      <c r="S481" s="27">
        <v>0</v>
      </c>
      <c r="T481" s="27">
        <v>0</v>
      </c>
      <c r="U481" s="27">
        <v>0</v>
      </c>
    </row>
    <row r="482" spans="2:21" ht="12" hidden="1" customHeight="1" x14ac:dyDescent="0.25">
      <c r="B482" s="1">
        <f t="shared" si="21"/>
        <v>44</v>
      </c>
      <c r="C482" s="9" t="s">
        <v>168</v>
      </c>
      <c r="D482" s="27">
        <v>0</v>
      </c>
      <c r="E482" s="27">
        <v>0</v>
      </c>
      <c r="F482" s="27">
        <v>0</v>
      </c>
      <c r="G482" s="27">
        <v>0</v>
      </c>
      <c r="H482" s="27">
        <v>0</v>
      </c>
      <c r="I482" s="27">
        <v>0</v>
      </c>
      <c r="J482" s="27">
        <v>0</v>
      </c>
      <c r="K482" s="27">
        <v>0.29003000000000001</v>
      </c>
      <c r="L482" s="27">
        <v>1.8042</v>
      </c>
      <c r="M482" s="27">
        <v>0.87978999999999996</v>
      </c>
      <c r="N482" s="27">
        <v>1.4978600000000002</v>
      </c>
      <c r="O482" s="27">
        <v>0.13818</v>
      </c>
      <c r="P482" s="27">
        <v>1.5777999999999999</v>
      </c>
      <c r="Q482" s="27">
        <v>0</v>
      </c>
      <c r="R482" s="27">
        <v>0</v>
      </c>
      <c r="S482" s="27">
        <v>0.62327999999999995</v>
      </c>
      <c r="T482" s="27">
        <v>0</v>
      </c>
      <c r="U482" s="27">
        <v>0</v>
      </c>
    </row>
    <row r="483" spans="2:21" ht="12" hidden="1" customHeight="1" x14ac:dyDescent="0.25">
      <c r="B483" s="1">
        <f t="shared" si="21"/>
        <v>45</v>
      </c>
      <c r="C483" s="9" t="s">
        <v>167</v>
      </c>
      <c r="D483" s="27">
        <v>0</v>
      </c>
      <c r="E483" s="27">
        <v>0</v>
      </c>
      <c r="F483" s="27">
        <v>0</v>
      </c>
      <c r="G483" s="27">
        <v>0</v>
      </c>
      <c r="H483" s="27">
        <v>0</v>
      </c>
      <c r="I483" s="27">
        <v>1.1154999999999999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1.4170799999999999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2" hidden="1" customHeight="1" x14ac:dyDescent="0.25">
      <c r="B484" s="1">
        <f t="shared" si="21"/>
        <v>46</v>
      </c>
      <c r="C484" s="9" t="s">
        <v>166</v>
      </c>
      <c r="D484" s="27">
        <v>0</v>
      </c>
      <c r="E484" s="27">
        <v>0</v>
      </c>
      <c r="F484" s="27">
        <v>0</v>
      </c>
      <c r="G484" s="27">
        <v>0</v>
      </c>
      <c r="H484" s="27">
        <v>0</v>
      </c>
      <c r="I484" s="27">
        <v>0</v>
      </c>
      <c r="J484" s="27">
        <v>0</v>
      </c>
      <c r="K484" s="27">
        <v>0</v>
      </c>
      <c r="L484" s="27">
        <v>0</v>
      </c>
      <c r="M484" s="27">
        <v>0</v>
      </c>
      <c r="N484" s="27">
        <v>0</v>
      </c>
      <c r="O484" s="27">
        <v>0</v>
      </c>
      <c r="P484" s="27">
        <v>1.2401150000000001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</row>
    <row r="485" spans="2:21" ht="12" hidden="1" customHeight="1" x14ac:dyDescent="0.25">
      <c r="B485" s="1">
        <f t="shared" si="21"/>
        <v>47</v>
      </c>
      <c r="C485" s="9" t="s">
        <v>165</v>
      </c>
      <c r="D485" s="27">
        <v>0</v>
      </c>
      <c r="E485" s="27">
        <v>0</v>
      </c>
      <c r="F485" s="27">
        <v>0</v>
      </c>
      <c r="G485" s="27">
        <v>0</v>
      </c>
      <c r="H485" s="27">
        <v>0</v>
      </c>
      <c r="I485" s="27">
        <v>0</v>
      </c>
      <c r="J485" s="27">
        <v>0</v>
      </c>
      <c r="K485" s="27">
        <v>0</v>
      </c>
      <c r="L485" s="27">
        <v>0</v>
      </c>
      <c r="M485" s="27">
        <v>0</v>
      </c>
      <c r="N485" s="27">
        <v>0</v>
      </c>
      <c r="O485" s="27">
        <v>0</v>
      </c>
      <c r="P485" s="27">
        <v>0</v>
      </c>
      <c r="Q485" s="27">
        <v>0</v>
      </c>
      <c r="R485" s="27">
        <v>33.264000000000003</v>
      </c>
      <c r="S485" s="27">
        <v>0</v>
      </c>
      <c r="T485" s="27">
        <v>0</v>
      </c>
      <c r="U485" s="27">
        <v>0</v>
      </c>
    </row>
    <row r="486" spans="2:21" ht="12" hidden="1" customHeight="1" x14ac:dyDescent="0.25">
      <c r="B486" s="1">
        <f t="shared" si="21"/>
        <v>48</v>
      </c>
      <c r="C486" s="9" t="s">
        <v>164</v>
      </c>
      <c r="D486" s="27">
        <v>0</v>
      </c>
      <c r="E486" s="27">
        <v>0</v>
      </c>
      <c r="F486" s="27">
        <v>0</v>
      </c>
      <c r="G486" s="27">
        <v>0</v>
      </c>
      <c r="H486" s="27">
        <v>0</v>
      </c>
      <c r="I486" s="27">
        <v>0</v>
      </c>
      <c r="J486" s="27">
        <v>0</v>
      </c>
      <c r="K486" s="27">
        <v>0.58975999999999995</v>
      </c>
      <c r="L486" s="27">
        <v>1.4239600000000001</v>
      </c>
      <c r="M486" s="27">
        <v>1.0311100000000002</v>
      </c>
      <c r="N486" s="27">
        <v>0.38024000000000002</v>
      </c>
      <c r="O486" s="27">
        <v>1.3592600000000001</v>
      </c>
      <c r="P486" s="27">
        <v>0.90944000000000003</v>
      </c>
      <c r="Q486" s="27">
        <v>2.2716400000000005</v>
      </c>
      <c r="R486" s="27">
        <v>0</v>
      </c>
      <c r="S486" s="27">
        <v>0</v>
      </c>
      <c r="T486" s="27">
        <v>0</v>
      </c>
      <c r="U486" s="27">
        <v>0</v>
      </c>
    </row>
    <row r="487" spans="2:21" ht="12" hidden="1" customHeight="1" x14ac:dyDescent="0.25">
      <c r="B487" s="1">
        <f t="shared" si="21"/>
        <v>49</v>
      </c>
      <c r="C487" s="9" t="s">
        <v>163</v>
      </c>
      <c r="D487" s="27">
        <v>0</v>
      </c>
      <c r="E487" s="27">
        <v>0</v>
      </c>
      <c r="F487" s="27">
        <v>0</v>
      </c>
      <c r="G487" s="27">
        <v>0</v>
      </c>
      <c r="H487" s="27">
        <v>0</v>
      </c>
      <c r="I487" s="27">
        <v>0</v>
      </c>
      <c r="J487" s="27">
        <v>0</v>
      </c>
      <c r="K487" s="27">
        <v>0</v>
      </c>
      <c r="L487" s="27">
        <v>0</v>
      </c>
      <c r="M487" s="27">
        <v>1.7712199999999998</v>
      </c>
      <c r="N487" s="27">
        <v>1.49522</v>
      </c>
      <c r="O487" s="27">
        <v>1.0162599999999999</v>
      </c>
      <c r="P487" s="27">
        <v>0.42727999999999999</v>
      </c>
      <c r="Q487" s="27">
        <v>1.6238599999999999</v>
      </c>
      <c r="R487" s="27">
        <v>0</v>
      </c>
      <c r="S487" s="27">
        <v>0</v>
      </c>
      <c r="T487" s="27">
        <v>0</v>
      </c>
      <c r="U487" s="27">
        <v>0</v>
      </c>
    </row>
    <row r="488" spans="2:21" ht="12" hidden="1" customHeight="1" x14ac:dyDescent="0.25">
      <c r="B488" s="1">
        <f t="shared" si="21"/>
        <v>50</v>
      </c>
      <c r="C488" s="9" t="s">
        <v>162</v>
      </c>
      <c r="D488" s="27">
        <v>0</v>
      </c>
      <c r="E488" s="27">
        <v>0</v>
      </c>
      <c r="F488" s="27">
        <v>0</v>
      </c>
      <c r="G488" s="27">
        <v>0</v>
      </c>
      <c r="H488" s="27">
        <v>0</v>
      </c>
      <c r="I488" s="27">
        <v>0</v>
      </c>
      <c r="J488" s="27">
        <v>0</v>
      </c>
      <c r="K488" s="27">
        <v>1.1581799999999998</v>
      </c>
      <c r="L488" s="27">
        <v>1.41814</v>
      </c>
      <c r="M488" s="27">
        <v>0.98648999999999998</v>
      </c>
      <c r="N488" s="27">
        <v>0.96881000000000006</v>
      </c>
      <c r="O488" s="27">
        <v>0.78988000000000003</v>
      </c>
      <c r="P488" s="27">
        <v>1.6395400000000002</v>
      </c>
      <c r="Q488" s="27">
        <v>0.36651999999999996</v>
      </c>
      <c r="R488" s="27">
        <v>0</v>
      </c>
      <c r="S488" s="27">
        <v>0</v>
      </c>
      <c r="T488" s="27">
        <v>0</v>
      </c>
      <c r="U488" s="27">
        <v>0</v>
      </c>
    </row>
    <row r="489" spans="2:21" ht="12" hidden="1" customHeight="1" x14ac:dyDescent="0.25">
      <c r="B489" s="1">
        <f t="shared" si="21"/>
        <v>51</v>
      </c>
      <c r="C489" s="9" t="s">
        <v>161</v>
      </c>
      <c r="D489" s="27">
        <v>0</v>
      </c>
      <c r="E489" s="27">
        <v>0</v>
      </c>
      <c r="F489" s="27">
        <v>0</v>
      </c>
      <c r="G489" s="27">
        <v>0</v>
      </c>
      <c r="H489" s="27">
        <v>0</v>
      </c>
      <c r="I489" s="27">
        <v>0</v>
      </c>
      <c r="J489" s="27">
        <v>0</v>
      </c>
      <c r="K489" s="27">
        <v>0</v>
      </c>
      <c r="L489" s="27">
        <v>0.26771999999999996</v>
      </c>
      <c r="M489" s="27">
        <v>0.33077000000000001</v>
      </c>
      <c r="N489" s="27">
        <v>0.29792000000000002</v>
      </c>
      <c r="O489" s="27">
        <v>0.55664000000000002</v>
      </c>
      <c r="P489" s="27">
        <v>3.1350200000000004</v>
      </c>
      <c r="Q489" s="27">
        <v>0.21756</v>
      </c>
      <c r="R489" s="27">
        <v>0</v>
      </c>
      <c r="S489" s="27">
        <v>0</v>
      </c>
      <c r="T489" s="27">
        <v>0</v>
      </c>
      <c r="U489" s="27">
        <v>0</v>
      </c>
    </row>
    <row r="490" spans="2:21" ht="12" hidden="1" customHeight="1" x14ac:dyDescent="0.25">
      <c r="B490" s="1" t="e">
        <f>+#REF!+1</f>
        <v>#REF!</v>
      </c>
      <c r="C490" s="9" t="s">
        <v>160</v>
      </c>
      <c r="D490" s="27">
        <v>0</v>
      </c>
      <c r="E490" s="27">
        <v>0</v>
      </c>
      <c r="F490" s="27">
        <v>0</v>
      </c>
      <c r="G490" s="27">
        <v>0</v>
      </c>
      <c r="H490" s="27">
        <v>0</v>
      </c>
      <c r="I490" s="27">
        <v>0.23985000000000004</v>
      </c>
      <c r="J490" s="27">
        <v>0</v>
      </c>
      <c r="K490" s="27">
        <v>0</v>
      </c>
      <c r="L490" s="27">
        <v>0</v>
      </c>
      <c r="M490" s="27">
        <v>0</v>
      </c>
      <c r="N490" s="27">
        <v>0</v>
      </c>
      <c r="O490" s="27">
        <v>0</v>
      </c>
      <c r="P490" s="27">
        <v>0</v>
      </c>
      <c r="Q490" s="27">
        <v>0</v>
      </c>
      <c r="R490" s="27">
        <v>0</v>
      </c>
      <c r="S490" s="27">
        <v>0</v>
      </c>
      <c r="T490" s="27">
        <v>0</v>
      </c>
      <c r="U490" s="27">
        <v>0</v>
      </c>
    </row>
    <row r="491" spans="2:21" ht="12" hidden="1" customHeight="1" x14ac:dyDescent="0.25">
      <c r="B491" s="1" t="e">
        <f t="shared" ref="B491:B501" si="22">+B490+1</f>
        <v>#REF!</v>
      </c>
      <c r="C491" s="9" t="s">
        <v>159</v>
      </c>
      <c r="D491" s="27">
        <v>0</v>
      </c>
      <c r="E491" s="27">
        <v>0</v>
      </c>
      <c r="F491" s="27">
        <v>0</v>
      </c>
      <c r="G491" s="27">
        <v>0</v>
      </c>
      <c r="H491" s="27">
        <v>0</v>
      </c>
      <c r="I491" s="27">
        <v>0</v>
      </c>
      <c r="J491" s="27">
        <v>0</v>
      </c>
      <c r="K491" s="27">
        <v>0</v>
      </c>
      <c r="L491" s="27">
        <v>0</v>
      </c>
      <c r="M491" s="27">
        <v>0</v>
      </c>
      <c r="N491" s="27">
        <v>0</v>
      </c>
      <c r="O491" s="27">
        <v>0</v>
      </c>
      <c r="P491" s="27">
        <v>0</v>
      </c>
      <c r="Q491" s="27">
        <v>0</v>
      </c>
      <c r="R491" s="27">
        <v>0</v>
      </c>
      <c r="S491" s="27">
        <v>1.26615E-3</v>
      </c>
      <c r="T491" s="27">
        <v>0.18942663500000001</v>
      </c>
      <c r="U491" s="27">
        <v>0</v>
      </c>
    </row>
    <row r="492" spans="2:21" ht="12" hidden="1" customHeight="1" x14ac:dyDescent="0.25">
      <c r="B492" s="1" t="e">
        <f t="shared" si="22"/>
        <v>#REF!</v>
      </c>
      <c r="C492" s="9" t="s">
        <v>158</v>
      </c>
      <c r="D492" s="27">
        <v>0</v>
      </c>
      <c r="E492" s="27">
        <v>0</v>
      </c>
      <c r="F492" s="27">
        <v>0</v>
      </c>
      <c r="G492" s="27">
        <v>0</v>
      </c>
      <c r="H492" s="27">
        <v>0</v>
      </c>
      <c r="I492" s="27">
        <v>0</v>
      </c>
      <c r="J492" s="27">
        <v>0</v>
      </c>
      <c r="K492" s="27">
        <v>0</v>
      </c>
      <c r="L492" s="27">
        <v>0</v>
      </c>
      <c r="M492" s="27">
        <v>0</v>
      </c>
      <c r="N492" s="27">
        <v>0</v>
      </c>
      <c r="O492" s="27">
        <v>0</v>
      </c>
      <c r="P492" s="27">
        <v>0</v>
      </c>
      <c r="Q492" s="27">
        <v>0</v>
      </c>
      <c r="R492" s="27">
        <v>0</v>
      </c>
      <c r="S492" s="27">
        <v>5.4595634999999998</v>
      </c>
      <c r="T492" s="27">
        <v>4.3018319400000005</v>
      </c>
      <c r="U492" s="27">
        <v>0</v>
      </c>
    </row>
    <row r="493" spans="2:21" ht="12" hidden="1" customHeight="1" x14ac:dyDescent="0.25">
      <c r="B493" s="1" t="e">
        <f t="shared" si="22"/>
        <v>#REF!</v>
      </c>
      <c r="C493" s="9" t="s">
        <v>157</v>
      </c>
      <c r="D493" s="27">
        <v>0</v>
      </c>
      <c r="E493" s="27">
        <v>0</v>
      </c>
      <c r="F493" s="27">
        <v>0</v>
      </c>
      <c r="G493" s="27">
        <v>0</v>
      </c>
      <c r="H493" s="27">
        <v>0</v>
      </c>
      <c r="I493" s="27">
        <v>0</v>
      </c>
      <c r="J493" s="27">
        <v>0</v>
      </c>
      <c r="K493" s="27">
        <v>0</v>
      </c>
      <c r="L493" s="27">
        <v>0</v>
      </c>
      <c r="M493" s="27">
        <v>0</v>
      </c>
      <c r="N493" s="27">
        <v>0</v>
      </c>
      <c r="O493" s="27">
        <v>0</v>
      </c>
      <c r="P493" s="27">
        <v>0.24010000000000001</v>
      </c>
      <c r="Q493" s="27">
        <v>0</v>
      </c>
      <c r="R493" s="27">
        <v>0</v>
      </c>
      <c r="S493" s="27">
        <v>0</v>
      </c>
      <c r="T493" s="27">
        <v>0</v>
      </c>
      <c r="U493" s="27">
        <v>0</v>
      </c>
    </row>
    <row r="494" spans="2:21" ht="12" hidden="1" customHeight="1" x14ac:dyDescent="0.25">
      <c r="B494" s="1" t="e">
        <f t="shared" si="22"/>
        <v>#REF!</v>
      </c>
      <c r="C494" s="9" t="s">
        <v>156</v>
      </c>
      <c r="D494" s="27">
        <v>0</v>
      </c>
      <c r="E494" s="27">
        <v>0</v>
      </c>
      <c r="F494" s="27">
        <v>0</v>
      </c>
      <c r="G494" s="27">
        <v>0</v>
      </c>
      <c r="H494" s="27">
        <v>0</v>
      </c>
      <c r="I494" s="27">
        <v>0.21840000000000001</v>
      </c>
      <c r="J494" s="27">
        <v>0</v>
      </c>
      <c r="K494" s="27">
        <v>8.0924999999999997E-2</v>
      </c>
      <c r="L494" s="27">
        <v>0</v>
      </c>
      <c r="M494" s="27">
        <v>0</v>
      </c>
      <c r="N494" s="27">
        <v>0</v>
      </c>
      <c r="O494" s="27">
        <v>0</v>
      </c>
      <c r="P494" s="27">
        <v>0</v>
      </c>
      <c r="Q494" s="27">
        <v>0</v>
      </c>
      <c r="R494" s="27">
        <v>0</v>
      </c>
      <c r="S494" s="27">
        <v>0</v>
      </c>
      <c r="T494" s="27">
        <v>0</v>
      </c>
      <c r="U494" s="27">
        <v>0</v>
      </c>
    </row>
    <row r="495" spans="2:21" ht="12" hidden="1" customHeight="1" x14ac:dyDescent="0.25">
      <c r="B495" s="1" t="e">
        <f t="shared" si="22"/>
        <v>#REF!</v>
      </c>
      <c r="C495" s="9" t="s">
        <v>155</v>
      </c>
      <c r="D495" s="27">
        <v>0</v>
      </c>
      <c r="E495" s="27">
        <v>0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1.1999999999999999E-6</v>
      </c>
      <c r="Q495" s="27">
        <v>5.9069999999999999E-4</v>
      </c>
      <c r="R495" s="27">
        <v>0</v>
      </c>
      <c r="S495" s="27">
        <v>0</v>
      </c>
      <c r="T495" s="27">
        <v>0</v>
      </c>
      <c r="U495" s="27">
        <v>0</v>
      </c>
    </row>
    <row r="496" spans="2:21" ht="12" hidden="1" customHeight="1" x14ac:dyDescent="0.25">
      <c r="B496" s="1" t="e">
        <f t="shared" si="22"/>
        <v>#REF!</v>
      </c>
      <c r="C496" s="9" t="s">
        <v>154</v>
      </c>
      <c r="D496" s="27">
        <v>0</v>
      </c>
      <c r="E496" s="27">
        <v>0</v>
      </c>
      <c r="F496" s="27">
        <v>0</v>
      </c>
      <c r="G496" s="27">
        <v>0</v>
      </c>
      <c r="H496" s="27">
        <v>0</v>
      </c>
      <c r="I496" s="27">
        <v>0.22019</v>
      </c>
      <c r="J496" s="27">
        <v>0.45978000000000008</v>
      </c>
      <c r="K496" s="27">
        <v>0</v>
      </c>
      <c r="L496" s="27">
        <v>0</v>
      </c>
      <c r="M496" s="27">
        <v>0</v>
      </c>
      <c r="N496" s="27">
        <v>0</v>
      </c>
      <c r="O496" s="27">
        <v>0</v>
      </c>
      <c r="P496" s="27">
        <v>0</v>
      </c>
      <c r="Q496" s="27">
        <v>0</v>
      </c>
      <c r="R496" s="27">
        <v>0</v>
      </c>
      <c r="S496" s="27">
        <v>0</v>
      </c>
      <c r="T496" s="27">
        <v>0</v>
      </c>
      <c r="U496" s="27">
        <v>0</v>
      </c>
    </row>
    <row r="497" spans="2:21" ht="12" hidden="1" customHeight="1" x14ac:dyDescent="0.25">
      <c r="B497" s="1" t="e">
        <f t="shared" si="22"/>
        <v>#REF!</v>
      </c>
      <c r="C497" s="9" t="s">
        <v>153</v>
      </c>
      <c r="D497" s="27">
        <v>0</v>
      </c>
      <c r="E497" s="27">
        <v>0</v>
      </c>
      <c r="F497" s="27">
        <v>0</v>
      </c>
      <c r="G497" s="27">
        <v>0</v>
      </c>
      <c r="H497" s="27">
        <v>0</v>
      </c>
      <c r="I497" s="27">
        <v>0</v>
      </c>
      <c r="J497" s="27">
        <v>0</v>
      </c>
      <c r="K497" s="27">
        <v>0</v>
      </c>
      <c r="L497" s="27">
        <v>0</v>
      </c>
      <c r="M497" s="27">
        <v>0</v>
      </c>
      <c r="N497" s="27">
        <v>0</v>
      </c>
      <c r="O497" s="27">
        <v>0</v>
      </c>
      <c r="P497" s="27">
        <v>8.7049541300000008</v>
      </c>
      <c r="Q497" s="27">
        <v>3.27258753</v>
      </c>
      <c r="R497" s="27">
        <v>0.45223339000000001</v>
      </c>
      <c r="S497" s="27">
        <v>0</v>
      </c>
      <c r="T497" s="27">
        <v>0</v>
      </c>
      <c r="U497" s="27">
        <v>0</v>
      </c>
    </row>
    <row r="498" spans="2:21" ht="12" hidden="1" customHeight="1" x14ac:dyDescent="0.25">
      <c r="B498" s="1" t="e">
        <f t="shared" si="22"/>
        <v>#REF!</v>
      </c>
      <c r="C498" s="9" t="s">
        <v>152</v>
      </c>
      <c r="D498" s="27">
        <v>0</v>
      </c>
      <c r="E498" s="27">
        <v>0</v>
      </c>
      <c r="F498" s="27">
        <v>0</v>
      </c>
      <c r="G498" s="27">
        <v>0</v>
      </c>
      <c r="H498" s="27">
        <v>0</v>
      </c>
      <c r="I498" s="27">
        <v>0.22619999999999998</v>
      </c>
      <c r="J498" s="27">
        <v>0</v>
      </c>
      <c r="K498" s="27">
        <v>0.21339999999999998</v>
      </c>
      <c r="L498" s="27">
        <v>0</v>
      </c>
      <c r="M498" s="27">
        <v>0</v>
      </c>
      <c r="N498" s="27">
        <v>0</v>
      </c>
      <c r="O498" s="27">
        <v>0</v>
      </c>
      <c r="P498" s="27">
        <v>0</v>
      </c>
      <c r="Q498" s="27">
        <v>0</v>
      </c>
      <c r="R498" s="27">
        <v>0</v>
      </c>
      <c r="S498" s="27">
        <v>0</v>
      </c>
      <c r="T498" s="27">
        <v>0</v>
      </c>
      <c r="U498" s="27">
        <v>0</v>
      </c>
    </row>
    <row r="499" spans="2:21" ht="12" hidden="1" customHeight="1" x14ac:dyDescent="0.25">
      <c r="B499" s="1" t="e">
        <f t="shared" si="22"/>
        <v>#REF!</v>
      </c>
      <c r="C499" s="9" t="s">
        <v>151</v>
      </c>
      <c r="D499" s="27">
        <v>0</v>
      </c>
      <c r="E499" s="27">
        <v>0</v>
      </c>
      <c r="F499" s="27">
        <v>0</v>
      </c>
      <c r="G499" s="27">
        <v>0</v>
      </c>
      <c r="H499" s="27">
        <v>0</v>
      </c>
      <c r="I499" s="27">
        <v>0.186225</v>
      </c>
      <c r="J499" s="27">
        <v>0</v>
      </c>
      <c r="K499" s="27">
        <v>0</v>
      </c>
      <c r="L499" s="27">
        <v>0</v>
      </c>
      <c r="M499" s="27">
        <v>0</v>
      </c>
      <c r="N499" s="27">
        <v>0</v>
      </c>
      <c r="O499" s="27">
        <v>0</v>
      </c>
      <c r="P499" s="27">
        <v>0</v>
      </c>
      <c r="Q499" s="27">
        <v>0</v>
      </c>
      <c r="R499" s="27">
        <v>0</v>
      </c>
      <c r="S499" s="27">
        <v>0</v>
      </c>
      <c r="T499" s="27">
        <v>0</v>
      </c>
      <c r="U499" s="27">
        <v>0</v>
      </c>
    </row>
    <row r="500" spans="2:21" ht="12" hidden="1" customHeight="1" x14ac:dyDescent="0.25">
      <c r="B500" s="1" t="e">
        <f t="shared" si="22"/>
        <v>#REF!</v>
      </c>
      <c r="C500" s="9" t="s">
        <v>150</v>
      </c>
      <c r="D500" s="27">
        <v>0</v>
      </c>
      <c r="E500" s="27">
        <v>0</v>
      </c>
      <c r="F500" s="27">
        <v>0</v>
      </c>
      <c r="G500" s="27">
        <v>0</v>
      </c>
      <c r="H500" s="27">
        <v>0</v>
      </c>
      <c r="I500" s="27">
        <v>1.4162000000000001</v>
      </c>
      <c r="J500" s="27">
        <v>2.2659199999999999</v>
      </c>
      <c r="K500" s="27">
        <v>1.5102899999999999</v>
      </c>
      <c r="L500" s="27">
        <v>0.52865000000000006</v>
      </c>
      <c r="M500" s="27">
        <v>0</v>
      </c>
      <c r="N500" s="27">
        <v>0</v>
      </c>
      <c r="O500" s="27">
        <v>1.4239600000000001</v>
      </c>
      <c r="P500" s="27">
        <v>0.28711999999999999</v>
      </c>
      <c r="Q500" s="27">
        <v>0</v>
      </c>
      <c r="R500" s="27">
        <v>0</v>
      </c>
      <c r="S500" s="27">
        <v>0</v>
      </c>
      <c r="T500" s="27">
        <v>0</v>
      </c>
      <c r="U500" s="27">
        <v>0</v>
      </c>
    </row>
    <row r="501" spans="2:21" ht="12" hidden="1" customHeight="1" x14ac:dyDescent="0.25">
      <c r="B501" s="1" t="e">
        <f t="shared" si="22"/>
        <v>#REF!</v>
      </c>
      <c r="C501" s="9" t="s">
        <v>149</v>
      </c>
      <c r="D501" s="27">
        <v>0</v>
      </c>
      <c r="E501" s="27">
        <v>0</v>
      </c>
      <c r="F501" s="27">
        <v>0</v>
      </c>
      <c r="G501" s="27">
        <v>0</v>
      </c>
      <c r="H501" s="27">
        <v>0</v>
      </c>
      <c r="I501" s="27">
        <v>4.1436799999999998</v>
      </c>
      <c r="J501" s="27">
        <v>2.1592200000000004</v>
      </c>
      <c r="K501" s="27">
        <v>3.3814199999999999</v>
      </c>
      <c r="L501" s="27">
        <v>0.39770000300000002</v>
      </c>
      <c r="M501" s="27">
        <v>0</v>
      </c>
      <c r="N501" s="27">
        <v>0</v>
      </c>
      <c r="O501" s="27">
        <v>0</v>
      </c>
      <c r="P501" s="27">
        <v>0</v>
      </c>
      <c r="Q501" s="27">
        <v>0</v>
      </c>
      <c r="R501" s="27">
        <v>0</v>
      </c>
      <c r="S501" s="27">
        <v>0</v>
      </c>
      <c r="T501" s="27">
        <v>0</v>
      </c>
      <c r="U501" s="27">
        <v>0</v>
      </c>
    </row>
    <row r="502" spans="2:21" ht="12" hidden="1" customHeight="1" x14ac:dyDescent="0.25">
      <c r="C502" s="9" t="s">
        <v>148</v>
      </c>
      <c r="D502" s="27">
        <v>0</v>
      </c>
      <c r="E502" s="27">
        <v>0</v>
      </c>
      <c r="F502" s="27">
        <v>0</v>
      </c>
      <c r="G502" s="27">
        <v>0</v>
      </c>
      <c r="H502" s="27">
        <v>0</v>
      </c>
      <c r="I502" s="27">
        <v>0</v>
      </c>
      <c r="J502" s="27">
        <v>0</v>
      </c>
      <c r="K502" s="27">
        <v>0</v>
      </c>
      <c r="L502" s="27">
        <v>0.11543</v>
      </c>
      <c r="M502" s="27">
        <v>8.4390000000000007E-2</v>
      </c>
      <c r="N502" s="27">
        <v>0.1421</v>
      </c>
      <c r="O502" s="27">
        <v>0.12054000000000001</v>
      </c>
      <c r="P502" s="27">
        <v>2.0579999999999998E-2</v>
      </c>
      <c r="Q502" s="27">
        <v>0</v>
      </c>
      <c r="R502" s="27">
        <v>0</v>
      </c>
      <c r="S502" s="27">
        <v>0</v>
      </c>
      <c r="T502" s="27">
        <v>0</v>
      </c>
      <c r="U502" s="27">
        <v>0</v>
      </c>
    </row>
    <row r="503" spans="2:21" ht="12" hidden="1" customHeight="1" x14ac:dyDescent="0.25">
      <c r="B503" s="1">
        <f t="shared" ref="B503:B534" si="23">+B502+1</f>
        <v>1</v>
      </c>
      <c r="C503" s="9" t="s">
        <v>147</v>
      </c>
      <c r="D503" s="27">
        <v>0</v>
      </c>
      <c r="E503" s="27">
        <v>0</v>
      </c>
      <c r="F503" s="27">
        <v>0</v>
      </c>
      <c r="G503" s="27">
        <v>0</v>
      </c>
      <c r="H503" s="27">
        <v>0.25115999999999999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2" hidden="1" customHeight="1" x14ac:dyDescent="0.25">
      <c r="B504" s="1">
        <f t="shared" si="23"/>
        <v>2</v>
      </c>
      <c r="C504" s="9" t="s">
        <v>146</v>
      </c>
      <c r="D504" s="27">
        <v>0</v>
      </c>
      <c r="E504" s="27">
        <v>0</v>
      </c>
      <c r="F504" s="27">
        <v>0</v>
      </c>
      <c r="G504" s="27">
        <v>0</v>
      </c>
      <c r="H504" s="27">
        <v>0</v>
      </c>
      <c r="I504" s="27">
        <v>0</v>
      </c>
      <c r="J504" s="27">
        <v>0</v>
      </c>
      <c r="K504" s="27">
        <v>0</v>
      </c>
      <c r="L504" s="27">
        <v>0</v>
      </c>
      <c r="M504" s="27">
        <v>1.1905235000000001</v>
      </c>
      <c r="N504" s="27">
        <v>1.6968039999999998</v>
      </c>
      <c r="O504" s="27">
        <v>0</v>
      </c>
      <c r="P504" s="27">
        <v>0</v>
      </c>
      <c r="Q504" s="27">
        <v>0</v>
      </c>
      <c r="R504" s="27">
        <v>0</v>
      </c>
      <c r="S504" s="27">
        <v>0</v>
      </c>
      <c r="T504" s="27">
        <v>0</v>
      </c>
      <c r="U504" s="27">
        <v>0</v>
      </c>
    </row>
    <row r="505" spans="2:21" ht="12" hidden="1" customHeight="1" x14ac:dyDescent="0.25">
      <c r="B505" s="1">
        <f t="shared" si="23"/>
        <v>3</v>
      </c>
      <c r="C505" s="9" t="s">
        <v>145</v>
      </c>
      <c r="D505" s="27">
        <v>0</v>
      </c>
      <c r="E505" s="27">
        <v>0</v>
      </c>
      <c r="F505" s="27">
        <v>0</v>
      </c>
      <c r="G505" s="27">
        <v>0</v>
      </c>
      <c r="H505" s="27">
        <v>0</v>
      </c>
      <c r="I505" s="27">
        <v>0.27838999999999997</v>
      </c>
      <c r="J505" s="27">
        <v>0.56550999999999996</v>
      </c>
      <c r="K505" s="27">
        <v>0</v>
      </c>
      <c r="L505" s="27">
        <v>0</v>
      </c>
      <c r="M505" s="27">
        <v>0</v>
      </c>
      <c r="N505" s="27">
        <v>0</v>
      </c>
      <c r="O505" s="27">
        <v>0</v>
      </c>
      <c r="P505" s="27">
        <v>0</v>
      </c>
      <c r="Q505" s="27">
        <v>0</v>
      </c>
      <c r="R505" s="27">
        <v>0</v>
      </c>
      <c r="S505" s="27">
        <v>0</v>
      </c>
      <c r="T505" s="27">
        <v>0</v>
      </c>
      <c r="U505" s="27">
        <v>0</v>
      </c>
    </row>
    <row r="506" spans="2:21" ht="12" hidden="1" customHeight="1" x14ac:dyDescent="0.25">
      <c r="B506" s="1">
        <f t="shared" si="23"/>
        <v>4</v>
      </c>
      <c r="C506" s="9" t="s">
        <v>144</v>
      </c>
      <c r="D506" s="27">
        <v>0</v>
      </c>
      <c r="E506" s="27">
        <v>0</v>
      </c>
      <c r="F506" s="27">
        <v>0</v>
      </c>
      <c r="G506" s="27">
        <v>0</v>
      </c>
      <c r="H506" s="27">
        <v>0</v>
      </c>
      <c r="I506" s="27">
        <v>0</v>
      </c>
      <c r="J506" s="27">
        <v>0</v>
      </c>
      <c r="K506" s="27">
        <v>0</v>
      </c>
      <c r="L506" s="27">
        <v>0</v>
      </c>
      <c r="M506" s="27">
        <v>0</v>
      </c>
      <c r="N506" s="27">
        <v>0</v>
      </c>
      <c r="O506" s="27">
        <v>0</v>
      </c>
      <c r="P506" s="27">
        <v>0</v>
      </c>
      <c r="Q506" s="27">
        <v>1.6892199999999999</v>
      </c>
      <c r="R506" s="27">
        <v>0</v>
      </c>
      <c r="S506" s="27">
        <v>0</v>
      </c>
      <c r="T506" s="27">
        <v>0</v>
      </c>
      <c r="U506" s="27">
        <v>0</v>
      </c>
    </row>
    <row r="507" spans="2:21" ht="12" hidden="1" customHeight="1" x14ac:dyDescent="0.25">
      <c r="B507" s="1">
        <f t="shared" si="23"/>
        <v>5</v>
      </c>
      <c r="C507" s="9" t="s">
        <v>143</v>
      </c>
      <c r="D507" s="27">
        <v>0</v>
      </c>
      <c r="E507" s="27">
        <v>0</v>
      </c>
      <c r="F507" s="27">
        <v>0</v>
      </c>
      <c r="G507" s="27">
        <v>0</v>
      </c>
      <c r="H507" s="27">
        <v>0</v>
      </c>
      <c r="I507" s="27">
        <v>5.19726</v>
      </c>
      <c r="J507" s="27">
        <v>4.3019499999999997</v>
      </c>
      <c r="K507" s="27">
        <v>4.0022200000000003</v>
      </c>
      <c r="L507" s="27">
        <v>1.7314500000000004</v>
      </c>
      <c r="M507" s="27">
        <v>4.11571</v>
      </c>
      <c r="N507" s="27">
        <v>4.9984099999999998</v>
      </c>
      <c r="O507" s="27">
        <v>6.2419500000000001</v>
      </c>
      <c r="P507" s="27">
        <v>4.2592699999999999</v>
      </c>
      <c r="Q507" s="27">
        <v>2.17862</v>
      </c>
      <c r="R507" s="27">
        <v>2.63646</v>
      </c>
      <c r="S507" s="27">
        <v>3.3270999999999997</v>
      </c>
      <c r="T507" s="27">
        <v>0.16490000000000002</v>
      </c>
      <c r="U507" s="27">
        <v>0</v>
      </c>
    </row>
    <row r="508" spans="2:21" ht="12" hidden="1" customHeight="1" x14ac:dyDescent="0.25">
      <c r="B508" s="1">
        <f t="shared" si="23"/>
        <v>6</v>
      </c>
      <c r="C508" s="9" t="s">
        <v>142</v>
      </c>
      <c r="D508" s="27">
        <v>0</v>
      </c>
      <c r="E508" s="27">
        <v>0</v>
      </c>
      <c r="F508" s="27">
        <v>0</v>
      </c>
      <c r="G508" s="27">
        <v>0</v>
      </c>
      <c r="H508" s="27">
        <v>0</v>
      </c>
      <c r="I508" s="27">
        <v>0</v>
      </c>
      <c r="J508" s="27">
        <v>0.16005</v>
      </c>
      <c r="K508" s="27">
        <v>0</v>
      </c>
      <c r="L508" s="27">
        <v>0</v>
      </c>
      <c r="M508" s="27">
        <v>0</v>
      </c>
      <c r="N508" s="27">
        <v>0</v>
      </c>
      <c r="O508" s="27">
        <v>0</v>
      </c>
      <c r="P508" s="27">
        <v>0</v>
      </c>
      <c r="Q508" s="27">
        <v>0</v>
      </c>
      <c r="R508" s="27">
        <v>0</v>
      </c>
      <c r="S508" s="27">
        <v>0</v>
      </c>
      <c r="T508" s="27">
        <v>0</v>
      </c>
      <c r="U508" s="27">
        <v>0</v>
      </c>
    </row>
    <row r="509" spans="2:21" ht="12" hidden="1" customHeight="1" x14ac:dyDescent="0.25">
      <c r="B509" s="1">
        <f t="shared" si="23"/>
        <v>7</v>
      </c>
      <c r="C509" s="9" t="s">
        <v>141</v>
      </c>
      <c r="D509" s="27">
        <v>0</v>
      </c>
      <c r="E509" s="27">
        <v>0</v>
      </c>
      <c r="F509" s="27">
        <v>0</v>
      </c>
      <c r="G509" s="27">
        <v>0</v>
      </c>
      <c r="H509" s="27">
        <v>0</v>
      </c>
      <c r="I509" s="27">
        <v>1.4278400000000002</v>
      </c>
      <c r="J509" s="27">
        <v>0</v>
      </c>
      <c r="K509" s="27">
        <v>0</v>
      </c>
      <c r="L509" s="27">
        <v>0</v>
      </c>
      <c r="M509" s="27">
        <v>0</v>
      </c>
      <c r="N509" s="27">
        <v>0</v>
      </c>
      <c r="O509" s="27">
        <v>0</v>
      </c>
      <c r="P509" s="27">
        <v>0</v>
      </c>
      <c r="Q509" s="27">
        <v>0</v>
      </c>
      <c r="R509" s="27">
        <v>0.168435</v>
      </c>
      <c r="S509" s="27">
        <v>0.73382500000000006</v>
      </c>
      <c r="T509" s="27">
        <v>0</v>
      </c>
      <c r="U509" s="27">
        <v>0</v>
      </c>
    </row>
    <row r="510" spans="2:21" ht="12" hidden="1" customHeight="1" x14ac:dyDescent="0.25">
      <c r="B510" s="1">
        <f t="shared" si="23"/>
        <v>8</v>
      </c>
      <c r="C510" s="9" t="s">
        <v>140</v>
      </c>
      <c r="D510" s="27">
        <v>0</v>
      </c>
      <c r="E510" s="27">
        <v>0</v>
      </c>
      <c r="F510" s="27">
        <v>0</v>
      </c>
      <c r="G510" s="27">
        <v>0</v>
      </c>
      <c r="H510" s="27">
        <v>0</v>
      </c>
      <c r="I510" s="27">
        <v>0.67997000000000007</v>
      </c>
      <c r="J510" s="27">
        <v>0</v>
      </c>
      <c r="K510" s="27">
        <v>0</v>
      </c>
      <c r="L510" s="27">
        <v>0</v>
      </c>
      <c r="M510" s="27">
        <v>0</v>
      </c>
      <c r="N510" s="27">
        <v>0</v>
      </c>
      <c r="O510" s="27">
        <v>0</v>
      </c>
      <c r="P510" s="27">
        <v>0</v>
      </c>
      <c r="Q510" s="27">
        <v>0</v>
      </c>
      <c r="R510" s="27">
        <v>0</v>
      </c>
      <c r="S510" s="27">
        <v>0</v>
      </c>
      <c r="T510" s="27">
        <v>0</v>
      </c>
      <c r="U510" s="27">
        <v>0</v>
      </c>
    </row>
    <row r="511" spans="2:21" ht="12" hidden="1" customHeight="1" x14ac:dyDescent="0.25">
      <c r="B511" s="1">
        <f t="shared" si="23"/>
        <v>9</v>
      </c>
      <c r="C511" s="9" t="s">
        <v>139</v>
      </c>
      <c r="D511" s="27">
        <v>0</v>
      </c>
      <c r="E511" s="27">
        <v>0</v>
      </c>
      <c r="F511" s="27">
        <v>0</v>
      </c>
      <c r="G511" s="27">
        <v>0</v>
      </c>
      <c r="H511" s="27">
        <v>0</v>
      </c>
      <c r="I511" s="27">
        <v>0</v>
      </c>
      <c r="J511" s="27">
        <v>5.9218499999999992</v>
      </c>
      <c r="K511" s="27">
        <v>0.9094064989999997</v>
      </c>
      <c r="L511" s="27">
        <v>4.0700000000000003E-7</v>
      </c>
      <c r="M511" s="27">
        <v>0</v>
      </c>
      <c r="N511" s="27">
        <v>0</v>
      </c>
      <c r="O511" s="27">
        <v>0</v>
      </c>
      <c r="P511" s="27">
        <v>6.8207516850000003</v>
      </c>
      <c r="Q511" s="27">
        <v>4.6757949999999999</v>
      </c>
      <c r="R511" s="27">
        <v>0</v>
      </c>
      <c r="S511" s="27">
        <v>0</v>
      </c>
      <c r="T511" s="27">
        <v>0</v>
      </c>
      <c r="U511" s="27">
        <v>0</v>
      </c>
    </row>
    <row r="512" spans="2:21" ht="12" hidden="1" customHeight="1" x14ac:dyDescent="0.25">
      <c r="B512" s="1">
        <f t="shared" si="23"/>
        <v>10</v>
      </c>
      <c r="C512" s="9" t="s">
        <v>138</v>
      </c>
      <c r="D512" s="27">
        <v>0</v>
      </c>
      <c r="E512" s="27">
        <v>0</v>
      </c>
      <c r="F512" s="27">
        <v>0</v>
      </c>
      <c r="G512" s="27">
        <v>0</v>
      </c>
      <c r="H512" s="27">
        <v>0</v>
      </c>
      <c r="I512" s="27">
        <v>0</v>
      </c>
      <c r="J512" s="27">
        <v>0</v>
      </c>
      <c r="K512" s="27">
        <v>8.3201022499999997</v>
      </c>
      <c r="L512" s="27">
        <v>4.8926800000000004</v>
      </c>
      <c r="M512" s="27">
        <v>26.020250000000001</v>
      </c>
      <c r="N512" s="27">
        <v>6.7977600000000002</v>
      </c>
      <c r="O512" s="27">
        <v>1.3289</v>
      </c>
      <c r="P512" s="27">
        <v>0</v>
      </c>
      <c r="Q512" s="27">
        <v>0</v>
      </c>
      <c r="R512" s="27">
        <v>0</v>
      </c>
      <c r="S512" s="27">
        <v>0</v>
      </c>
      <c r="T512" s="27">
        <v>0</v>
      </c>
      <c r="U512" s="27">
        <v>0</v>
      </c>
    </row>
    <row r="513" spans="2:21" ht="12" hidden="1" customHeight="1" x14ac:dyDescent="0.25">
      <c r="B513" s="1">
        <f t="shared" si="23"/>
        <v>11</v>
      </c>
      <c r="C513" s="9" t="s">
        <v>137</v>
      </c>
      <c r="D513" s="27">
        <v>0</v>
      </c>
      <c r="E513" s="27">
        <v>0</v>
      </c>
      <c r="F513" s="27">
        <v>0</v>
      </c>
      <c r="G513" s="27">
        <v>0</v>
      </c>
      <c r="H513" s="27">
        <v>0</v>
      </c>
      <c r="I513" s="27">
        <v>0.45396000000000003</v>
      </c>
      <c r="J513" s="27">
        <v>0.14646999999999999</v>
      </c>
      <c r="K513" s="27">
        <v>0</v>
      </c>
      <c r="L513" s="27">
        <v>0</v>
      </c>
      <c r="M513" s="27">
        <v>0</v>
      </c>
      <c r="N513" s="27">
        <v>0</v>
      </c>
      <c r="O513" s="27">
        <v>0</v>
      </c>
      <c r="P513" s="27">
        <v>0</v>
      </c>
      <c r="Q513" s="27">
        <v>0</v>
      </c>
      <c r="R513" s="27">
        <v>0</v>
      </c>
      <c r="S513" s="27">
        <v>0</v>
      </c>
      <c r="T513" s="27">
        <v>0</v>
      </c>
      <c r="U513" s="27">
        <v>0</v>
      </c>
    </row>
    <row r="514" spans="2:21" ht="12" hidden="1" customHeight="1" x14ac:dyDescent="0.25">
      <c r="B514" s="1">
        <f t="shared" si="23"/>
        <v>12</v>
      </c>
      <c r="C514" s="9" t="s">
        <v>136</v>
      </c>
      <c r="D514" s="27">
        <v>0</v>
      </c>
      <c r="E514" s="27">
        <v>0</v>
      </c>
      <c r="F514" s="27">
        <v>0</v>
      </c>
      <c r="G514" s="27">
        <v>0</v>
      </c>
      <c r="H514" s="27">
        <v>0</v>
      </c>
      <c r="I514" s="27">
        <v>0.23474</v>
      </c>
      <c r="J514" s="27">
        <v>0.32495000000000007</v>
      </c>
      <c r="K514" s="27">
        <v>0</v>
      </c>
      <c r="L514" s="27">
        <v>0</v>
      </c>
      <c r="M514" s="27">
        <v>0</v>
      </c>
      <c r="N514" s="27">
        <v>0</v>
      </c>
      <c r="O514" s="27">
        <v>0</v>
      </c>
      <c r="P514" s="27">
        <v>0</v>
      </c>
      <c r="Q514" s="27">
        <v>0</v>
      </c>
      <c r="R514" s="27">
        <v>0</v>
      </c>
      <c r="S514" s="27">
        <v>0</v>
      </c>
      <c r="T514" s="27">
        <v>0</v>
      </c>
      <c r="U514" s="27">
        <v>0</v>
      </c>
    </row>
    <row r="515" spans="2:21" ht="12" hidden="1" customHeight="1" x14ac:dyDescent="0.25">
      <c r="B515" s="1">
        <f t="shared" si="23"/>
        <v>13</v>
      </c>
      <c r="C515" s="9" t="s">
        <v>135</v>
      </c>
      <c r="D515" s="27">
        <v>0</v>
      </c>
      <c r="E515" s="27">
        <v>0</v>
      </c>
      <c r="F515" s="27">
        <v>0</v>
      </c>
      <c r="G515" s="27">
        <v>0</v>
      </c>
      <c r="H515" s="27">
        <v>0</v>
      </c>
      <c r="I515" s="27">
        <v>0.24667500000000001</v>
      </c>
      <c r="J515" s="27">
        <v>0</v>
      </c>
      <c r="K515" s="27">
        <v>0</v>
      </c>
      <c r="L515" s="27">
        <v>0</v>
      </c>
      <c r="M515" s="27">
        <v>0</v>
      </c>
      <c r="N515" s="27">
        <v>0</v>
      </c>
      <c r="O515" s="27">
        <v>0</v>
      </c>
      <c r="P515" s="27"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</row>
    <row r="516" spans="2:21" ht="12" hidden="1" customHeight="1" x14ac:dyDescent="0.25">
      <c r="B516" s="1">
        <f t="shared" si="23"/>
        <v>14</v>
      </c>
      <c r="C516" s="9" t="s">
        <v>134</v>
      </c>
      <c r="D516" s="27">
        <v>0</v>
      </c>
      <c r="E516" s="27">
        <v>0</v>
      </c>
      <c r="F516" s="27">
        <v>0</v>
      </c>
      <c r="G516" s="27">
        <v>0</v>
      </c>
      <c r="H516" s="27">
        <v>0</v>
      </c>
      <c r="I516" s="27">
        <v>1.0146200000000001</v>
      </c>
      <c r="J516" s="27">
        <v>0</v>
      </c>
      <c r="K516" s="27">
        <v>0</v>
      </c>
      <c r="L516" s="27">
        <v>0</v>
      </c>
      <c r="M516" s="27">
        <v>0</v>
      </c>
      <c r="N516" s="27">
        <v>0</v>
      </c>
      <c r="O516" s="27">
        <v>0</v>
      </c>
      <c r="P516" s="27">
        <v>0.17533000000000001</v>
      </c>
      <c r="Q516" s="27">
        <v>0.13002</v>
      </c>
      <c r="R516" s="27">
        <v>0</v>
      </c>
      <c r="S516" s="27">
        <v>0</v>
      </c>
      <c r="T516" s="27">
        <v>0</v>
      </c>
      <c r="U516" s="27">
        <v>0</v>
      </c>
    </row>
    <row r="517" spans="2:21" ht="12" hidden="1" customHeight="1" x14ac:dyDescent="0.25">
      <c r="B517" s="1">
        <f t="shared" si="23"/>
        <v>15</v>
      </c>
      <c r="C517" s="9" t="s">
        <v>133</v>
      </c>
      <c r="D517" s="27">
        <v>0</v>
      </c>
      <c r="E517" s="27">
        <v>0</v>
      </c>
      <c r="F517" s="27">
        <v>0</v>
      </c>
      <c r="G517" s="27">
        <v>0</v>
      </c>
      <c r="H517" s="27">
        <v>0</v>
      </c>
      <c r="I517" s="27">
        <v>1.8815999999999999</v>
      </c>
      <c r="J517" s="27">
        <v>0</v>
      </c>
      <c r="K517" s="27">
        <v>0</v>
      </c>
      <c r="L517" s="27">
        <v>0</v>
      </c>
      <c r="M517" s="27">
        <v>0</v>
      </c>
      <c r="N517" s="27">
        <v>0</v>
      </c>
      <c r="O517" s="27">
        <v>0</v>
      </c>
      <c r="P517" s="27">
        <v>0</v>
      </c>
      <c r="Q517" s="27">
        <v>0</v>
      </c>
      <c r="R517" s="27">
        <v>0</v>
      </c>
      <c r="S517" s="27">
        <v>0</v>
      </c>
      <c r="T517" s="27">
        <v>0</v>
      </c>
      <c r="U517" s="27">
        <v>0</v>
      </c>
    </row>
    <row r="518" spans="2:21" ht="12" hidden="1" customHeight="1" x14ac:dyDescent="0.25">
      <c r="B518" s="1">
        <f t="shared" si="23"/>
        <v>16</v>
      </c>
      <c r="C518" s="9" t="s">
        <v>132</v>
      </c>
      <c r="D518" s="27">
        <v>0</v>
      </c>
      <c r="E518" s="27">
        <v>0</v>
      </c>
      <c r="F518" s="27">
        <v>0</v>
      </c>
      <c r="G518" s="27">
        <v>0</v>
      </c>
      <c r="H518" s="27">
        <v>0</v>
      </c>
      <c r="I518" s="27">
        <v>0</v>
      </c>
      <c r="J518" s="27">
        <v>0.81479999999999997</v>
      </c>
      <c r="K518" s="27">
        <v>0.18430000000000002</v>
      </c>
      <c r="L518" s="27">
        <v>0</v>
      </c>
      <c r="M518" s="27">
        <v>0</v>
      </c>
      <c r="N518" s="27">
        <v>0</v>
      </c>
      <c r="O518" s="27">
        <v>0</v>
      </c>
      <c r="P518" s="27">
        <v>0</v>
      </c>
      <c r="Q518" s="27">
        <v>0</v>
      </c>
      <c r="R518" s="27">
        <v>0</v>
      </c>
      <c r="S518" s="27">
        <v>0</v>
      </c>
      <c r="T518" s="27">
        <v>0</v>
      </c>
      <c r="U518" s="27">
        <v>0</v>
      </c>
    </row>
    <row r="519" spans="2:21" ht="12" hidden="1" customHeight="1" x14ac:dyDescent="0.25">
      <c r="B519" s="1">
        <f t="shared" si="23"/>
        <v>17</v>
      </c>
      <c r="C519" s="9" t="s">
        <v>131</v>
      </c>
      <c r="D519" s="27">
        <v>0</v>
      </c>
      <c r="E519" s="27">
        <v>0</v>
      </c>
      <c r="F519" s="27">
        <v>0</v>
      </c>
      <c r="G519" s="27">
        <v>0</v>
      </c>
      <c r="H519" s="27">
        <v>0</v>
      </c>
      <c r="I519" s="27">
        <v>0</v>
      </c>
      <c r="J519" s="27">
        <v>0</v>
      </c>
      <c r="K519" s="27">
        <v>0</v>
      </c>
      <c r="L519" s="27">
        <v>0</v>
      </c>
      <c r="M519" s="27">
        <v>0</v>
      </c>
      <c r="N519" s="27">
        <v>0</v>
      </c>
      <c r="O519" s="27">
        <v>0</v>
      </c>
      <c r="P519" s="27">
        <v>1.261E-2</v>
      </c>
      <c r="Q519" s="27">
        <v>0</v>
      </c>
      <c r="R519" s="27">
        <v>0</v>
      </c>
      <c r="S519" s="27">
        <v>0</v>
      </c>
      <c r="T519" s="27">
        <v>0</v>
      </c>
      <c r="U519" s="27">
        <v>0</v>
      </c>
    </row>
    <row r="520" spans="2:21" ht="12" hidden="1" customHeight="1" x14ac:dyDescent="0.25">
      <c r="B520" s="1">
        <f t="shared" si="23"/>
        <v>18</v>
      </c>
      <c r="C520" s="9" t="s">
        <v>130</v>
      </c>
      <c r="D520" s="27">
        <v>0</v>
      </c>
      <c r="E520" s="27">
        <v>20.664079109999999</v>
      </c>
      <c r="F520" s="27">
        <v>0</v>
      </c>
      <c r="G520" s="27">
        <v>0</v>
      </c>
      <c r="H520" s="27">
        <v>79.823490000000007</v>
      </c>
      <c r="I520" s="27">
        <v>0</v>
      </c>
      <c r="J520" s="27">
        <v>0</v>
      </c>
      <c r="K520" s="27">
        <v>0</v>
      </c>
      <c r="L520" s="27">
        <v>0</v>
      </c>
      <c r="M520" s="27">
        <v>0</v>
      </c>
      <c r="N520" s="27">
        <v>0</v>
      </c>
      <c r="O520" s="27">
        <v>0</v>
      </c>
      <c r="P520" s="27">
        <v>0</v>
      </c>
      <c r="Q520" s="27">
        <v>0</v>
      </c>
      <c r="R520" s="27">
        <v>0</v>
      </c>
      <c r="S520" s="27">
        <v>0</v>
      </c>
      <c r="T520" s="27">
        <v>0</v>
      </c>
      <c r="U520" s="27">
        <v>0</v>
      </c>
    </row>
    <row r="521" spans="2:21" ht="12" hidden="1" customHeight="1" x14ac:dyDescent="0.25">
      <c r="B521" s="1">
        <f t="shared" si="23"/>
        <v>19</v>
      </c>
      <c r="C521" s="9" t="s">
        <v>129</v>
      </c>
      <c r="D521" s="27">
        <v>0</v>
      </c>
      <c r="E521" s="27">
        <v>0</v>
      </c>
      <c r="F521" s="27">
        <v>0</v>
      </c>
      <c r="G521" s="27">
        <v>0</v>
      </c>
      <c r="H521" s="27">
        <v>0</v>
      </c>
      <c r="I521" s="27">
        <v>0.30419999999999997</v>
      </c>
      <c r="J521" s="27">
        <v>0</v>
      </c>
      <c r="K521" s="27">
        <v>0</v>
      </c>
      <c r="L521" s="27">
        <v>9.6525E-2</v>
      </c>
      <c r="M521" s="27">
        <v>0</v>
      </c>
      <c r="N521" s="27">
        <v>0</v>
      </c>
      <c r="O521" s="27">
        <v>0</v>
      </c>
      <c r="P521" s="27">
        <v>0</v>
      </c>
      <c r="Q521" s="27">
        <v>0</v>
      </c>
      <c r="R521" s="27">
        <v>0</v>
      </c>
      <c r="S521" s="27">
        <v>0</v>
      </c>
      <c r="T521" s="27">
        <v>0</v>
      </c>
      <c r="U521" s="27">
        <v>0</v>
      </c>
    </row>
    <row r="522" spans="2:21" ht="12" hidden="1" customHeight="1" x14ac:dyDescent="0.25">
      <c r="B522" s="1">
        <f t="shared" si="23"/>
        <v>20</v>
      </c>
      <c r="C522" s="9" t="s">
        <v>128</v>
      </c>
      <c r="D522" s="27">
        <v>0</v>
      </c>
      <c r="E522" s="27">
        <v>0</v>
      </c>
      <c r="F522" s="27">
        <v>0</v>
      </c>
      <c r="G522" s="27">
        <v>0</v>
      </c>
      <c r="H522" s="27">
        <v>0</v>
      </c>
      <c r="I522" s="27">
        <v>1.1717599999999999</v>
      </c>
      <c r="J522" s="27">
        <v>1.22899</v>
      </c>
      <c r="K522" s="27">
        <v>0</v>
      </c>
      <c r="L522" s="27">
        <v>0</v>
      </c>
      <c r="M522" s="27">
        <v>0</v>
      </c>
      <c r="N522" s="27">
        <v>0</v>
      </c>
      <c r="O522" s="27">
        <v>0</v>
      </c>
      <c r="P522" s="27">
        <v>0</v>
      </c>
      <c r="Q522" s="27">
        <v>0</v>
      </c>
      <c r="R522" s="27">
        <v>0</v>
      </c>
      <c r="S522" s="27">
        <v>0</v>
      </c>
      <c r="T522" s="27">
        <v>0</v>
      </c>
      <c r="U522" s="27">
        <v>0</v>
      </c>
    </row>
    <row r="523" spans="2:21" ht="12" hidden="1" customHeight="1" x14ac:dyDescent="0.25">
      <c r="B523" s="1">
        <f t="shared" si="23"/>
        <v>21</v>
      </c>
      <c r="C523" s="9" t="s">
        <v>127</v>
      </c>
      <c r="D523" s="27">
        <v>0</v>
      </c>
      <c r="E523" s="27">
        <v>0</v>
      </c>
      <c r="F523" s="27">
        <v>0</v>
      </c>
      <c r="G523" s="27">
        <v>0</v>
      </c>
      <c r="H523" s="27">
        <v>0</v>
      </c>
      <c r="I523" s="27">
        <v>0</v>
      </c>
      <c r="J523" s="27">
        <v>1.32599</v>
      </c>
      <c r="K523" s="27">
        <v>2.58602</v>
      </c>
      <c r="L523" s="27">
        <v>2.1795900000000001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2" hidden="1" customHeight="1" x14ac:dyDescent="0.25">
      <c r="B524" s="1">
        <f t="shared" si="23"/>
        <v>22</v>
      </c>
      <c r="C524" s="9" t="s">
        <v>126</v>
      </c>
      <c r="D524" s="27">
        <v>0</v>
      </c>
      <c r="E524" s="27">
        <v>0</v>
      </c>
      <c r="F524" s="27">
        <v>0</v>
      </c>
      <c r="G524" s="27">
        <v>0</v>
      </c>
      <c r="H524" s="27">
        <v>0</v>
      </c>
      <c r="I524" s="27">
        <v>0</v>
      </c>
      <c r="J524" s="27">
        <v>0</v>
      </c>
      <c r="K524" s="27">
        <v>0</v>
      </c>
      <c r="L524" s="27">
        <v>0</v>
      </c>
      <c r="M524" s="27">
        <v>0</v>
      </c>
      <c r="N524" s="27">
        <v>0</v>
      </c>
      <c r="O524" s="27">
        <v>0</v>
      </c>
      <c r="P524" s="27">
        <v>1.2259800000000001</v>
      </c>
      <c r="Q524" s="27">
        <v>0.43512000000000001</v>
      </c>
      <c r="R524" s="27">
        <v>0</v>
      </c>
      <c r="S524" s="27">
        <v>0</v>
      </c>
      <c r="T524" s="27">
        <v>0</v>
      </c>
      <c r="U524" s="27">
        <v>0</v>
      </c>
    </row>
    <row r="525" spans="2:21" ht="12" hidden="1" customHeight="1" x14ac:dyDescent="0.25">
      <c r="B525" s="1">
        <f t="shared" si="23"/>
        <v>23</v>
      </c>
      <c r="C525" s="9" t="s">
        <v>125</v>
      </c>
      <c r="D525" s="27">
        <v>0</v>
      </c>
      <c r="E525" s="27">
        <v>0</v>
      </c>
      <c r="F525" s="27">
        <v>0</v>
      </c>
      <c r="G525" s="27">
        <v>0</v>
      </c>
      <c r="H525" s="27">
        <v>0</v>
      </c>
      <c r="I525" s="27">
        <v>0</v>
      </c>
      <c r="J525" s="27">
        <v>0</v>
      </c>
      <c r="K525" s="27">
        <v>1.2E-2</v>
      </c>
      <c r="L525" s="27">
        <v>0</v>
      </c>
      <c r="M525" s="27">
        <v>0</v>
      </c>
      <c r="N525" s="27">
        <v>0</v>
      </c>
      <c r="O525" s="27">
        <v>0</v>
      </c>
      <c r="P525" s="27">
        <v>0</v>
      </c>
      <c r="Q525" s="27">
        <v>0</v>
      </c>
      <c r="R525" s="27">
        <v>0</v>
      </c>
      <c r="S525" s="27">
        <v>0</v>
      </c>
      <c r="T525" s="27">
        <v>0</v>
      </c>
      <c r="U525" s="27">
        <v>0</v>
      </c>
    </row>
    <row r="526" spans="2:21" ht="12" hidden="1" customHeight="1" x14ac:dyDescent="0.25">
      <c r="B526" s="1">
        <f t="shared" si="23"/>
        <v>24</v>
      </c>
      <c r="C526" s="9" t="s">
        <v>124</v>
      </c>
      <c r="D526" s="27">
        <v>0</v>
      </c>
      <c r="E526" s="27">
        <v>0</v>
      </c>
      <c r="F526" s="27">
        <v>0</v>
      </c>
      <c r="G526" s="27">
        <v>0</v>
      </c>
      <c r="H526" s="27">
        <v>0</v>
      </c>
      <c r="I526" s="27">
        <v>0</v>
      </c>
      <c r="J526" s="27">
        <v>0</v>
      </c>
      <c r="K526" s="27">
        <v>0</v>
      </c>
      <c r="L526" s="27">
        <v>0</v>
      </c>
      <c r="M526" s="27">
        <v>0</v>
      </c>
      <c r="N526" s="27">
        <v>0</v>
      </c>
      <c r="O526" s="27">
        <v>0</v>
      </c>
      <c r="P526" s="27">
        <v>0.89866000000000013</v>
      </c>
      <c r="Q526" s="27">
        <v>0</v>
      </c>
      <c r="R526" s="27">
        <v>0</v>
      </c>
      <c r="S526" s="27">
        <v>0</v>
      </c>
      <c r="T526" s="27">
        <v>0</v>
      </c>
      <c r="U526" s="27">
        <v>0</v>
      </c>
    </row>
    <row r="527" spans="2:21" ht="12" hidden="1" customHeight="1" x14ac:dyDescent="0.25">
      <c r="B527" s="1">
        <f t="shared" si="23"/>
        <v>25</v>
      </c>
      <c r="C527" s="9" t="s">
        <v>123</v>
      </c>
      <c r="D527" s="27">
        <v>0</v>
      </c>
      <c r="E527" s="27">
        <v>0</v>
      </c>
      <c r="F527" s="27">
        <v>0</v>
      </c>
      <c r="G527" s="27">
        <v>0</v>
      </c>
      <c r="H527" s="27">
        <v>0</v>
      </c>
      <c r="I527" s="27">
        <v>0</v>
      </c>
      <c r="J527" s="27">
        <v>0</v>
      </c>
      <c r="K527" s="27">
        <v>0</v>
      </c>
      <c r="L527" s="27">
        <v>0</v>
      </c>
      <c r="M527" s="27">
        <v>0</v>
      </c>
      <c r="N527" s="27">
        <v>0</v>
      </c>
      <c r="O527" s="27">
        <v>0</v>
      </c>
      <c r="P527" s="27">
        <v>0.143072</v>
      </c>
      <c r="Q527" s="27">
        <v>4.6780507399999998</v>
      </c>
      <c r="R527" s="27">
        <v>3.95915727</v>
      </c>
      <c r="S527" s="27">
        <v>4.0138303999999998</v>
      </c>
      <c r="T527" s="27">
        <v>1.0455618</v>
      </c>
      <c r="U527" s="27">
        <v>0</v>
      </c>
    </row>
    <row r="528" spans="2:21" ht="12" hidden="1" customHeight="1" x14ac:dyDescent="0.25">
      <c r="B528" s="1">
        <f t="shared" si="23"/>
        <v>26</v>
      </c>
      <c r="C528" s="9" t="s">
        <v>122</v>
      </c>
      <c r="D528" s="27">
        <v>0</v>
      </c>
      <c r="E528" s="27">
        <v>0</v>
      </c>
      <c r="F528" s="27">
        <v>0</v>
      </c>
      <c r="G528" s="27">
        <v>0</v>
      </c>
      <c r="H528" s="27">
        <v>0</v>
      </c>
      <c r="I528" s="27">
        <v>0.33442499999999997</v>
      </c>
      <c r="J528" s="27">
        <v>0</v>
      </c>
      <c r="K528" s="27">
        <v>0</v>
      </c>
      <c r="L528" s="27">
        <v>0</v>
      </c>
      <c r="M528" s="27">
        <v>0</v>
      </c>
      <c r="N528" s="27">
        <v>0</v>
      </c>
      <c r="O528" s="27">
        <v>0</v>
      </c>
      <c r="P528" s="27">
        <v>0</v>
      </c>
      <c r="Q528" s="27">
        <v>0</v>
      </c>
      <c r="R528" s="27">
        <v>0</v>
      </c>
      <c r="S528" s="27">
        <v>0</v>
      </c>
      <c r="T528" s="27">
        <v>0</v>
      </c>
      <c r="U528" s="27">
        <v>0</v>
      </c>
    </row>
    <row r="529" spans="2:21" ht="12" hidden="1" customHeight="1" x14ac:dyDescent="0.25">
      <c r="B529" s="1">
        <f t="shared" si="23"/>
        <v>27</v>
      </c>
      <c r="C529" s="9" t="s">
        <v>121</v>
      </c>
      <c r="D529" s="27">
        <v>0</v>
      </c>
      <c r="E529" s="27">
        <v>0</v>
      </c>
      <c r="F529" s="27">
        <v>0</v>
      </c>
      <c r="G529" s="27">
        <v>0</v>
      </c>
      <c r="H529" s="27">
        <v>0</v>
      </c>
      <c r="I529" s="27">
        <v>0</v>
      </c>
      <c r="J529" s="27">
        <v>0.13650000000000001</v>
      </c>
      <c r="K529" s="27">
        <v>6.6299999999999998E-2</v>
      </c>
      <c r="L529" s="27">
        <v>0</v>
      </c>
      <c r="M529" s="27">
        <v>0</v>
      </c>
      <c r="N529" s="27">
        <v>0</v>
      </c>
      <c r="O529" s="27">
        <v>0</v>
      </c>
      <c r="P529" s="27">
        <v>0</v>
      </c>
      <c r="Q529" s="27">
        <v>0</v>
      </c>
      <c r="R529" s="27">
        <v>0</v>
      </c>
      <c r="S529" s="27">
        <v>0</v>
      </c>
      <c r="T529" s="27">
        <v>0</v>
      </c>
      <c r="U529" s="27">
        <v>0</v>
      </c>
    </row>
    <row r="530" spans="2:21" ht="12" hidden="1" customHeight="1" x14ac:dyDescent="0.25">
      <c r="B530" s="1">
        <f t="shared" si="23"/>
        <v>28</v>
      </c>
      <c r="C530" s="9" t="s">
        <v>120</v>
      </c>
      <c r="D530" s="27">
        <v>0</v>
      </c>
      <c r="E530" s="27">
        <v>0</v>
      </c>
      <c r="F530" s="27">
        <v>0</v>
      </c>
      <c r="G530" s="27">
        <v>0</v>
      </c>
      <c r="H530" s="27">
        <v>0</v>
      </c>
      <c r="I530" s="27">
        <v>0.28033000000000002</v>
      </c>
      <c r="J530" s="27">
        <v>0</v>
      </c>
      <c r="K530" s="27">
        <v>0</v>
      </c>
      <c r="L530" s="27">
        <v>0</v>
      </c>
      <c r="M530" s="27">
        <v>0</v>
      </c>
      <c r="N530" s="27">
        <v>0</v>
      </c>
      <c r="O530" s="27">
        <v>0</v>
      </c>
      <c r="P530" s="27">
        <v>0</v>
      </c>
      <c r="Q530" s="27">
        <v>0</v>
      </c>
      <c r="R530" s="27">
        <v>0</v>
      </c>
      <c r="S530" s="27">
        <v>0</v>
      </c>
      <c r="T530" s="27">
        <v>0</v>
      </c>
      <c r="U530" s="27">
        <v>0</v>
      </c>
    </row>
    <row r="531" spans="2:21" ht="12" hidden="1" customHeight="1" x14ac:dyDescent="0.25">
      <c r="B531" s="1">
        <f t="shared" si="23"/>
        <v>29</v>
      </c>
      <c r="C531" s="9" t="s">
        <v>119</v>
      </c>
      <c r="D531" s="27">
        <v>0</v>
      </c>
      <c r="E531" s="27">
        <v>0</v>
      </c>
      <c r="F531" s="27">
        <v>0</v>
      </c>
      <c r="G531" s="27">
        <v>0</v>
      </c>
      <c r="H531" s="27">
        <v>0</v>
      </c>
      <c r="I531" s="27">
        <v>0</v>
      </c>
      <c r="J531" s="27">
        <v>0</v>
      </c>
      <c r="K531" s="27">
        <v>0.83420000000000016</v>
      </c>
      <c r="L531" s="27">
        <v>0.75369000000000008</v>
      </c>
      <c r="M531" s="27">
        <v>0.41225000000000001</v>
      </c>
      <c r="N531" s="27">
        <v>0.44619999999999999</v>
      </c>
      <c r="O531" s="27">
        <v>0</v>
      </c>
      <c r="P531" s="27">
        <v>0</v>
      </c>
      <c r="Q531" s="27">
        <v>0</v>
      </c>
      <c r="R531" s="27">
        <v>0</v>
      </c>
      <c r="S531" s="27">
        <v>0</v>
      </c>
      <c r="T531" s="27">
        <v>0</v>
      </c>
      <c r="U531" s="27">
        <v>0</v>
      </c>
    </row>
    <row r="532" spans="2:21" ht="12" hidden="1" customHeight="1" x14ac:dyDescent="0.25">
      <c r="B532" s="1">
        <f t="shared" si="23"/>
        <v>30</v>
      </c>
      <c r="C532" s="9" t="s">
        <v>118</v>
      </c>
      <c r="D532" s="27">
        <v>0</v>
      </c>
      <c r="E532" s="27">
        <v>0</v>
      </c>
      <c r="F532" s="27">
        <v>0</v>
      </c>
      <c r="G532" s="27">
        <v>0</v>
      </c>
      <c r="H532" s="27">
        <v>0</v>
      </c>
      <c r="I532" s="27">
        <v>0</v>
      </c>
      <c r="J532" s="27">
        <v>0</v>
      </c>
      <c r="K532" s="27">
        <v>0</v>
      </c>
      <c r="L532" s="27">
        <v>0</v>
      </c>
      <c r="M532" s="27">
        <v>0</v>
      </c>
      <c r="N532" s="27">
        <v>0</v>
      </c>
      <c r="O532" s="27">
        <v>0</v>
      </c>
      <c r="P532" s="27">
        <v>0</v>
      </c>
      <c r="Q532" s="27">
        <v>6.8600000000000006E-3</v>
      </c>
      <c r="R532" s="27">
        <v>20.354599999999998</v>
      </c>
      <c r="S532" s="27">
        <v>11.92132</v>
      </c>
      <c r="T532" s="27">
        <v>0</v>
      </c>
      <c r="U532" s="27">
        <v>0</v>
      </c>
    </row>
    <row r="533" spans="2:21" ht="12" hidden="1" customHeight="1" x14ac:dyDescent="0.25">
      <c r="B533" s="1">
        <f t="shared" si="23"/>
        <v>31</v>
      </c>
      <c r="C533" s="9" t="s">
        <v>117</v>
      </c>
      <c r="D533" s="27">
        <v>0</v>
      </c>
      <c r="E533" s="27">
        <v>0</v>
      </c>
      <c r="F533" s="27">
        <v>0</v>
      </c>
      <c r="G533" s="27">
        <v>0</v>
      </c>
      <c r="H533" s="27">
        <v>0</v>
      </c>
      <c r="I533" s="27">
        <v>0.43316000000000004</v>
      </c>
      <c r="J533" s="27">
        <v>0</v>
      </c>
      <c r="K533" s="27">
        <v>0</v>
      </c>
      <c r="L533" s="27">
        <v>0</v>
      </c>
      <c r="M533" s="27">
        <v>0</v>
      </c>
      <c r="N533" s="27">
        <v>0</v>
      </c>
      <c r="O533" s="27">
        <v>0</v>
      </c>
      <c r="P533" s="27">
        <v>0</v>
      </c>
      <c r="Q533" s="27">
        <v>0</v>
      </c>
      <c r="R533" s="27">
        <v>0</v>
      </c>
      <c r="S533" s="27">
        <v>0</v>
      </c>
      <c r="T533" s="27">
        <v>0</v>
      </c>
      <c r="U533" s="27">
        <v>0</v>
      </c>
    </row>
    <row r="534" spans="2:21" ht="12" hidden="1" customHeight="1" x14ac:dyDescent="0.25">
      <c r="B534" s="1">
        <f t="shared" si="23"/>
        <v>32</v>
      </c>
      <c r="C534" s="9" t="s">
        <v>116</v>
      </c>
      <c r="D534" s="27">
        <v>0</v>
      </c>
      <c r="E534" s="27">
        <v>0</v>
      </c>
      <c r="F534" s="27">
        <v>0</v>
      </c>
      <c r="G534" s="27">
        <v>0</v>
      </c>
      <c r="H534" s="27">
        <v>0</v>
      </c>
      <c r="I534" s="27">
        <v>8.700899999999999</v>
      </c>
      <c r="J534" s="27">
        <v>0</v>
      </c>
      <c r="K534" s="27">
        <v>0</v>
      </c>
      <c r="L534" s="27">
        <v>0</v>
      </c>
      <c r="M534" s="27">
        <v>0</v>
      </c>
      <c r="N534" s="27">
        <v>0</v>
      </c>
      <c r="O534" s="27">
        <v>0</v>
      </c>
      <c r="P534" s="27">
        <v>0</v>
      </c>
      <c r="Q534" s="27">
        <v>0</v>
      </c>
      <c r="R534" s="27">
        <v>0</v>
      </c>
      <c r="S534" s="27">
        <v>0</v>
      </c>
      <c r="T534" s="27">
        <v>0</v>
      </c>
      <c r="U534" s="27">
        <v>0</v>
      </c>
    </row>
    <row r="535" spans="2:21" ht="12" hidden="1" customHeight="1" x14ac:dyDescent="0.25">
      <c r="B535" s="1">
        <f t="shared" ref="B535:B568" si="24">+B534+1</f>
        <v>33</v>
      </c>
      <c r="C535" s="9" t="s">
        <v>115</v>
      </c>
      <c r="D535" s="27">
        <v>0</v>
      </c>
      <c r="E535" s="27">
        <v>0</v>
      </c>
      <c r="F535" s="27">
        <v>0</v>
      </c>
      <c r="G535" s="27">
        <v>0</v>
      </c>
      <c r="H535" s="27">
        <v>0</v>
      </c>
      <c r="I535" s="27">
        <v>0.54096</v>
      </c>
      <c r="J535" s="27">
        <v>9.4090000000000007E-2</v>
      </c>
      <c r="K535" s="27">
        <v>9.3120000000000008E-2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2" hidden="1" customHeight="1" x14ac:dyDescent="0.25">
      <c r="B536" s="1">
        <f t="shared" si="24"/>
        <v>34</v>
      </c>
      <c r="C536" s="9" t="s">
        <v>114</v>
      </c>
      <c r="D536" s="27">
        <v>0</v>
      </c>
      <c r="E536" s="27">
        <v>0</v>
      </c>
      <c r="F536" s="27">
        <v>0</v>
      </c>
      <c r="G536" s="27">
        <v>0</v>
      </c>
      <c r="H536" s="27">
        <v>0</v>
      </c>
      <c r="I536" s="27">
        <v>0</v>
      </c>
      <c r="J536" s="27">
        <v>0</v>
      </c>
      <c r="K536" s="27">
        <v>0</v>
      </c>
      <c r="L536" s="27">
        <v>0</v>
      </c>
      <c r="M536" s="27">
        <v>0</v>
      </c>
      <c r="N536" s="27">
        <v>0</v>
      </c>
      <c r="O536" s="27">
        <v>0</v>
      </c>
      <c r="P536" s="27">
        <v>0</v>
      </c>
      <c r="Q536" s="27">
        <v>0</v>
      </c>
      <c r="R536" s="27">
        <v>0</v>
      </c>
      <c r="S536" s="27">
        <v>0</v>
      </c>
      <c r="T536" s="27">
        <v>0</v>
      </c>
      <c r="U536" s="27">
        <v>0</v>
      </c>
    </row>
    <row r="537" spans="2:21" ht="12" hidden="1" customHeight="1" x14ac:dyDescent="0.25">
      <c r="B537" s="1">
        <f t="shared" si="24"/>
        <v>35</v>
      </c>
      <c r="C537" s="9" t="s">
        <v>113</v>
      </c>
      <c r="D537" s="27">
        <v>0</v>
      </c>
      <c r="E537" s="27">
        <v>0</v>
      </c>
      <c r="F537" s="27">
        <v>0</v>
      </c>
      <c r="G537" s="27">
        <v>0</v>
      </c>
      <c r="H537" s="27">
        <v>0</v>
      </c>
      <c r="I537" s="27">
        <v>0</v>
      </c>
      <c r="J537" s="27">
        <v>0.83129000000000008</v>
      </c>
      <c r="K537" s="27">
        <v>1.0097700000000001</v>
      </c>
      <c r="L537" s="27">
        <v>0.73041</v>
      </c>
      <c r="M537" s="27">
        <v>0.36180999999999996</v>
      </c>
      <c r="N537" s="27">
        <v>0.63244</v>
      </c>
      <c r="O537" s="27">
        <v>0.10476000000000001</v>
      </c>
      <c r="P537" s="27">
        <v>0</v>
      </c>
      <c r="Q537" s="27">
        <v>0</v>
      </c>
      <c r="R537" s="27">
        <v>0</v>
      </c>
      <c r="S537" s="27">
        <v>0</v>
      </c>
      <c r="T537" s="27">
        <v>0</v>
      </c>
      <c r="U537" s="27">
        <v>0</v>
      </c>
    </row>
    <row r="538" spans="2:21" ht="12" hidden="1" customHeight="1" x14ac:dyDescent="0.25">
      <c r="B538" s="1">
        <f t="shared" si="24"/>
        <v>36</v>
      </c>
      <c r="C538" s="9" t="s">
        <v>112</v>
      </c>
      <c r="D538" s="27">
        <v>0</v>
      </c>
      <c r="E538" s="27">
        <v>0</v>
      </c>
      <c r="F538" s="27">
        <v>0</v>
      </c>
      <c r="G538" s="27">
        <v>0</v>
      </c>
      <c r="H538" s="27">
        <v>0</v>
      </c>
      <c r="I538" s="27">
        <v>0.38217999999999996</v>
      </c>
      <c r="J538" s="27">
        <v>0.61692000000000002</v>
      </c>
      <c r="K538" s="27">
        <v>0.95351000000000008</v>
      </c>
      <c r="L538" s="27">
        <v>0.90791999999999984</v>
      </c>
      <c r="M538" s="27">
        <v>0.70325000000000015</v>
      </c>
      <c r="N538" s="27">
        <v>0.72265000000000001</v>
      </c>
      <c r="O538" s="27">
        <v>5.8200000000000002E-2</v>
      </c>
      <c r="P538" s="27">
        <v>0</v>
      </c>
      <c r="Q538" s="27">
        <v>0</v>
      </c>
      <c r="R538" s="27">
        <v>0</v>
      </c>
      <c r="S538" s="27">
        <v>0</v>
      </c>
      <c r="T538" s="27">
        <v>0</v>
      </c>
      <c r="U538" s="27">
        <v>0</v>
      </c>
    </row>
    <row r="539" spans="2:21" ht="12" hidden="1" customHeight="1" x14ac:dyDescent="0.25">
      <c r="B539" s="1">
        <f t="shared" si="24"/>
        <v>37</v>
      </c>
      <c r="C539" s="9" t="s">
        <v>111</v>
      </c>
      <c r="D539" s="27">
        <v>0</v>
      </c>
      <c r="E539" s="27">
        <v>0</v>
      </c>
      <c r="F539" s="27">
        <v>0</v>
      </c>
      <c r="G539" s="27">
        <v>0</v>
      </c>
      <c r="H539" s="27">
        <v>0</v>
      </c>
      <c r="I539" s="27">
        <v>0</v>
      </c>
      <c r="J539" s="27">
        <v>0</v>
      </c>
      <c r="K539" s="27">
        <v>0</v>
      </c>
      <c r="L539" s="27">
        <v>0</v>
      </c>
      <c r="M539" s="27">
        <v>0</v>
      </c>
      <c r="N539" s="27">
        <v>0</v>
      </c>
      <c r="O539" s="27">
        <v>0</v>
      </c>
      <c r="P539" s="27">
        <v>0</v>
      </c>
      <c r="Q539" s="27">
        <v>0</v>
      </c>
      <c r="R539" s="27">
        <v>2.4E-2</v>
      </c>
      <c r="S539" s="27">
        <v>0</v>
      </c>
      <c r="T539" s="27">
        <v>0</v>
      </c>
      <c r="U539" s="27">
        <v>0</v>
      </c>
    </row>
    <row r="540" spans="2:21" ht="12" hidden="1" customHeight="1" x14ac:dyDescent="0.25">
      <c r="B540" s="1">
        <f t="shared" si="24"/>
        <v>38</v>
      </c>
      <c r="C540" s="9" t="s">
        <v>110</v>
      </c>
      <c r="D540" s="27">
        <v>0</v>
      </c>
      <c r="E540" s="27">
        <v>0</v>
      </c>
      <c r="F540" s="27">
        <v>0</v>
      </c>
      <c r="G540" s="27">
        <v>0</v>
      </c>
      <c r="H540" s="27">
        <v>0</v>
      </c>
      <c r="I540" s="27">
        <v>1.2047399999999999</v>
      </c>
      <c r="J540" s="27">
        <v>0</v>
      </c>
      <c r="K540" s="27">
        <v>0</v>
      </c>
      <c r="L540" s="27">
        <v>0</v>
      </c>
      <c r="M540" s="27">
        <v>0</v>
      </c>
      <c r="N540" s="27">
        <v>0</v>
      </c>
      <c r="O540" s="27">
        <v>0</v>
      </c>
      <c r="P540" s="27">
        <v>0</v>
      </c>
      <c r="Q540" s="27">
        <v>0</v>
      </c>
      <c r="R540" s="27">
        <v>0</v>
      </c>
      <c r="S540" s="27">
        <v>0</v>
      </c>
      <c r="T540" s="27">
        <v>0</v>
      </c>
      <c r="U540" s="27">
        <v>0</v>
      </c>
    </row>
    <row r="541" spans="2:21" ht="12" hidden="1" customHeight="1" x14ac:dyDescent="0.25">
      <c r="B541" s="1">
        <f t="shared" si="24"/>
        <v>39</v>
      </c>
      <c r="C541" s="9" t="s">
        <v>109</v>
      </c>
      <c r="D541" s="27">
        <v>0</v>
      </c>
      <c r="E541" s="27">
        <v>0</v>
      </c>
      <c r="F541" s="27">
        <v>0</v>
      </c>
      <c r="G541" s="27">
        <v>0</v>
      </c>
      <c r="H541" s="27">
        <v>0</v>
      </c>
      <c r="I541" s="27">
        <v>0</v>
      </c>
      <c r="J541" s="27">
        <v>0</v>
      </c>
      <c r="K541" s="27">
        <v>58.027557610000002</v>
      </c>
      <c r="L541" s="27">
        <v>0</v>
      </c>
      <c r="M541" s="27">
        <v>99.099758898000005</v>
      </c>
      <c r="N541" s="27">
        <v>146.60277902600001</v>
      </c>
      <c r="O541" s="27">
        <v>256.80296389900002</v>
      </c>
      <c r="P541" s="27">
        <v>1285.1860272070001</v>
      </c>
      <c r="Q541" s="27">
        <v>107.18464594100001</v>
      </c>
      <c r="R541" s="27">
        <v>0</v>
      </c>
      <c r="S541" s="27">
        <v>0</v>
      </c>
      <c r="T541" s="27">
        <v>0</v>
      </c>
      <c r="U541" s="27">
        <v>0</v>
      </c>
    </row>
    <row r="542" spans="2:21" ht="12" hidden="1" customHeight="1" x14ac:dyDescent="0.25">
      <c r="B542" s="1">
        <f t="shared" si="24"/>
        <v>40</v>
      </c>
      <c r="C542" s="9" t="s">
        <v>108</v>
      </c>
      <c r="D542" s="27">
        <v>0</v>
      </c>
      <c r="E542" s="27">
        <v>0</v>
      </c>
      <c r="F542" s="27">
        <v>0</v>
      </c>
      <c r="G542" s="27">
        <v>0</v>
      </c>
      <c r="H542" s="27">
        <v>0</v>
      </c>
      <c r="I542" s="27">
        <v>0.66056999999999999</v>
      </c>
      <c r="J542" s="27">
        <v>0.65572000000000008</v>
      </c>
      <c r="K542" s="27">
        <v>0</v>
      </c>
      <c r="L542" s="27">
        <v>0</v>
      </c>
      <c r="M542" s="27">
        <v>0</v>
      </c>
      <c r="N542" s="27">
        <v>0</v>
      </c>
      <c r="O542" s="27">
        <v>0</v>
      </c>
      <c r="P542" s="27">
        <v>0</v>
      </c>
      <c r="Q542" s="27">
        <v>0</v>
      </c>
      <c r="R542" s="27">
        <v>0</v>
      </c>
      <c r="S542" s="27">
        <v>0</v>
      </c>
      <c r="T542" s="27">
        <v>0</v>
      </c>
      <c r="U542" s="27">
        <v>0</v>
      </c>
    </row>
    <row r="543" spans="2:21" ht="12" hidden="1" customHeight="1" x14ac:dyDescent="0.25">
      <c r="B543" s="1">
        <f t="shared" si="24"/>
        <v>41</v>
      </c>
      <c r="C543" s="9" t="s">
        <v>107</v>
      </c>
      <c r="D543" s="27">
        <v>0</v>
      </c>
      <c r="E543" s="27">
        <v>0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9.35E-2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</row>
    <row r="544" spans="2:21" ht="12" hidden="1" customHeight="1" x14ac:dyDescent="0.25">
      <c r="B544" s="1">
        <f t="shared" si="24"/>
        <v>42</v>
      </c>
      <c r="C544" s="9" t="s">
        <v>106</v>
      </c>
      <c r="D544" s="27">
        <v>0</v>
      </c>
      <c r="E544" s="27">
        <v>0</v>
      </c>
      <c r="F544" s="27">
        <v>0</v>
      </c>
      <c r="G544" s="27">
        <v>0</v>
      </c>
      <c r="H544" s="27">
        <v>0</v>
      </c>
      <c r="I544" s="27">
        <v>0.75075000000000003</v>
      </c>
      <c r="J544" s="27">
        <v>0</v>
      </c>
      <c r="K544" s="27">
        <v>0</v>
      </c>
      <c r="L544" s="27">
        <v>0</v>
      </c>
      <c r="M544" s="27">
        <v>0</v>
      </c>
      <c r="N544" s="27">
        <v>0</v>
      </c>
      <c r="O544" s="27">
        <v>0</v>
      </c>
      <c r="P544" s="27">
        <v>0</v>
      </c>
      <c r="Q544" s="27">
        <v>0</v>
      </c>
      <c r="R544" s="27">
        <v>0</v>
      </c>
      <c r="S544" s="27">
        <v>0</v>
      </c>
      <c r="T544" s="27">
        <v>0</v>
      </c>
      <c r="U544" s="27">
        <v>0</v>
      </c>
    </row>
    <row r="545" spans="2:21" ht="12" hidden="1" customHeight="1" x14ac:dyDescent="0.25">
      <c r="B545" s="1">
        <f t="shared" si="24"/>
        <v>43</v>
      </c>
      <c r="C545" s="9" t="s">
        <v>105</v>
      </c>
      <c r="D545" s="27">
        <v>0</v>
      </c>
      <c r="E545" s="27">
        <v>0</v>
      </c>
      <c r="F545" s="27">
        <v>0</v>
      </c>
      <c r="G545" s="27">
        <v>0</v>
      </c>
      <c r="H545" s="27">
        <v>0</v>
      </c>
      <c r="I545" s="27">
        <v>0.23668</v>
      </c>
      <c r="J545" s="27">
        <v>0</v>
      </c>
      <c r="K545" s="27">
        <v>0</v>
      </c>
      <c r="L545" s="27">
        <v>0</v>
      </c>
      <c r="M545" s="27">
        <v>0</v>
      </c>
      <c r="N545" s="27">
        <v>0</v>
      </c>
      <c r="O545" s="27">
        <v>0</v>
      </c>
      <c r="P545" s="27">
        <v>0</v>
      </c>
      <c r="Q545" s="27">
        <v>0</v>
      </c>
      <c r="R545" s="27">
        <v>0</v>
      </c>
      <c r="S545" s="27">
        <v>0</v>
      </c>
      <c r="T545" s="27">
        <v>0</v>
      </c>
      <c r="U545" s="27">
        <v>0</v>
      </c>
    </row>
    <row r="546" spans="2:21" ht="12" hidden="1" customHeight="1" x14ac:dyDescent="0.25">
      <c r="B546" s="1">
        <f t="shared" si="24"/>
        <v>44</v>
      </c>
      <c r="C546" s="9" t="s">
        <v>104</v>
      </c>
      <c r="D546" s="27">
        <v>0</v>
      </c>
      <c r="E546" s="27">
        <v>0</v>
      </c>
      <c r="F546" s="27">
        <v>0</v>
      </c>
      <c r="G546" s="27">
        <v>0</v>
      </c>
      <c r="H546" s="27">
        <v>0</v>
      </c>
      <c r="I546" s="27">
        <v>0.33271000000000001</v>
      </c>
      <c r="J546" s="27">
        <v>0</v>
      </c>
      <c r="K546" s="27">
        <v>0</v>
      </c>
      <c r="L546" s="27">
        <v>0</v>
      </c>
      <c r="M546" s="27">
        <v>0</v>
      </c>
      <c r="N546" s="27">
        <v>0</v>
      </c>
      <c r="O546" s="27">
        <v>0</v>
      </c>
      <c r="P546" s="27">
        <v>0.23225999999999999</v>
      </c>
      <c r="Q546" s="27">
        <v>0</v>
      </c>
      <c r="R546" s="27">
        <v>0</v>
      </c>
      <c r="S546" s="27">
        <v>0</v>
      </c>
      <c r="T546" s="27">
        <v>0</v>
      </c>
      <c r="U546" s="27">
        <v>0</v>
      </c>
    </row>
    <row r="547" spans="2:21" ht="12" hidden="1" customHeight="1" x14ac:dyDescent="0.25">
      <c r="B547" s="1">
        <f t="shared" si="24"/>
        <v>45</v>
      </c>
      <c r="C547" s="9" t="s">
        <v>103</v>
      </c>
      <c r="D547" s="27">
        <v>0</v>
      </c>
      <c r="E547" s="27">
        <v>0</v>
      </c>
      <c r="F547" s="27">
        <v>0</v>
      </c>
      <c r="G547" s="27">
        <v>0</v>
      </c>
      <c r="H547" s="27">
        <v>0</v>
      </c>
      <c r="I547" s="27">
        <v>0</v>
      </c>
      <c r="J547" s="27">
        <v>0</v>
      </c>
      <c r="K547" s="27">
        <v>0</v>
      </c>
      <c r="L547" s="27">
        <v>0</v>
      </c>
      <c r="M547" s="27">
        <v>0</v>
      </c>
      <c r="N547" s="27">
        <v>1.494E-6</v>
      </c>
      <c r="O547" s="27">
        <v>5.4799999999999998E-7</v>
      </c>
      <c r="P547" s="27">
        <v>0</v>
      </c>
      <c r="Q547" s="27">
        <v>0</v>
      </c>
      <c r="R547" s="27">
        <v>0</v>
      </c>
      <c r="S547" s="27">
        <v>0</v>
      </c>
      <c r="T547" s="27">
        <v>0</v>
      </c>
      <c r="U547" s="27">
        <v>0</v>
      </c>
    </row>
    <row r="548" spans="2:21" ht="12" hidden="1" customHeight="1" x14ac:dyDescent="0.25">
      <c r="B548" s="1">
        <f t="shared" si="24"/>
        <v>46</v>
      </c>
      <c r="C548" s="9" t="s">
        <v>102</v>
      </c>
      <c r="D548" s="27">
        <v>0</v>
      </c>
      <c r="E548" s="27">
        <v>0</v>
      </c>
      <c r="F548" s="27">
        <v>0</v>
      </c>
      <c r="G548" s="27">
        <v>0</v>
      </c>
      <c r="H548" s="27">
        <v>0</v>
      </c>
      <c r="I548" s="27">
        <v>0.31233999999999995</v>
      </c>
      <c r="J548" s="27">
        <v>0.30748999999999999</v>
      </c>
      <c r="K548" s="27">
        <v>0</v>
      </c>
      <c r="L548" s="27">
        <v>0</v>
      </c>
      <c r="M548" s="27">
        <v>0</v>
      </c>
      <c r="N548" s="27">
        <v>0</v>
      </c>
      <c r="O548" s="27">
        <v>0</v>
      </c>
      <c r="P548" s="27">
        <v>0</v>
      </c>
      <c r="Q548" s="27">
        <v>0</v>
      </c>
      <c r="R548" s="27">
        <v>0</v>
      </c>
      <c r="S548" s="27">
        <v>0</v>
      </c>
      <c r="T548" s="27">
        <v>0</v>
      </c>
      <c r="U548" s="27">
        <v>0</v>
      </c>
    </row>
    <row r="549" spans="2:21" ht="12" hidden="1" customHeight="1" x14ac:dyDescent="0.25">
      <c r="B549" s="1">
        <f t="shared" si="24"/>
        <v>47</v>
      </c>
      <c r="C549" s="9" t="s">
        <v>101</v>
      </c>
      <c r="D549" s="27">
        <v>0</v>
      </c>
      <c r="E549" s="27">
        <v>0</v>
      </c>
      <c r="F549" s="27">
        <v>0</v>
      </c>
      <c r="G549" s="27">
        <v>0</v>
      </c>
      <c r="H549" s="27">
        <v>0</v>
      </c>
      <c r="I549" s="27">
        <v>0.550875</v>
      </c>
      <c r="J549" s="27">
        <v>0</v>
      </c>
      <c r="K549" s="27">
        <v>0</v>
      </c>
      <c r="L549" s="27">
        <v>0</v>
      </c>
      <c r="M549" s="27">
        <v>0</v>
      </c>
      <c r="N549" s="27">
        <v>0</v>
      </c>
      <c r="O549" s="27">
        <v>0</v>
      </c>
      <c r="P549" s="27">
        <v>0</v>
      </c>
      <c r="Q549" s="27">
        <v>0</v>
      </c>
      <c r="R549" s="27">
        <v>0</v>
      </c>
      <c r="S549" s="27">
        <v>0</v>
      </c>
      <c r="T549" s="27">
        <v>0</v>
      </c>
      <c r="U549" s="27">
        <v>0</v>
      </c>
    </row>
    <row r="550" spans="2:21" ht="12" hidden="1" customHeight="1" x14ac:dyDescent="0.25">
      <c r="B550" s="1">
        <f t="shared" si="24"/>
        <v>48</v>
      </c>
      <c r="C550" s="9" t="s">
        <v>100</v>
      </c>
      <c r="D550" s="27">
        <v>0</v>
      </c>
      <c r="E550" s="27">
        <v>0</v>
      </c>
      <c r="F550" s="27">
        <v>0</v>
      </c>
      <c r="G550" s="27">
        <v>0</v>
      </c>
      <c r="H550" s="27">
        <v>0</v>
      </c>
      <c r="I550" s="27">
        <v>0</v>
      </c>
      <c r="J550" s="27">
        <v>0</v>
      </c>
      <c r="K550" s="27">
        <v>0</v>
      </c>
      <c r="L550" s="27">
        <v>0</v>
      </c>
      <c r="M550" s="27">
        <v>0</v>
      </c>
      <c r="N550" s="27">
        <v>0</v>
      </c>
      <c r="O550" s="27">
        <v>0</v>
      </c>
      <c r="P550" s="27">
        <v>0</v>
      </c>
      <c r="Q550" s="27">
        <v>0</v>
      </c>
      <c r="R550" s="27">
        <v>0</v>
      </c>
      <c r="S550" s="27">
        <v>0</v>
      </c>
      <c r="T550" s="27">
        <v>0</v>
      </c>
      <c r="U550" s="27">
        <v>0</v>
      </c>
    </row>
    <row r="551" spans="2:21" ht="12" hidden="1" customHeight="1" x14ac:dyDescent="0.25">
      <c r="B551" s="1">
        <f t="shared" si="24"/>
        <v>49</v>
      </c>
      <c r="C551" s="9" t="s">
        <v>99</v>
      </c>
      <c r="D551" s="27">
        <v>0</v>
      </c>
      <c r="E551" s="27">
        <v>0</v>
      </c>
      <c r="F551" s="27">
        <v>0</v>
      </c>
      <c r="G551" s="27">
        <v>0</v>
      </c>
      <c r="H551" s="27">
        <v>0</v>
      </c>
      <c r="I551" s="27">
        <v>0.15287999999999999</v>
      </c>
      <c r="J551" s="27">
        <v>0</v>
      </c>
      <c r="K551" s="27">
        <v>0</v>
      </c>
      <c r="L551" s="27">
        <v>0</v>
      </c>
      <c r="M551" s="27">
        <v>0</v>
      </c>
      <c r="N551" s="27">
        <v>0</v>
      </c>
      <c r="O551" s="27">
        <v>0</v>
      </c>
      <c r="P551" s="27">
        <v>0</v>
      </c>
      <c r="Q551" s="27">
        <v>0</v>
      </c>
      <c r="R551" s="27">
        <v>0</v>
      </c>
      <c r="S551" s="27">
        <v>0</v>
      </c>
      <c r="T551" s="27">
        <v>0</v>
      </c>
      <c r="U551" s="27">
        <v>0</v>
      </c>
    </row>
    <row r="552" spans="2:21" ht="12" hidden="1" customHeight="1" x14ac:dyDescent="0.25">
      <c r="B552" s="1">
        <f t="shared" si="24"/>
        <v>50</v>
      </c>
      <c r="C552" s="9" t="s">
        <v>98</v>
      </c>
      <c r="D552" s="27">
        <v>0</v>
      </c>
      <c r="E552" s="27">
        <v>0</v>
      </c>
      <c r="F552" s="27">
        <v>0</v>
      </c>
      <c r="G552" s="27">
        <v>0</v>
      </c>
      <c r="H552" s="27">
        <v>0</v>
      </c>
      <c r="I552" s="27">
        <v>0</v>
      </c>
      <c r="J552" s="27">
        <v>0</v>
      </c>
      <c r="K552" s="27">
        <v>0</v>
      </c>
      <c r="L552" s="27">
        <v>0.17169000000000001</v>
      </c>
      <c r="M552" s="27">
        <v>0</v>
      </c>
      <c r="N552" s="27">
        <v>0</v>
      </c>
      <c r="O552" s="27">
        <v>0</v>
      </c>
      <c r="P552" s="27">
        <v>0</v>
      </c>
      <c r="Q552" s="27">
        <v>0</v>
      </c>
      <c r="R552" s="27">
        <v>0</v>
      </c>
      <c r="S552" s="27">
        <v>0</v>
      </c>
      <c r="T552" s="27">
        <v>0</v>
      </c>
      <c r="U552" s="27">
        <v>0</v>
      </c>
    </row>
    <row r="553" spans="2:21" ht="12" hidden="1" customHeight="1" x14ac:dyDescent="0.25">
      <c r="B553" s="1">
        <f t="shared" si="24"/>
        <v>51</v>
      </c>
      <c r="C553" s="9" t="s">
        <v>97</v>
      </c>
      <c r="D553" s="27">
        <v>0</v>
      </c>
      <c r="E553" s="27">
        <v>0</v>
      </c>
      <c r="F553" s="27">
        <v>0</v>
      </c>
      <c r="G553" s="27">
        <v>0</v>
      </c>
      <c r="H553" s="27">
        <v>0</v>
      </c>
      <c r="I553" s="27">
        <v>0.34920000000000007</v>
      </c>
      <c r="J553" s="27">
        <v>0.14355999999999999</v>
      </c>
      <c r="K553" s="27">
        <v>0</v>
      </c>
      <c r="L553" s="27">
        <v>0</v>
      </c>
      <c r="M553" s="27">
        <v>0</v>
      </c>
      <c r="N553" s="27">
        <v>0</v>
      </c>
      <c r="O553" s="27">
        <v>0</v>
      </c>
      <c r="P553" s="27">
        <v>0</v>
      </c>
      <c r="Q553" s="27">
        <v>0</v>
      </c>
      <c r="R553" s="27">
        <v>0</v>
      </c>
      <c r="S553" s="27">
        <v>0</v>
      </c>
      <c r="T553" s="27">
        <v>0</v>
      </c>
      <c r="U553" s="27">
        <v>0</v>
      </c>
    </row>
    <row r="554" spans="2:21" ht="12" hidden="1" customHeight="1" x14ac:dyDescent="0.25">
      <c r="B554" s="1">
        <f t="shared" si="24"/>
        <v>52</v>
      </c>
      <c r="C554" s="9" t="s">
        <v>96</v>
      </c>
      <c r="D554" s="27">
        <v>0</v>
      </c>
      <c r="E554" s="27">
        <v>0</v>
      </c>
      <c r="F554" s="27">
        <v>0</v>
      </c>
      <c r="G554" s="27">
        <v>0</v>
      </c>
      <c r="H554" s="27">
        <v>0</v>
      </c>
      <c r="I554" s="27">
        <v>0</v>
      </c>
      <c r="J554" s="27">
        <v>0</v>
      </c>
      <c r="K554" s="27">
        <v>0</v>
      </c>
      <c r="L554" s="27">
        <v>0</v>
      </c>
      <c r="M554" s="27">
        <v>0</v>
      </c>
      <c r="N554" s="27">
        <v>0</v>
      </c>
      <c r="O554" s="27">
        <v>0</v>
      </c>
      <c r="P554" s="27">
        <v>0.45978000000000002</v>
      </c>
      <c r="Q554" s="27">
        <v>1.1445999999999998</v>
      </c>
      <c r="R554" s="27">
        <v>0</v>
      </c>
      <c r="S554" s="27">
        <v>0</v>
      </c>
      <c r="T554" s="27">
        <v>0</v>
      </c>
      <c r="U554" s="27">
        <v>0</v>
      </c>
    </row>
    <row r="555" spans="2:21" ht="12" hidden="1" customHeight="1" x14ac:dyDescent="0.25">
      <c r="B555" s="1">
        <f t="shared" si="24"/>
        <v>53</v>
      </c>
      <c r="C555" s="9" t="s">
        <v>95</v>
      </c>
      <c r="D555" s="27">
        <v>0</v>
      </c>
      <c r="E555" s="27">
        <v>0</v>
      </c>
      <c r="F555" s="27">
        <v>0</v>
      </c>
      <c r="G555" s="27">
        <v>0</v>
      </c>
      <c r="H555" s="27">
        <v>0</v>
      </c>
      <c r="I555" s="27">
        <v>0.46850999999999998</v>
      </c>
      <c r="J555" s="27">
        <v>0.32203999999999994</v>
      </c>
      <c r="K555" s="27">
        <v>0</v>
      </c>
      <c r="L555" s="27">
        <v>0</v>
      </c>
      <c r="M555" s="27">
        <v>0</v>
      </c>
      <c r="N555" s="27">
        <v>0.29293999999999998</v>
      </c>
      <c r="O555" s="27">
        <v>0.31622</v>
      </c>
      <c r="P555" s="27">
        <v>1.1591500000000001</v>
      </c>
      <c r="Q555" s="27">
        <v>0.58491000000000004</v>
      </c>
      <c r="R555" s="27">
        <v>0</v>
      </c>
      <c r="S555" s="27">
        <v>0</v>
      </c>
      <c r="T555" s="27">
        <v>0</v>
      </c>
      <c r="U555" s="27">
        <v>0</v>
      </c>
    </row>
    <row r="556" spans="2:21" ht="12" hidden="1" customHeight="1" x14ac:dyDescent="0.25">
      <c r="B556" s="1">
        <f t="shared" si="24"/>
        <v>54</v>
      </c>
      <c r="C556" s="9" t="s">
        <v>94</v>
      </c>
      <c r="D556" s="27">
        <v>0</v>
      </c>
      <c r="E556" s="27">
        <v>0</v>
      </c>
      <c r="F556" s="27">
        <v>0</v>
      </c>
      <c r="G556" s="27">
        <v>0</v>
      </c>
      <c r="H556" s="27">
        <v>0</v>
      </c>
      <c r="I556" s="27">
        <v>0.49882000000000004</v>
      </c>
      <c r="J556" s="27">
        <v>5.6259999999999998E-2</v>
      </c>
      <c r="K556" s="27">
        <v>0.28517999999999999</v>
      </c>
      <c r="L556" s="27">
        <v>0.24734999999999999</v>
      </c>
      <c r="M556" s="27">
        <v>0.24831999999999999</v>
      </c>
      <c r="N556" s="27">
        <v>0.36162</v>
      </c>
      <c r="O556" s="27">
        <v>0.35769999999999996</v>
      </c>
      <c r="P556" s="27">
        <v>0</v>
      </c>
      <c r="Q556" s="27">
        <v>0</v>
      </c>
      <c r="R556" s="27">
        <v>0</v>
      </c>
      <c r="S556" s="27">
        <v>0</v>
      </c>
      <c r="T556" s="27">
        <v>0</v>
      </c>
      <c r="U556" s="27">
        <v>0</v>
      </c>
    </row>
    <row r="557" spans="2:21" ht="12" hidden="1" customHeight="1" x14ac:dyDescent="0.25">
      <c r="B557" s="1">
        <f t="shared" si="24"/>
        <v>55</v>
      </c>
      <c r="C557" s="9" t="s">
        <v>93</v>
      </c>
      <c r="D557" s="27">
        <v>0</v>
      </c>
      <c r="E557" s="27">
        <v>0</v>
      </c>
      <c r="F557" s="27">
        <v>0</v>
      </c>
      <c r="G557" s="27">
        <v>0</v>
      </c>
      <c r="H557" s="27">
        <v>0</v>
      </c>
      <c r="I557" s="27">
        <v>7.6439999999999994E-2</v>
      </c>
      <c r="J557" s="27">
        <v>8.6330000000000004E-2</v>
      </c>
      <c r="K557" s="27">
        <v>0.12512999999999999</v>
      </c>
      <c r="L557" s="27">
        <v>0.14841000000000001</v>
      </c>
      <c r="M557" s="27">
        <v>9.6030000000000004E-2</v>
      </c>
      <c r="N557" s="27">
        <v>0.12837999999999999</v>
      </c>
      <c r="O557" s="27">
        <v>0.14699999999999999</v>
      </c>
      <c r="P557" s="27">
        <v>0</v>
      </c>
      <c r="Q557" s="27">
        <v>0</v>
      </c>
      <c r="R557" s="27">
        <v>0</v>
      </c>
      <c r="S557" s="27">
        <v>0</v>
      </c>
      <c r="T557" s="27">
        <v>0</v>
      </c>
      <c r="U557" s="27">
        <v>0</v>
      </c>
    </row>
    <row r="558" spans="2:21" ht="12" hidden="1" customHeight="1" x14ac:dyDescent="0.25">
      <c r="B558" s="1">
        <f t="shared" si="24"/>
        <v>56</v>
      </c>
      <c r="C558" s="9" t="s">
        <v>92</v>
      </c>
      <c r="D558" s="27">
        <v>0</v>
      </c>
      <c r="E558" s="27">
        <v>0</v>
      </c>
      <c r="F558" s="27">
        <v>0</v>
      </c>
      <c r="G558" s="27">
        <v>0</v>
      </c>
      <c r="H558" s="27">
        <v>0</v>
      </c>
      <c r="I558" s="27">
        <v>0.66930000000000001</v>
      </c>
      <c r="J558" s="27">
        <v>0.47238999999999998</v>
      </c>
      <c r="K558" s="27">
        <v>0</v>
      </c>
      <c r="L558" s="27">
        <v>0</v>
      </c>
      <c r="M558" s="27">
        <v>0</v>
      </c>
      <c r="N558" s="27">
        <v>0.48985000000000001</v>
      </c>
      <c r="O558" s="27">
        <v>0.6285599999999999</v>
      </c>
      <c r="P558" s="27">
        <v>0</v>
      </c>
      <c r="Q558" s="27">
        <v>0</v>
      </c>
      <c r="R558" s="27">
        <v>0</v>
      </c>
      <c r="S558" s="27">
        <v>0</v>
      </c>
      <c r="T558" s="27">
        <v>0</v>
      </c>
      <c r="U558" s="27">
        <v>0</v>
      </c>
    </row>
    <row r="559" spans="2:21" ht="12" hidden="1" customHeight="1" x14ac:dyDescent="0.25">
      <c r="B559" s="1">
        <f t="shared" si="24"/>
        <v>57</v>
      </c>
      <c r="C559" s="9" t="s">
        <v>91</v>
      </c>
      <c r="D559" s="27">
        <v>0</v>
      </c>
      <c r="E559" s="27">
        <v>0</v>
      </c>
      <c r="F559" s="27">
        <v>0</v>
      </c>
      <c r="G559" s="27">
        <v>0</v>
      </c>
      <c r="H559" s="27">
        <v>0</v>
      </c>
      <c r="I559" s="27">
        <v>0.31136999999999998</v>
      </c>
      <c r="J559" s="27">
        <v>0.16684000000000002</v>
      </c>
      <c r="K559" s="27">
        <v>0</v>
      </c>
      <c r="L559" s="27">
        <v>0</v>
      </c>
      <c r="M559" s="27">
        <v>0</v>
      </c>
      <c r="N559" s="27">
        <v>0</v>
      </c>
      <c r="O559" s="27">
        <v>0</v>
      </c>
      <c r="P559" s="27">
        <v>0.34726000000000001</v>
      </c>
      <c r="Q559" s="27">
        <v>0</v>
      </c>
      <c r="R559" s="27">
        <v>0</v>
      </c>
      <c r="S559" s="27">
        <v>0</v>
      </c>
      <c r="T559" s="27">
        <v>0</v>
      </c>
      <c r="U559" s="27">
        <v>0</v>
      </c>
    </row>
    <row r="560" spans="2:21" ht="12" hidden="1" customHeight="1" x14ac:dyDescent="0.25">
      <c r="B560" s="1">
        <f t="shared" si="24"/>
        <v>58</v>
      </c>
      <c r="C560" s="9" t="s">
        <v>90</v>
      </c>
      <c r="D560" s="27">
        <v>0</v>
      </c>
      <c r="E560" s="27">
        <v>0</v>
      </c>
      <c r="F560" s="27">
        <v>0</v>
      </c>
      <c r="G560" s="27">
        <v>0</v>
      </c>
      <c r="H560" s="27">
        <v>0</v>
      </c>
      <c r="I560" s="27">
        <v>0.28711999999999999</v>
      </c>
      <c r="J560" s="27">
        <v>0.19788</v>
      </c>
      <c r="K560" s="27">
        <v>0</v>
      </c>
      <c r="L560" s="27">
        <v>0</v>
      </c>
      <c r="M560" s="27">
        <v>0</v>
      </c>
      <c r="N560" s="27">
        <v>0</v>
      </c>
      <c r="O560" s="27">
        <v>1.9399999999999997E-2</v>
      </c>
      <c r="P560" s="27">
        <v>0</v>
      </c>
      <c r="Q560" s="27">
        <v>0</v>
      </c>
      <c r="R560" s="27">
        <v>0</v>
      </c>
      <c r="S560" s="27">
        <v>0</v>
      </c>
      <c r="T560" s="27">
        <v>0</v>
      </c>
      <c r="U560" s="27">
        <v>0</v>
      </c>
    </row>
    <row r="561" spans="2:21" ht="12" hidden="1" customHeight="1" x14ac:dyDescent="0.25">
      <c r="B561" s="1">
        <f t="shared" si="24"/>
        <v>59</v>
      </c>
      <c r="C561" s="9" t="s">
        <v>89</v>
      </c>
      <c r="D561" s="27">
        <v>0</v>
      </c>
      <c r="E561" s="27">
        <v>0</v>
      </c>
      <c r="F561" s="27">
        <v>0</v>
      </c>
      <c r="G561" s="27">
        <v>0</v>
      </c>
      <c r="H561" s="27">
        <v>0</v>
      </c>
      <c r="I561" s="27">
        <v>0</v>
      </c>
      <c r="J561" s="27">
        <v>0</v>
      </c>
      <c r="K561" s="27">
        <v>0</v>
      </c>
      <c r="L561" s="27">
        <v>2.4538999999999997E-5</v>
      </c>
      <c r="M561" s="27">
        <v>9.5600000000000004E-7</v>
      </c>
      <c r="N561" s="27">
        <v>1.511E-6</v>
      </c>
      <c r="O561" s="27">
        <v>8.8299999999999995E-7</v>
      </c>
      <c r="P561" s="27">
        <v>0.34179500000000002</v>
      </c>
      <c r="Q561" s="27">
        <v>1.6823800000000002</v>
      </c>
      <c r="R561" s="27">
        <v>0</v>
      </c>
      <c r="S561" s="27">
        <v>0</v>
      </c>
      <c r="T561" s="27">
        <v>0</v>
      </c>
      <c r="U561" s="27">
        <v>0</v>
      </c>
    </row>
    <row r="562" spans="2:21" ht="12" hidden="1" customHeight="1" x14ac:dyDescent="0.25">
      <c r="B562" s="1">
        <f t="shared" si="24"/>
        <v>60</v>
      </c>
      <c r="C562" s="9" t="s">
        <v>88</v>
      </c>
      <c r="D562" s="27">
        <v>0</v>
      </c>
      <c r="E562" s="27">
        <v>0</v>
      </c>
      <c r="F562" s="27">
        <v>0</v>
      </c>
      <c r="G562" s="27">
        <v>0</v>
      </c>
      <c r="H562" s="27">
        <v>0</v>
      </c>
      <c r="I562" s="27">
        <v>0.28323999999999999</v>
      </c>
      <c r="J562" s="27">
        <v>9.4090000000000007E-2</v>
      </c>
      <c r="K562" s="27">
        <v>0</v>
      </c>
      <c r="L562" s="27">
        <v>0</v>
      </c>
      <c r="M562" s="27">
        <v>0</v>
      </c>
      <c r="N562" s="27">
        <v>0</v>
      </c>
      <c r="O562" s="27">
        <v>0</v>
      </c>
      <c r="P562" s="27">
        <v>0</v>
      </c>
      <c r="Q562" s="27">
        <v>0</v>
      </c>
      <c r="R562" s="27">
        <v>0</v>
      </c>
      <c r="S562" s="27">
        <v>0</v>
      </c>
      <c r="T562" s="27">
        <v>0</v>
      </c>
      <c r="U562" s="27">
        <v>0</v>
      </c>
    </row>
    <row r="563" spans="2:21" ht="12" hidden="1" customHeight="1" x14ac:dyDescent="0.25">
      <c r="B563" s="1">
        <f t="shared" si="24"/>
        <v>61</v>
      </c>
      <c r="C563" s="9" t="s">
        <v>87</v>
      </c>
      <c r="D563" s="27">
        <v>0</v>
      </c>
      <c r="E563" s="27">
        <v>0</v>
      </c>
      <c r="F563" s="27">
        <v>0</v>
      </c>
      <c r="G563" s="27">
        <v>0</v>
      </c>
      <c r="H563" s="27">
        <v>0</v>
      </c>
      <c r="I563" s="27">
        <v>2.3115099999999997</v>
      </c>
      <c r="J563" s="27">
        <v>0.69355</v>
      </c>
      <c r="K563" s="27">
        <v>0</v>
      </c>
      <c r="L563" s="27">
        <v>0</v>
      </c>
      <c r="M563" s="27">
        <v>0</v>
      </c>
      <c r="N563" s="27">
        <v>3.0778100000000004</v>
      </c>
      <c r="O563" s="27">
        <v>1.22123</v>
      </c>
      <c r="P563" s="27">
        <v>0.97387999999999997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</row>
    <row r="564" spans="2:21" ht="12" hidden="1" customHeight="1" x14ac:dyDescent="0.25">
      <c r="B564" s="1">
        <f t="shared" si="24"/>
        <v>62</v>
      </c>
      <c r="C564" s="9" t="s">
        <v>86</v>
      </c>
      <c r="D564" s="27">
        <v>0</v>
      </c>
      <c r="E564" s="27">
        <v>0</v>
      </c>
      <c r="F564" s="27">
        <v>0</v>
      </c>
      <c r="G564" s="27">
        <v>0</v>
      </c>
      <c r="H564" s="27">
        <v>0</v>
      </c>
      <c r="I564" s="27">
        <v>0.72846999999999995</v>
      </c>
      <c r="J564" s="27">
        <v>6.5959999999999991E-2</v>
      </c>
      <c r="K564" s="27">
        <v>0</v>
      </c>
      <c r="L564" s="27">
        <v>0</v>
      </c>
      <c r="M564" s="27">
        <v>0.14258999999999999</v>
      </c>
      <c r="N564" s="27">
        <v>0.26383999999999996</v>
      </c>
      <c r="O564" s="27">
        <v>0.27256999999999998</v>
      </c>
      <c r="P564" s="27">
        <v>0</v>
      </c>
      <c r="Q564" s="27">
        <v>0</v>
      </c>
      <c r="R564" s="27">
        <v>0</v>
      </c>
      <c r="S564" s="27">
        <v>0</v>
      </c>
      <c r="T564" s="27">
        <v>0</v>
      </c>
      <c r="U564" s="27">
        <v>0</v>
      </c>
    </row>
    <row r="565" spans="2:21" ht="12" hidden="1" customHeight="1" x14ac:dyDescent="0.25">
      <c r="B565" s="1">
        <f t="shared" si="24"/>
        <v>63</v>
      </c>
      <c r="C565" s="9" t="s">
        <v>85</v>
      </c>
      <c r="D565" s="27">
        <v>0</v>
      </c>
      <c r="E565" s="27">
        <v>0</v>
      </c>
      <c r="F565" s="27">
        <v>0</v>
      </c>
      <c r="G565" s="27">
        <v>0</v>
      </c>
      <c r="H565" s="27">
        <v>0</v>
      </c>
      <c r="I565" s="27">
        <v>0.39090999999999998</v>
      </c>
      <c r="J565" s="27">
        <v>0.42971000000000004</v>
      </c>
      <c r="K565" s="27">
        <v>0</v>
      </c>
      <c r="L565" s="27">
        <v>0</v>
      </c>
      <c r="M565" s="27">
        <v>0</v>
      </c>
      <c r="N565" s="27">
        <v>0.11737</v>
      </c>
      <c r="O565" s="27">
        <v>0.5305899999999999</v>
      </c>
      <c r="P565" s="27">
        <v>2.0787100000000001</v>
      </c>
      <c r="Q565" s="27">
        <v>1.0058900000000002</v>
      </c>
      <c r="R565" s="27">
        <v>0</v>
      </c>
      <c r="S565" s="27">
        <v>0</v>
      </c>
      <c r="T565" s="27">
        <v>0</v>
      </c>
      <c r="U565" s="27">
        <v>0</v>
      </c>
    </row>
    <row r="566" spans="2:21" ht="12" hidden="1" customHeight="1" x14ac:dyDescent="0.25">
      <c r="B566" s="1">
        <f t="shared" si="24"/>
        <v>64</v>
      </c>
      <c r="C566" s="9" t="s">
        <v>84</v>
      </c>
      <c r="D566" s="27">
        <v>0</v>
      </c>
      <c r="E566" s="27">
        <v>0</v>
      </c>
      <c r="F566" s="27">
        <v>0</v>
      </c>
      <c r="G566" s="27">
        <v>0</v>
      </c>
      <c r="H566" s="27">
        <v>0</v>
      </c>
      <c r="I566" s="27">
        <v>2.2504</v>
      </c>
      <c r="J566" s="27">
        <v>0.60527999999999993</v>
      </c>
      <c r="K566" s="27">
        <v>0</v>
      </c>
      <c r="L566" s="27">
        <v>0</v>
      </c>
      <c r="M566" s="27">
        <v>0</v>
      </c>
      <c r="N566" s="27">
        <v>1.0427500000000001</v>
      </c>
      <c r="O566" s="27">
        <v>1.2057100000000001</v>
      </c>
      <c r="P566" s="27">
        <v>0.48790999999999995</v>
      </c>
      <c r="Q566" s="27">
        <v>0</v>
      </c>
      <c r="R566" s="27">
        <v>0</v>
      </c>
      <c r="S566" s="27">
        <v>0</v>
      </c>
      <c r="T566" s="27">
        <v>0</v>
      </c>
      <c r="U566" s="27">
        <v>0</v>
      </c>
    </row>
    <row r="567" spans="2:21" ht="12" hidden="1" customHeight="1" x14ac:dyDescent="0.25">
      <c r="B567" s="1">
        <f t="shared" si="24"/>
        <v>65</v>
      </c>
      <c r="C567" s="9" t="s">
        <v>83</v>
      </c>
      <c r="D567" s="27">
        <v>0</v>
      </c>
      <c r="E567" s="27">
        <v>0</v>
      </c>
      <c r="F567" s="27">
        <v>0</v>
      </c>
      <c r="G567" s="27">
        <v>0</v>
      </c>
      <c r="H567" s="27">
        <v>0</v>
      </c>
      <c r="I567" s="27">
        <v>0</v>
      </c>
      <c r="J567" s="27">
        <v>0</v>
      </c>
      <c r="K567" s="27">
        <v>4.0662399999999996</v>
      </c>
      <c r="L567" s="27">
        <v>2.0922899999999998</v>
      </c>
      <c r="M567" s="27">
        <v>2.3891100000000001</v>
      </c>
      <c r="N567" s="27">
        <v>1.89096</v>
      </c>
      <c r="O567" s="27">
        <v>1.1348399999999998</v>
      </c>
      <c r="P567" s="27">
        <v>1.5827</v>
      </c>
      <c r="Q567" s="27">
        <v>3.9327400000000003</v>
      </c>
      <c r="R567" s="27">
        <v>0</v>
      </c>
      <c r="S567" s="27">
        <v>0</v>
      </c>
      <c r="T567" s="27">
        <v>0</v>
      </c>
      <c r="U567" s="27">
        <v>0</v>
      </c>
    </row>
    <row r="568" spans="2:21" ht="12" hidden="1" customHeight="1" x14ac:dyDescent="0.25">
      <c r="B568" s="1">
        <f t="shared" si="24"/>
        <v>66</v>
      </c>
      <c r="C568" s="9" t="s">
        <v>82</v>
      </c>
      <c r="D568" s="27">
        <v>0</v>
      </c>
      <c r="E568" s="27">
        <v>0</v>
      </c>
      <c r="F568" s="27">
        <v>0</v>
      </c>
      <c r="G568" s="27">
        <v>0</v>
      </c>
      <c r="H568" s="27">
        <v>0</v>
      </c>
      <c r="I568" s="27">
        <v>2.0428199999999999</v>
      </c>
      <c r="J568" s="27">
        <v>1.3851599999999999</v>
      </c>
      <c r="K568" s="27">
        <v>0</v>
      </c>
      <c r="L568" s="27">
        <v>0</v>
      </c>
      <c r="M568" s="27">
        <v>0.47724</v>
      </c>
      <c r="N568" s="27">
        <v>4.3650000000000001E-2</v>
      </c>
      <c r="O568" s="27">
        <v>0</v>
      </c>
      <c r="P568" s="27">
        <v>0</v>
      </c>
      <c r="Q568" s="27">
        <v>0</v>
      </c>
      <c r="R568" s="27">
        <v>0</v>
      </c>
      <c r="S568" s="27">
        <v>0</v>
      </c>
      <c r="T568" s="27">
        <v>0</v>
      </c>
      <c r="U568" s="27">
        <v>0</v>
      </c>
    </row>
    <row r="569" spans="2:21" ht="12" hidden="1" customHeight="1" x14ac:dyDescent="0.25">
      <c r="C569" s="9" t="s">
        <v>81</v>
      </c>
      <c r="D569" s="27">
        <v>0</v>
      </c>
      <c r="E569" s="27">
        <v>0</v>
      </c>
      <c r="F569" s="27">
        <v>0</v>
      </c>
      <c r="G569" s="27">
        <v>0</v>
      </c>
      <c r="H569" s="27">
        <v>0</v>
      </c>
      <c r="I569" s="27">
        <v>2.0486399999999998</v>
      </c>
      <c r="J569" s="27">
        <v>1.3880700000000001</v>
      </c>
      <c r="K569" s="27">
        <v>0</v>
      </c>
      <c r="L569" s="27">
        <v>0</v>
      </c>
      <c r="M569" s="27">
        <v>0.46462999999999999</v>
      </c>
      <c r="N569" s="27">
        <v>0</v>
      </c>
      <c r="O569" s="27">
        <v>0</v>
      </c>
      <c r="P569" s="27">
        <v>0</v>
      </c>
      <c r="Q569" s="27">
        <v>0</v>
      </c>
      <c r="R569" s="27">
        <v>0</v>
      </c>
      <c r="S569" s="27">
        <v>0</v>
      </c>
      <c r="T569" s="27">
        <v>0</v>
      </c>
      <c r="U569" s="27">
        <v>0</v>
      </c>
    </row>
    <row r="570" spans="2:21" ht="12" hidden="1" customHeight="1" x14ac:dyDescent="0.25">
      <c r="B570" s="1">
        <f>+B569+1</f>
        <v>1</v>
      </c>
      <c r="C570" s="9" t="s">
        <v>80</v>
      </c>
      <c r="D570" s="27">
        <v>0</v>
      </c>
      <c r="E570" s="27">
        <v>0</v>
      </c>
      <c r="F570" s="27">
        <v>0</v>
      </c>
      <c r="G570" s="27">
        <v>0</v>
      </c>
      <c r="H570" s="27">
        <v>0</v>
      </c>
      <c r="I570" s="27">
        <v>7.2749999999999995E-2</v>
      </c>
      <c r="J570" s="27">
        <v>3.3950000000000001E-2</v>
      </c>
      <c r="K570" s="27">
        <v>0</v>
      </c>
      <c r="L570" s="27">
        <v>0</v>
      </c>
      <c r="M570" s="27">
        <v>8.6330000000000004E-2</v>
      </c>
      <c r="N570" s="27">
        <v>0.23280000000000001</v>
      </c>
      <c r="O570" s="27">
        <v>0.18624000000000002</v>
      </c>
      <c r="P570" s="27">
        <v>0</v>
      </c>
      <c r="Q570" s="27">
        <v>0</v>
      </c>
      <c r="R570" s="27">
        <v>0</v>
      </c>
      <c r="S570" s="27">
        <v>0</v>
      </c>
      <c r="T570" s="27">
        <v>0</v>
      </c>
      <c r="U570" s="27">
        <v>0</v>
      </c>
    </row>
    <row r="571" spans="2:21" ht="12" hidden="1" customHeight="1" x14ac:dyDescent="0.25">
      <c r="B571" s="1">
        <f>+B570+1</f>
        <v>2</v>
      </c>
      <c r="C571" s="9" t="s">
        <v>79</v>
      </c>
      <c r="D571" s="27">
        <v>0</v>
      </c>
      <c r="E571" s="27">
        <v>0</v>
      </c>
      <c r="F571" s="27">
        <v>0</v>
      </c>
      <c r="G571" s="27">
        <v>0</v>
      </c>
      <c r="H571" s="27">
        <v>0</v>
      </c>
      <c r="I571" s="27">
        <v>0.39</v>
      </c>
      <c r="J571" s="27">
        <v>0</v>
      </c>
      <c r="K571" s="27">
        <v>3.3149999999999999E-2</v>
      </c>
      <c r="L571" s="27">
        <v>0</v>
      </c>
      <c r="M571" s="27">
        <v>0</v>
      </c>
      <c r="N571" s="27">
        <v>0</v>
      </c>
      <c r="O571" s="27">
        <v>0</v>
      </c>
      <c r="P571" s="27">
        <v>0</v>
      </c>
      <c r="Q571" s="27">
        <v>0</v>
      </c>
      <c r="R571" s="27">
        <v>0</v>
      </c>
      <c r="S571" s="27">
        <v>0</v>
      </c>
      <c r="T571" s="27">
        <v>0</v>
      </c>
      <c r="U571" s="27">
        <v>0</v>
      </c>
    </row>
    <row r="572" spans="2:21" ht="12" hidden="1" customHeight="1" x14ac:dyDescent="0.25">
      <c r="B572" s="1">
        <f>+B571+1</f>
        <v>3</v>
      </c>
      <c r="C572" s="9" t="s">
        <v>78</v>
      </c>
      <c r="D572" s="27">
        <v>0</v>
      </c>
      <c r="E572" s="27">
        <v>0</v>
      </c>
      <c r="F572" s="27">
        <v>0</v>
      </c>
      <c r="G572" s="27">
        <v>2.1684399999999999</v>
      </c>
      <c r="H572" s="27">
        <v>2.0957599999999998</v>
      </c>
      <c r="I572" s="27">
        <v>2.1450999999999998</v>
      </c>
      <c r="J572" s="27">
        <v>1.3424800000000001</v>
      </c>
      <c r="K572" s="27">
        <v>0.85263009599999995</v>
      </c>
      <c r="L572" s="27">
        <v>0</v>
      </c>
      <c r="M572" s="27">
        <v>0</v>
      </c>
      <c r="N572" s="27">
        <v>0</v>
      </c>
      <c r="O572" s="27">
        <v>0</v>
      </c>
      <c r="P572" s="27">
        <v>0</v>
      </c>
      <c r="Q572" s="27">
        <v>0</v>
      </c>
      <c r="R572" s="27">
        <v>0</v>
      </c>
      <c r="S572" s="27">
        <v>0</v>
      </c>
      <c r="T572" s="27">
        <v>0</v>
      </c>
      <c r="U572" s="27">
        <v>0</v>
      </c>
    </row>
    <row r="573" spans="2:21" ht="12" hidden="1" customHeight="1" x14ac:dyDescent="0.25">
      <c r="B573" s="1">
        <f>+B571+1</f>
        <v>3</v>
      </c>
      <c r="C573" s="9" t="s">
        <v>77</v>
      </c>
      <c r="D573" s="27">
        <v>0</v>
      </c>
      <c r="E573" s="27">
        <v>0</v>
      </c>
      <c r="F573" s="27">
        <v>0</v>
      </c>
      <c r="G573" s="27">
        <v>0</v>
      </c>
      <c r="H573" s="27">
        <v>0</v>
      </c>
      <c r="I573" s="27">
        <v>0</v>
      </c>
      <c r="J573" s="27">
        <v>0</v>
      </c>
      <c r="K573" s="27">
        <v>0</v>
      </c>
      <c r="L573" s="27">
        <v>0</v>
      </c>
      <c r="M573" s="27">
        <v>0</v>
      </c>
      <c r="N573" s="27">
        <v>0</v>
      </c>
      <c r="O573" s="27">
        <v>0</v>
      </c>
      <c r="P573" s="27">
        <v>0</v>
      </c>
      <c r="Q573" s="27">
        <v>0</v>
      </c>
      <c r="R573" s="27">
        <v>0</v>
      </c>
      <c r="S573" s="27">
        <v>0</v>
      </c>
      <c r="T573" s="27">
        <v>0</v>
      </c>
      <c r="U573" s="27">
        <v>0</v>
      </c>
    </row>
    <row r="574" spans="2:21" ht="12" hidden="1" customHeight="1" x14ac:dyDescent="0.25">
      <c r="B574" s="1">
        <f t="shared" ref="B574:B605" si="25">+B573+1</f>
        <v>4</v>
      </c>
      <c r="C574" s="9" t="s">
        <v>76</v>
      </c>
      <c r="D574" s="27">
        <v>0</v>
      </c>
      <c r="E574" s="27">
        <v>0</v>
      </c>
      <c r="F574" s="27">
        <v>0</v>
      </c>
      <c r="G574" s="27">
        <v>0</v>
      </c>
      <c r="H574" s="27">
        <v>0</v>
      </c>
      <c r="I574" s="27">
        <v>0</v>
      </c>
      <c r="J574" s="27">
        <v>0</v>
      </c>
      <c r="K574" s="27">
        <v>0</v>
      </c>
      <c r="L574" s="27">
        <v>0</v>
      </c>
      <c r="M574" s="27">
        <v>0</v>
      </c>
      <c r="N574" s="27">
        <v>0</v>
      </c>
      <c r="O574" s="27">
        <v>1.03488</v>
      </c>
      <c r="P574" s="27">
        <v>3.2732003709999997</v>
      </c>
      <c r="Q574" s="27">
        <v>0</v>
      </c>
      <c r="R574" s="27">
        <v>0</v>
      </c>
      <c r="S574" s="27">
        <v>0</v>
      </c>
      <c r="T574" s="27">
        <v>0</v>
      </c>
      <c r="U574" s="27">
        <v>0</v>
      </c>
    </row>
    <row r="575" spans="2:21" ht="12" hidden="1" customHeight="1" x14ac:dyDescent="0.25">
      <c r="B575" s="1">
        <f t="shared" si="25"/>
        <v>5</v>
      </c>
      <c r="C575" s="9" t="s">
        <v>75</v>
      </c>
      <c r="D575" s="27">
        <v>0</v>
      </c>
      <c r="E575" s="27">
        <v>0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0.03</v>
      </c>
      <c r="S575" s="27">
        <v>0</v>
      </c>
      <c r="T575" s="27">
        <v>0</v>
      </c>
      <c r="U575" s="27">
        <v>0</v>
      </c>
    </row>
    <row r="576" spans="2:21" ht="12" hidden="1" customHeight="1" x14ac:dyDescent="0.25">
      <c r="B576" s="1">
        <f t="shared" si="25"/>
        <v>6</v>
      </c>
      <c r="C576" s="9" t="s">
        <v>74</v>
      </c>
      <c r="D576" s="27">
        <v>0</v>
      </c>
      <c r="E576" s="27">
        <v>0</v>
      </c>
      <c r="F576" s="27">
        <v>0</v>
      </c>
      <c r="G576" s="27">
        <v>0</v>
      </c>
      <c r="H576" s="27">
        <v>0</v>
      </c>
      <c r="I576" s="27">
        <v>0.115</v>
      </c>
      <c r="J576" s="27">
        <v>0</v>
      </c>
      <c r="K576" s="27">
        <v>9.1139999999999999E-2</v>
      </c>
      <c r="L576" s="27">
        <v>0</v>
      </c>
      <c r="M576" s="27">
        <v>0</v>
      </c>
      <c r="N576" s="27">
        <v>0</v>
      </c>
      <c r="O576" s="27">
        <v>0</v>
      </c>
      <c r="P576" s="27">
        <v>0</v>
      </c>
      <c r="Q576" s="27">
        <v>0</v>
      </c>
      <c r="R576" s="27">
        <v>0</v>
      </c>
      <c r="S576" s="27">
        <v>0</v>
      </c>
      <c r="T576" s="27">
        <v>0</v>
      </c>
      <c r="U576" s="27">
        <v>0</v>
      </c>
    </row>
    <row r="577" spans="2:23" ht="12" hidden="1" customHeight="1" x14ac:dyDescent="0.25">
      <c r="B577" s="1">
        <f t="shared" si="25"/>
        <v>7</v>
      </c>
      <c r="C577" s="9" t="s">
        <v>73</v>
      </c>
      <c r="D577" s="27">
        <v>0</v>
      </c>
      <c r="E577" s="27">
        <v>0</v>
      </c>
      <c r="F577" s="27">
        <v>0</v>
      </c>
      <c r="G577" s="27">
        <v>0</v>
      </c>
      <c r="H577" s="27">
        <v>0</v>
      </c>
      <c r="I577" s="27">
        <v>0.44232000000000005</v>
      </c>
      <c r="J577" s="27">
        <v>0.19885</v>
      </c>
      <c r="K577" s="27">
        <v>0</v>
      </c>
      <c r="L577" s="27">
        <v>0</v>
      </c>
      <c r="M577" s="27">
        <v>0</v>
      </c>
      <c r="N577" s="27">
        <v>0</v>
      </c>
      <c r="O577" s="27">
        <v>0</v>
      </c>
      <c r="P577" s="27">
        <v>0</v>
      </c>
      <c r="Q577" s="27">
        <v>0</v>
      </c>
      <c r="R577" s="27">
        <v>0</v>
      </c>
      <c r="S577" s="27">
        <v>0</v>
      </c>
      <c r="T577" s="27">
        <v>0</v>
      </c>
      <c r="U577" s="27">
        <v>0</v>
      </c>
    </row>
    <row r="578" spans="2:23" ht="12" hidden="1" customHeight="1" x14ac:dyDescent="0.25">
      <c r="B578" s="1">
        <f t="shared" si="25"/>
        <v>8</v>
      </c>
      <c r="C578" s="9" t="s">
        <v>72</v>
      </c>
      <c r="D578" s="27">
        <v>0</v>
      </c>
      <c r="E578" s="27">
        <v>0</v>
      </c>
      <c r="F578" s="27">
        <v>0</v>
      </c>
      <c r="G578" s="27">
        <v>0</v>
      </c>
      <c r="H578" s="27">
        <v>0</v>
      </c>
      <c r="I578" s="27">
        <v>0.16878000000000001</v>
      </c>
      <c r="J578" s="27">
        <v>0.19012000000000001</v>
      </c>
      <c r="K578" s="27">
        <v>0</v>
      </c>
      <c r="L578" s="27">
        <v>0</v>
      </c>
      <c r="M578" s="27">
        <v>0</v>
      </c>
      <c r="N578" s="27">
        <v>0</v>
      </c>
      <c r="O578" s="27">
        <v>0.21437</v>
      </c>
      <c r="P578" s="27">
        <v>1.4647000000000001</v>
      </c>
      <c r="Q578" s="27">
        <v>0.45881</v>
      </c>
      <c r="R578" s="27">
        <v>0</v>
      </c>
      <c r="S578" s="27">
        <v>0</v>
      </c>
      <c r="T578" s="27">
        <v>0</v>
      </c>
      <c r="U578" s="27">
        <v>0</v>
      </c>
    </row>
    <row r="579" spans="2:23" ht="12" hidden="1" customHeight="1" x14ac:dyDescent="0.25">
      <c r="B579" s="1">
        <f t="shared" si="25"/>
        <v>9</v>
      </c>
      <c r="C579" s="9" t="s">
        <v>71</v>
      </c>
      <c r="D579" s="27">
        <v>0</v>
      </c>
      <c r="E579" s="27">
        <v>0</v>
      </c>
      <c r="F579" s="27">
        <v>0</v>
      </c>
      <c r="G579" s="27">
        <v>0</v>
      </c>
      <c r="H579" s="27">
        <v>0</v>
      </c>
      <c r="I579" s="27">
        <v>1.8080799999999999</v>
      </c>
      <c r="J579" s="27">
        <v>0.7954</v>
      </c>
      <c r="K579" s="27">
        <v>0</v>
      </c>
      <c r="L579" s="27">
        <v>0</v>
      </c>
      <c r="M579" s="27">
        <v>0.30458000000000002</v>
      </c>
      <c r="N579" s="27">
        <v>0.87105999999999995</v>
      </c>
      <c r="O579" s="27">
        <v>1.26294</v>
      </c>
      <c r="P579" s="27">
        <v>1.5481199999999999</v>
      </c>
      <c r="Q579" s="27">
        <v>0</v>
      </c>
      <c r="R579" s="27">
        <v>0</v>
      </c>
      <c r="S579" s="27">
        <v>0</v>
      </c>
      <c r="T579" s="27">
        <v>0</v>
      </c>
      <c r="U579" s="27">
        <v>0</v>
      </c>
    </row>
    <row r="580" spans="2:23" ht="12" hidden="1" customHeight="1" x14ac:dyDescent="0.25">
      <c r="B580" s="1">
        <f t="shared" si="25"/>
        <v>10</v>
      </c>
      <c r="C580" s="9" t="s">
        <v>70</v>
      </c>
      <c r="D580" s="27">
        <v>0</v>
      </c>
      <c r="E580" s="27">
        <v>0</v>
      </c>
      <c r="F580" s="27">
        <v>0</v>
      </c>
      <c r="G580" s="27">
        <v>0</v>
      </c>
      <c r="H580" s="27">
        <v>0</v>
      </c>
      <c r="I580" s="27">
        <v>0.77415000000000012</v>
      </c>
      <c r="J580" s="27">
        <v>0</v>
      </c>
      <c r="K580" s="27">
        <v>0</v>
      </c>
      <c r="L580" s="27">
        <v>0</v>
      </c>
      <c r="M580" s="27">
        <v>0</v>
      </c>
      <c r="N580" s="27">
        <v>0</v>
      </c>
      <c r="O580" s="27">
        <v>0</v>
      </c>
      <c r="P580" s="27">
        <v>0</v>
      </c>
      <c r="Q580" s="27">
        <v>0</v>
      </c>
      <c r="R580" s="27">
        <v>1.106625</v>
      </c>
      <c r="S580" s="27">
        <v>0.13065000000000002</v>
      </c>
      <c r="T580" s="27">
        <v>0</v>
      </c>
      <c r="U580" s="27">
        <v>0</v>
      </c>
    </row>
    <row r="581" spans="2:23" ht="12" hidden="1" customHeight="1" x14ac:dyDescent="0.25">
      <c r="B581" s="1">
        <f t="shared" si="25"/>
        <v>11</v>
      </c>
      <c r="C581" s="9" t="s">
        <v>69</v>
      </c>
      <c r="D581" s="27">
        <v>0</v>
      </c>
      <c r="E581" s="27">
        <v>0</v>
      </c>
      <c r="F581" s="27">
        <v>0</v>
      </c>
      <c r="G581" s="27">
        <v>0</v>
      </c>
      <c r="H581" s="27">
        <v>0</v>
      </c>
      <c r="I581" s="27">
        <v>0.67900000000000005</v>
      </c>
      <c r="J581" s="27">
        <v>0.70809999999999995</v>
      </c>
      <c r="K581" s="27">
        <v>0</v>
      </c>
      <c r="L581" s="27">
        <v>0</v>
      </c>
      <c r="M581" s="27">
        <v>0.40351999999999999</v>
      </c>
      <c r="N581" s="27">
        <v>0.70810000000000006</v>
      </c>
      <c r="O581" s="27">
        <v>0.57035999999999998</v>
      </c>
      <c r="P581" s="27">
        <v>1.55782</v>
      </c>
      <c r="Q581" s="27">
        <v>0.17945000000000003</v>
      </c>
      <c r="R581" s="27">
        <v>0</v>
      </c>
      <c r="S581" s="27">
        <v>0</v>
      </c>
      <c r="T581" s="27">
        <v>0</v>
      </c>
      <c r="U581" s="27">
        <v>0</v>
      </c>
      <c r="W581" s="1">
        <f>+Q581/1000</f>
        <v>1.7945000000000003E-4</v>
      </c>
    </row>
    <row r="582" spans="2:23" ht="12" hidden="1" customHeight="1" x14ac:dyDescent="0.25">
      <c r="B582" s="1">
        <f t="shared" si="25"/>
        <v>12</v>
      </c>
      <c r="C582" s="9" t="s">
        <v>68</v>
      </c>
      <c r="D582" s="27">
        <v>0</v>
      </c>
      <c r="E582" s="27">
        <v>0</v>
      </c>
      <c r="F582" s="27">
        <v>0</v>
      </c>
      <c r="G582" s="27">
        <v>0</v>
      </c>
      <c r="H582" s="27">
        <v>0</v>
      </c>
      <c r="I582" s="27">
        <v>4.2353999999999994</v>
      </c>
      <c r="J582" s="27">
        <v>0</v>
      </c>
      <c r="K582" s="27">
        <v>0</v>
      </c>
      <c r="L582" s="27">
        <v>0</v>
      </c>
      <c r="M582" s="27">
        <v>0</v>
      </c>
      <c r="N582" s="27">
        <v>0</v>
      </c>
      <c r="O582" s="27">
        <v>0</v>
      </c>
      <c r="P582" s="27">
        <v>0</v>
      </c>
      <c r="Q582" s="27">
        <v>0</v>
      </c>
      <c r="R582" s="27">
        <v>0</v>
      </c>
      <c r="S582" s="27">
        <v>0</v>
      </c>
      <c r="T582" s="27">
        <v>0</v>
      </c>
      <c r="U582" s="27">
        <v>0</v>
      </c>
    </row>
    <row r="583" spans="2:23" ht="12" hidden="1" customHeight="1" x14ac:dyDescent="0.25">
      <c r="B583" s="1">
        <f t="shared" si="25"/>
        <v>13</v>
      </c>
      <c r="C583" s="9" t="s">
        <v>67</v>
      </c>
      <c r="D583" s="27">
        <v>0</v>
      </c>
      <c r="E583" s="27">
        <v>0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0.54610999999999998</v>
      </c>
      <c r="L583" s="27">
        <v>0.90889000000000009</v>
      </c>
      <c r="M583" s="27">
        <v>0.39770000000000005</v>
      </c>
      <c r="N583" s="27">
        <v>0.68967000000000001</v>
      </c>
      <c r="O583" s="27">
        <v>0</v>
      </c>
      <c r="P583" s="27">
        <v>0.19885000000000003</v>
      </c>
      <c r="Q583" s="27">
        <v>0.13289000000000001</v>
      </c>
      <c r="R583" s="27">
        <v>0</v>
      </c>
      <c r="S583" s="27">
        <v>0</v>
      </c>
      <c r="T583" s="27">
        <v>0</v>
      </c>
      <c r="U583" s="27">
        <v>0</v>
      </c>
    </row>
    <row r="584" spans="2:23" ht="12" hidden="1" customHeight="1" x14ac:dyDescent="0.25">
      <c r="B584" s="1">
        <f t="shared" si="25"/>
        <v>14</v>
      </c>
      <c r="C584" s="9" t="s">
        <v>66</v>
      </c>
      <c r="D584" s="27">
        <v>0</v>
      </c>
      <c r="E584" s="27">
        <v>0</v>
      </c>
      <c r="F584" s="27">
        <v>0</v>
      </c>
      <c r="G584" s="27">
        <v>0</v>
      </c>
      <c r="H584" s="27">
        <v>0</v>
      </c>
      <c r="I584" s="27">
        <v>0.17363000000000001</v>
      </c>
      <c r="J584" s="27">
        <v>0.16005</v>
      </c>
      <c r="K584" s="27">
        <v>0</v>
      </c>
      <c r="L584" s="27">
        <v>0</v>
      </c>
      <c r="M584" s="27">
        <v>0</v>
      </c>
      <c r="N584" s="27">
        <v>0</v>
      </c>
      <c r="O584" s="27">
        <v>0.33271000000000001</v>
      </c>
      <c r="P584" s="27">
        <v>1.1368400000000001</v>
      </c>
      <c r="Q584" s="27">
        <v>0</v>
      </c>
      <c r="R584" s="27">
        <v>0</v>
      </c>
      <c r="S584" s="27">
        <v>0</v>
      </c>
      <c r="T584" s="27">
        <v>0</v>
      </c>
      <c r="U584" s="27">
        <v>0</v>
      </c>
    </row>
    <row r="585" spans="2:23" ht="12" hidden="1" customHeight="1" x14ac:dyDescent="0.25">
      <c r="B585" s="1">
        <f t="shared" si="25"/>
        <v>15</v>
      </c>
      <c r="C585" s="9" t="s">
        <v>65</v>
      </c>
      <c r="D585" s="27">
        <v>0</v>
      </c>
      <c r="E585" s="27">
        <v>0</v>
      </c>
      <c r="F585" s="27">
        <v>0</v>
      </c>
      <c r="G585" s="27">
        <v>0.38732000000000005</v>
      </c>
      <c r="H585" s="27">
        <v>0.39560000000000001</v>
      </c>
      <c r="I585" s="27">
        <v>0.40755999999999998</v>
      </c>
      <c r="J585" s="27">
        <v>0</v>
      </c>
      <c r="K585" s="27">
        <v>0</v>
      </c>
      <c r="L585" s="27">
        <v>0</v>
      </c>
      <c r="M585" s="27">
        <v>0</v>
      </c>
      <c r="N585" s="27">
        <v>0</v>
      </c>
      <c r="O585" s="27">
        <v>0</v>
      </c>
      <c r="P585" s="27">
        <v>0.567879095</v>
      </c>
      <c r="Q585" s="27">
        <v>0</v>
      </c>
      <c r="R585" s="27">
        <v>0</v>
      </c>
      <c r="S585" s="27">
        <v>0</v>
      </c>
      <c r="T585" s="27">
        <v>0</v>
      </c>
      <c r="U585" s="27">
        <v>0</v>
      </c>
    </row>
    <row r="586" spans="2:23" ht="12" hidden="1" customHeight="1" x14ac:dyDescent="0.25">
      <c r="B586" s="1">
        <f t="shared" si="25"/>
        <v>16</v>
      </c>
      <c r="C586" s="9" t="s">
        <v>64</v>
      </c>
      <c r="D586" s="27">
        <v>0</v>
      </c>
      <c r="E586" s="27">
        <v>0</v>
      </c>
      <c r="F586" s="27">
        <v>0</v>
      </c>
      <c r="G586" s="27">
        <v>0</v>
      </c>
      <c r="H586" s="27">
        <v>0</v>
      </c>
      <c r="I586" s="27">
        <v>0</v>
      </c>
      <c r="J586" s="27">
        <v>0</v>
      </c>
      <c r="K586" s="27">
        <v>0</v>
      </c>
      <c r="L586" s="27">
        <v>0</v>
      </c>
      <c r="M586" s="27">
        <v>0</v>
      </c>
      <c r="N586" s="27">
        <v>0</v>
      </c>
      <c r="O586" s="27">
        <v>0.14332499999999998</v>
      </c>
      <c r="P586" s="27">
        <v>4.095E-2</v>
      </c>
      <c r="Q586" s="27">
        <v>0</v>
      </c>
      <c r="R586" s="27">
        <v>0</v>
      </c>
      <c r="S586" s="27">
        <v>0.32369999999999999</v>
      </c>
      <c r="T586" s="27">
        <v>0</v>
      </c>
      <c r="U586" s="27">
        <v>0</v>
      </c>
    </row>
    <row r="587" spans="2:23" ht="12" hidden="1" customHeight="1" x14ac:dyDescent="0.25">
      <c r="B587" s="1">
        <f t="shared" si="25"/>
        <v>17</v>
      </c>
      <c r="C587" s="9" t="s">
        <v>63</v>
      </c>
      <c r="D587" s="27">
        <v>0</v>
      </c>
      <c r="E587" s="27">
        <v>0</v>
      </c>
      <c r="F587" s="27">
        <v>0</v>
      </c>
      <c r="G587" s="27">
        <v>0</v>
      </c>
      <c r="H587" s="27">
        <v>0</v>
      </c>
      <c r="I587" s="27">
        <v>0</v>
      </c>
      <c r="J587" s="27">
        <v>0</v>
      </c>
      <c r="K587" s="27">
        <v>0</v>
      </c>
      <c r="L587" s="27">
        <v>0</v>
      </c>
      <c r="M587" s="27">
        <v>0</v>
      </c>
      <c r="N587" s="27">
        <v>0</v>
      </c>
      <c r="O587" s="27">
        <v>0</v>
      </c>
      <c r="P587" s="27">
        <v>0.73597999999999997</v>
      </c>
      <c r="Q587" s="27">
        <v>0.40571999999999997</v>
      </c>
      <c r="R587" s="27">
        <v>0.13524</v>
      </c>
      <c r="S587" s="27">
        <v>0</v>
      </c>
      <c r="T587" s="27">
        <v>0</v>
      </c>
      <c r="U587" s="27">
        <v>0</v>
      </c>
    </row>
    <row r="588" spans="2:23" ht="12" hidden="1" customHeight="1" x14ac:dyDescent="0.25">
      <c r="B588" s="1">
        <f t="shared" si="25"/>
        <v>18</v>
      </c>
      <c r="C588" s="9" t="s">
        <v>62</v>
      </c>
      <c r="D588" s="27">
        <v>0</v>
      </c>
      <c r="E588" s="27">
        <v>0</v>
      </c>
      <c r="F588" s="27">
        <v>0</v>
      </c>
      <c r="G588" s="27">
        <v>0</v>
      </c>
      <c r="H588" s="27">
        <v>0</v>
      </c>
      <c r="I588" s="27">
        <v>0</v>
      </c>
      <c r="J588" s="27">
        <v>0</v>
      </c>
      <c r="K588" s="27">
        <v>1.4210499999999999</v>
      </c>
      <c r="L588" s="27">
        <v>0.88367000000000007</v>
      </c>
      <c r="M588" s="27">
        <v>4.5590000000000006E-2</v>
      </c>
      <c r="N588" s="27">
        <v>0</v>
      </c>
      <c r="O588" s="27">
        <v>0</v>
      </c>
      <c r="P588" s="27">
        <v>0</v>
      </c>
      <c r="Q588" s="27">
        <v>0</v>
      </c>
      <c r="R588" s="27">
        <v>0</v>
      </c>
      <c r="S588" s="27">
        <v>0</v>
      </c>
      <c r="T588" s="27">
        <v>0</v>
      </c>
      <c r="U588" s="27">
        <v>0</v>
      </c>
    </row>
    <row r="589" spans="2:23" ht="12" hidden="1" customHeight="1" x14ac:dyDescent="0.25">
      <c r="B589" s="1">
        <f t="shared" si="25"/>
        <v>19</v>
      </c>
      <c r="C589" s="9" t="s">
        <v>61</v>
      </c>
      <c r="D589" s="27">
        <v>0</v>
      </c>
      <c r="E589" s="27">
        <v>0</v>
      </c>
      <c r="F589" s="27">
        <v>0</v>
      </c>
      <c r="G589" s="27">
        <v>0</v>
      </c>
      <c r="H589" s="27">
        <v>0</v>
      </c>
      <c r="I589" s="27">
        <v>0</v>
      </c>
      <c r="J589" s="27">
        <v>0</v>
      </c>
      <c r="K589" s="27">
        <v>20.079000000000001</v>
      </c>
      <c r="L589" s="27">
        <v>16.158087521999999</v>
      </c>
      <c r="M589" s="27">
        <v>22.678328799999996</v>
      </c>
      <c r="N589" s="27">
        <v>29.474668865999998</v>
      </c>
      <c r="O589" s="27">
        <v>55.672274410999997</v>
      </c>
      <c r="P589" s="27">
        <v>143.90174294400001</v>
      </c>
      <c r="Q589" s="27">
        <v>176.19970200899996</v>
      </c>
      <c r="R589" s="27">
        <v>0</v>
      </c>
      <c r="S589" s="27">
        <v>0</v>
      </c>
      <c r="T589" s="27">
        <v>0</v>
      </c>
      <c r="U589" s="27">
        <v>0</v>
      </c>
    </row>
    <row r="590" spans="2:23" ht="12" hidden="1" customHeight="1" x14ac:dyDescent="0.25">
      <c r="B590" s="1">
        <f t="shared" si="25"/>
        <v>20</v>
      </c>
      <c r="C590" s="9" t="s">
        <v>60</v>
      </c>
      <c r="D590" s="27">
        <v>0</v>
      </c>
      <c r="E590" s="27">
        <v>0</v>
      </c>
      <c r="F590" s="27">
        <v>0</v>
      </c>
      <c r="G590" s="27">
        <v>0</v>
      </c>
      <c r="H590" s="27">
        <v>0</v>
      </c>
      <c r="I590" s="27">
        <v>0</v>
      </c>
      <c r="J590" s="27">
        <v>0</v>
      </c>
      <c r="K590" s="27">
        <v>0</v>
      </c>
      <c r="L590" s="27">
        <v>0</v>
      </c>
      <c r="M590" s="27">
        <v>0</v>
      </c>
      <c r="N590" s="27">
        <v>0</v>
      </c>
      <c r="O590" s="27">
        <v>0</v>
      </c>
      <c r="P590" s="27">
        <v>0.18428502900000002</v>
      </c>
      <c r="Q590" s="27">
        <v>0.115655363</v>
      </c>
      <c r="R590" s="27">
        <v>0</v>
      </c>
      <c r="S590" s="27">
        <v>0</v>
      </c>
      <c r="T590" s="27">
        <v>0</v>
      </c>
      <c r="U590" s="27">
        <v>0</v>
      </c>
    </row>
    <row r="591" spans="2:23" ht="12" hidden="1" customHeight="1" x14ac:dyDescent="0.25">
      <c r="B591" s="1">
        <f t="shared" si="25"/>
        <v>21</v>
      </c>
      <c r="C591" s="9" t="s">
        <v>59</v>
      </c>
      <c r="D591" s="27">
        <v>0</v>
      </c>
      <c r="E591" s="27">
        <v>0</v>
      </c>
      <c r="F591" s="27">
        <v>0</v>
      </c>
      <c r="G591" s="27">
        <v>0</v>
      </c>
      <c r="H591" s="27">
        <v>0</v>
      </c>
      <c r="I591" s="27">
        <v>0</v>
      </c>
      <c r="J591" s="27">
        <v>0</v>
      </c>
      <c r="K591" s="27">
        <v>0</v>
      </c>
      <c r="L591" s="27">
        <v>0</v>
      </c>
      <c r="M591" s="27">
        <v>0</v>
      </c>
      <c r="N591" s="27">
        <v>1.1513900000000001</v>
      </c>
      <c r="O591" s="27">
        <v>1.0524499999999999</v>
      </c>
      <c r="P591" s="27">
        <v>1.6257199999999998</v>
      </c>
      <c r="Q591" s="27">
        <v>0.35890000000000005</v>
      </c>
      <c r="R591" s="27">
        <v>0</v>
      </c>
      <c r="S591" s="27">
        <v>0</v>
      </c>
      <c r="T591" s="27">
        <v>0</v>
      </c>
      <c r="U591" s="27">
        <v>0</v>
      </c>
    </row>
    <row r="592" spans="2:23" ht="12" hidden="1" customHeight="1" x14ac:dyDescent="0.25">
      <c r="B592" s="1">
        <f t="shared" si="25"/>
        <v>22</v>
      </c>
      <c r="C592" s="9" t="s">
        <v>58</v>
      </c>
      <c r="D592" s="27">
        <v>0</v>
      </c>
      <c r="E592" s="27">
        <v>0</v>
      </c>
      <c r="F592" s="27">
        <v>0</v>
      </c>
      <c r="G592" s="27">
        <v>0</v>
      </c>
      <c r="H592" s="27">
        <v>0</v>
      </c>
      <c r="I592" s="27">
        <v>5.1720000000000002E-2</v>
      </c>
      <c r="J592" s="27">
        <v>0</v>
      </c>
      <c r="K592" s="27">
        <v>0</v>
      </c>
      <c r="L592" s="27">
        <v>0</v>
      </c>
      <c r="M592" s="27">
        <v>0</v>
      </c>
      <c r="N592" s="27">
        <v>0</v>
      </c>
      <c r="O592" s="27">
        <v>0</v>
      </c>
      <c r="P592" s="27">
        <v>0</v>
      </c>
      <c r="Q592" s="27">
        <v>0</v>
      </c>
      <c r="R592" s="27">
        <v>2.2267260000000001E-2</v>
      </c>
      <c r="S592" s="27">
        <v>0</v>
      </c>
      <c r="T592" s="27">
        <v>0</v>
      </c>
      <c r="U592" s="27">
        <v>0</v>
      </c>
    </row>
    <row r="593" spans="2:21" ht="12" hidden="1" customHeight="1" x14ac:dyDescent="0.25">
      <c r="B593" s="1">
        <f t="shared" si="25"/>
        <v>23</v>
      </c>
      <c r="C593" s="9" t="s">
        <v>57</v>
      </c>
      <c r="D593" s="27">
        <v>0</v>
      </c>
      <c r="E593" s="27">
        <v>0</v>
      </c>
      <c r="F593" s="27">
        <v>0</v>
      </c>
      <c r="G593" s="27">
        <v>0</v>
      </c>
      <c r="H593" s="27">
        <v>0</v>
      </c>
      <c r="I593" s="27">
        <v>0</v>
      </c>
      <c r="J593" s="27">
        <v>0</v>
      </c>
      <c r="K593" s="27">
        <v>0</v>
      </c>
      <c r="L593" s="27">
        <v>0</v>
      </c>
      <c r="M593" s="27">
        <v>0</v>
      </c>
      <c r="N593" s="27">
        <v>0</v>
      </c>
      <c r="O593" s="27">
        <v>0</v>
      </c>
      <c r="P593" s="27">
        <v>0</v>
      </c>
      <c r="Q593" s="27">
        <v>1.5856399999999999</v>
      </c>
      <c r="R593" s="27">
        <v>0</v>
      </c>
      <c r="S593" s="27">
        <v>0</v>
      </c>
      <c r="T593" s="27">
        <v>0</v>
      </c>
      <c r="U593" s="27">
        <v>0</v>
      </c>
    </row>
    <row r="594" spans="2:21" ht="12" hidden="1" customHeight="1" x14ac:dyDescent="0.25">
      <c r="B594" s="1">
        <f t="shared" si="25"/>
        <v>24</v>
      </c>
      <c r="C594" s="9" t="s">
        <v>56</v>
      </c>
      <c r="D594" s="27">
        <v>0</v>
      </c>
      <c r="E594" s="27">
        <v>0</v>
      </c>
      <c r="F594" s="27">
        <v>0.20917600000000003</v>
      </c>
      <c r="G594" s="27">
        <v>0</v>
      </c>
      <c r="H594" s="27">
        <v>0</v>
      </c>
      <c r="I594" s="27">
        <v>0</v>
      </c>
      <c r="J594" s="27">
        <v>2.8942000000000003E-4</v>
      </c>
      <c r="K594" s="27">
        <v>0</v>
      </c>
      <c r="L594" s="27">
        <v>0</v>
      </c>
      <c r="M594" s="27">
        <v>0</v>
      </c>
      <c r="N594" s="27">
        <v>0</v>
      </c>
      <c r="O594" s="27">
        <v>0</v>
      </c>
      <c r="P594" s="27">
        <v>0</v>
      </c>
      <c r="Q594" s="27">
        <v>0</v>
      </c>
      <c r="R594" s="27">
        <v>0</v>
      </c>
      <c r="S594" s="27">
        <v>0</v>
      </c>
      <c r="T594" s="27">
        <v>0</v>
      </c>
      <c r="U594" s="27">
        <v>0</v>
      </c>
    </row>
    <row r="595" spans="2:21" ht="12" hidden="1" customHeight="1" x14ac:dyDescent="0.25">
      <c r="B595" s="1">
        <f t="shared" si="25"/>
        <v>25</v>
      </c>
      <c r="C595" s="9" t="s">
        <v>55</v>
      </c>
      <c r="D595" s="27">
        <v>0</v>
      </c>
      <c r="E595" s="27">
        <v>0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0.93798999999999999</v>
      </c>
      <c r="O595" s="27">
        <v>0.90598000000000001</v>
      </c>
      <c r="P595" s="27">
        <v>1.27555</v>
      </c>
      <c r="Q595" s="27">
        <v>0.20272999999999999</v>
      </c>
      <c r="R595" s="27">
        <v>0</v>
      </c>
      <c r="S595" s="27">
        <v>0</v>
      </c>
      <c r="T595" s="27">
        <v>0</v>
      </c>
      <c r="U595" s="27">
        <v>0</v>
      </c>
    </row>
    <row r="596" spans="2:21" ht="12" hidden="1" customHeight="1" x14ac:dyDescent="0.25">
      <c r="B596" s="1">
        <f t="shared" si="25"/>
        <v>26</v>
      </c>
      <c r="C596" s="9" t="s">
        <v>54</v>
      </c>
      <c r="D596" s="27">
        <v>0</v>
      </c>
      <c r="E596" s="27">
        <v>0</v>
      </c>
      <c r="F596" s="27">
        <v>0</v>
      </c>
      <c r="G596" s="27">
        <v>0</v>
      </c>
      <c r="H596" s="27">
        <v>0</v>
      </c>
      <c r="I596" s="27">
        <v>0</v>
      </c>
      <c r="J596" s="27">
        <v>0</v>
      </c>
      <c r="K596" s="27">
        <v>0</v>
      </c>
      <c r="L596" s="27">
        <v>0</v>
      </c>
      <c r="M596" s="27">
        <v>0</v>
      </c>
      <c r="N596" s="27">
        <v>0</v>
      </c>
      <c r="O596" s="27">
        <v>4.1299999999999995E-7</v>
      </c>
      <c r="P596" s="27">
        <v>2.5743424680000002</v>
      </c>
      <c r="Q596" s="27">
        <v>1.9493150000000004</v>
      </c>
      <c r="R596" s="27">
        <v>0</v>
      </c>
      <c r="S596" s="27">
        <v>0</v>
      </c>
      <c r="T596" s="27">
        <v>0</v>
      </c>
      <c r="U596" s="27">
        <v>0</v>
      </c>
    </row>
    <row r="597" spans="2:21" ht="12" hidden="1" customHeight="1" x14ac:dyDescent="0.25">
      <c r="B597" s="1">
        <f t="shared" si="25"/>
        <v>27</v>
      </c>
      <c r="C597" s="9" t="s">
        <v>53</v>
      </c>
      <c r="D597" s="27">
        <v>0</v>
      </c>
      <c r="E597" s="27">
        <v>0</v>
      </c>
      <c r="F597" s="27">
        <v>0</v>
      </c>
      <c r="G597" s="27">
        <v>0</v>
      </c>
      <c r="H597" s="27">
        <v>0</v>
      </c>
      <c r="I597" s="27">
        <v>0</v>
      </c>
      <c r="J597" s="27">
        <v>0</v>
      </c>
      <c r="K597" s="27">
        <v>0</v>
      </c>
      <c r="L597" s="27">
        <v>0</v>
      </c>
      <c r="M597" s="27">
        <v>0</v>
      </c>
      <c r="N597" s="27">
        <v>0</v>
      </c>
      <c r="O597" s="27">
        <v>0</v>
      </c>
      <c r="P597" s="27">
        <v>0</v>
      </c>
      <c r="Q597" s="27">
        <v>1.8370000000000002E-6</v>
      </c>
      <c r="R597" s="27">
        <v>0</v>
      </c>
      <c r="S597" s="27">
        <v>0</v>
      </c>
      <c r="T597" s="27">
        <v>0</v>
      </c>
      <c r="U597" s="27">
        <v>0</v>
      </c>
    </row>
    <row r="598" spans="2:21" ht="12" hidden="1" customHeight="1" x14ac:dyDescent="0.25">
      <c r="B598" s="1">
        <f t="shared" si="25"/>
        <v>28</v>
      </c>
      <c r="C598" s="9" t="s">
        <v>52</v>
      </c>
      <c r="D598" s="27">
        <v>0</v>
      </c>
      <c r="E598" s="27">
        <v>0</v>
      </c>
      <c r="F598" s="27">
        <v>0</v>
      </c>
      <c r="G598" s="27">
        <v>0</v>
      </c>
      <c r="H598" s="27">
        <v>0</v>
      </c>
      <c r="I598" s="27">
        <v>1.5558800000000002</v>
      </c>
      <c r="J598" s="27">
        <v>0.72362000000000004</v>
      </c>
      <c r="K598" s="27">
        <v>0</v>
      </c>
      <c r="L598" s="27">
        <v>0.37151000000000001</v>
      </c>
      <c r="M598" s="27">
        <v>0.62953000000000003</v>
      </c>
      <c r="N598" s="27">
        <v>1.08446</v>
      </c>
      <c r="O598" s="27">
        <v>0.75563000000000013</v>
      </c>
      <c r="P598" s="27">
        <v>1.05148</v>
      </c>
      <c r="Q598" s="27">
        <v>2.0243899999999999</v>
      </c>
      <c r="R598" s="27">
        <v>0.34725999999999996</v>
      </c>
      <c r="S598" s="27">
        <v>0</v>
      </c>
      <c r="T598" s="27">
        <v>0</v>
      </c>
      <c r="U598" s="27">
        <v>0</v>
      </c>
    </row>
    <row r="599" spans="2:21" ht="12" hidden="1" customHeight="1" x14ac:dyDescent="0.25">
      <c r="B599" s="1">
        <f t="shared" si="25"/>
        <v>29</v>
      </c>
      <c r="C599" s="9" t="s">
        <v>51</v>
      </c>
      <c r="D599" s="27">
        <v>0</v>
      </c>
      <c r="E599" s="27">
        <v>0</v>
      </c>
      <c r="F599" s="27">
        <v>0</v>
      </c>
      <c r="G599" s="27">
        <v>0</v>
      </c>
      <c r="H599" s="27">
        <v>0</v>
      </c>
      <c r="I599" s="27">
        <v>0</v>
      </c>
      <c r="J599" s="27">
        <v>0</v>
      </c>
      <c r="K599" s="27">
        <v>0</v>
      </c>
      <c r="L599" s="27">
        <v>0</v>
      </c>
      <c r="M599" s="27">
        <v>0</v>
      </c>
      <c r="N599" s="27">
        <v>0</v>
      </c>
      <c r="O599" s="27">
        <v>0</v>
      </c>
      <c r="P599" s="27">
        <v>1.1899999999999999E-7</v>
      </c>
      <c r="Q599" s="27">
        <v>0</v>
      </c>
      <c r="R599" s="27">
        <v>0</v>
      </c>
      <c r="S599" s="27">
        <v>0</v>
      </c>
      <c r="T599" s="27">
        <v>0</v>
      </c>
      <c r="U599" s="27">
        <v>0</v>
      </c>
    </row>
    <row r="600" spans="2:21" ht="12" hidden="1" customHeight="1" x14ac:dyDescent="0.25">
      <c r="B600" s="1">
        <f t="shared" si="25"/>
        <v>30</v>
      </c>
      <c r="C600" s="9" t="s">
        <v>50</v>
      </c>
      <c r="D600" s="27">
        <v>0</v>
      </c>
      <c r="E600" s="27">
        <v>0</v>
      </c>
      <c r="F600" s="27">
        <v>0</v>
      </c>
      <c r="G600" s="27">
        <v>0</v>
      </c>
      <c r="H600" s="27">
        <v>0</v>
      </c>
      <c r="I600" s="27">
        <v>0.59655000000000002</v>
      </c>
      <c r="J600" s="27">
        <v>0.37248000000000003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0.53932000000000002</v>
      </c>
      <c r="Q600" s="27">
        <v>0</v>
      </c>
      <c r="R600" s="27">
        <v>0</v>
      </c>
      <c r="S600" s="27">
        <v>0</v>
      </c>
      <c r="T600" s="27">
        <v>0</v>
      </c>
      <c r="U600" s="27">
        <v>0</v>
      </c>
    </row>
    <row r="601" spans="2:21" ht="12" hidden="1" customHeight="1" x14ac:dyDescent="0.25">
      <c r="B601" s="1">
        <f t="shared" si="25"/>
        <v>31</v>
      </c>
      <c r="C601" s="9" t="s">
        <v>49</v>
      </c>
      <c r="D601" s="27">
        <v>0</v>
      </c>
      <c r="E601" s="27">
        <v>0</v>
      </c>
      <c r="F601" s="27">
        <v>0</v>
      </c>
      <c r="G601" s="27">
        <v>0</v>
      </c>
      <c r="H601" s="27">
        <v>0</v>
      </c>
      <c r="I601" s="27">
        <v>0</v>
      </c>
      <c r="J601" s="27">
        <v>0</v>
      </c>
      <c r="K601" s="27">
        <v>0</v>
      </c>
      <c r="L601" s="27">
        <v>4.89E-7</v>
      </c>
      <c r="M601" s="27">
        <v>0.51853600000000011</v>
      </c>
      <c r="N601" s="27">
        <v>0.32778000000000002</v>
      </c>
      <c r="O601" s="27">
        <v>0.59975999999999996</v>
      </c>
      <c r="P601" s="27">
        <v>0.61739999999999995</v>
      </c>
      <c r="Q601" s="27">
        <v>0</v>
      </c>
      <c r="R601" s="27">
        <v>0</v>
      </c>
      <c r="S601" s="27">
        <v>0</v>
      </c>
      <c r="T601" s="27">
        <v>0</v>
      </c>
      <c r="U601" s="27">
        <v>0</v>
      </c>
    </row>
    <row r="602" spans="2:21" ht="12" hidden="1" customHeight="1" x14ac:dyDescent="0.25">
      <c r="B602" s="1">
        <f t="shared" si="25"/>
        <v>32</v>
      </c>
      <c r="C602" s="9" t="s">
        <v>48</v>
      </c>
      <c r="D602" s="27">
        <v>0</v>
      </c>
      <c r="E602" s="27">
        <v>0</v>
      </c>
      <c r="F602" s="27">
        <v>0</v>
      </c>
      <c r="G602" s="27">
        <v>0</v>
      </c>
      <c r="H602" s="27">
        <v>0</v>
      </c>
      <c r="I602" s="27">
        <v>0.73205999999999993</v>
      </c>
      <c r="J602" s="27">
        <v>0</v>
      </c>
      <c r="K602" s="27">
        <v>0</v>
      </c>
      <c r="L602" s="27">
        <v>0</v>
      </c>
      <c r="M602" s="27">
        <v>0</v>
      </c>
      <c r="N602" s="27">
        <v>0</v>
      </c>
      <c r="O602" s="27">
        <v>0</v>
      </c>
      <c r="P602" s="27">
        <v>0</v>
      </c>
      <c r="Q602" s="27">
        <v>0</v>
      </c>
      <c r="R602" s="27">
        <v>0</v>
      </c>
      <c r="S602" s="27">
        <v>0</v>
      </c>
      <c r="T602" s="27">
        <v>0</v>
      </c>
      <c r="U602" s="27">
        <v>0</v>
      </c>
    </row>
    <row r="603" spans="2:21" ht="12" hidden="1" customHeight="1" x14ac:dyDescent="0.25">
      <c r="B603" s="1">
        <f t="shared" si="25"/>
        <v>33</v>
      </c>
      <c r="C603" s="9" t="s">
        <v>47</v>
      </c>
      <c r="D603" s="27">
        <v>0</v>
      </c>
      <c r="E603" s="27">
        <v>0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2.2246000000000006</v>
      </c>
      <c r="P603" s="27">
        <v>3.1536400000000002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2" hidden="1" customHeight="1" x14ac:dyDescent="0.25">
      <c r="B604" s="1">
        <f t="shared" si="25"/>
        <v>34</v>
      </c>
      <c r="C604" s="9" t="s">
        <v>46</v>
      </c>
      <c r="D604" s="27">
        <v>0</v>
      </c>
      <c r="E604" s="27">
        <v>0</v>
      </c>
      <c r="F604" s="27">
        <v>0</v>
      </c>
      <c r="G604" s="27">
        <v>0</v>
      </c>
      <c r="H604" s="27">
        <v>0</v>
      </c>
      <c r="I604" s="27">
        <v>0</v>
      </c>
      <c r="J604" s="27">
        <v>0</v>
      </c>
      <c r="K604" s="27">
        <v>0</v>
      </c>
      <c r="L604" s="27">
        <v>0</v>
      </c>
      <c r="M604" s="27">
        <v>0</v>
      </c>
      <c r="N604" s="27">
        <v>0</v>
      </c>
      <c r="O604" s="27">
        <v>0.34573500000000001</v>
      </c>
      <c r="P604" s="27">
        <v>0.42158000000000007</v>
      </c>
      <c r="Q604" s="27">
        <v>0.777362</v>
      </c>
      <c r="R604" s="27">
        <v>0.91998999999999986</v>
      </c>
      <c r="S604" s="27">
        <v>0.89832000000000001</v>
      </c>
      <c r="T604" s="27">
        <v>0</v>
      </c>
      <c r="U604" s="27">
        <v>0</v>
      </c>
    </row>
    <row r="605" spans="2:21" ht="12" hidden="1" customHeight="1" x14ac:dyDescent="0.25">
      <c r="B605" s="1">
        <f t="shared" si="25"/>
        <v>35</v>
      </c>
      <c r="C605" s="9" t="s">
        <v>45</v>
      </c>
      <c r="D605" s="27">
        <v>0</v>
      </c>
      <c r="E605" s="27">
        <v>0</v>
      </c>
      <c r="F605" s="27">
        <v>0</v>
      </c>
      <c r="G605" s="27">
        <v>0</v>
      </c>
      <c r="H605" s="27">
        <v>0</v>
      </c>
      <c r="I605" s="27">
        <v>0</v>
      </c>
      <c r="J605" s="27">
        <v>0</v>
      </c>
      <c r="K605" s="27">
        <v>0</v>
      </c>
      <c r="L605" s="27">
        <v>0</v>
      </c>
      <c r="M605" s="27">
        <v>0</v>
      </c>
      <c r="N605" s="27">
        <v>0</v>
      </c>
      <c r="O605" s="27">
        <v>0</v>
      </c>
      <c r="P605" s="27">
        <v>0.6246799999999999</v>
      </c>
      <c r="Q605" s="27">
        <v>0</v>
      </c>
      <c r="R605" s="27">
        <v>0</v>
      </c>
      <c r="S605" s="27">
        <v>0</v>
      </c>
      <c r="T605" s="27">
        <v>0</v>
      </c>
      <c r="U605" s="27">
        <v>0</v>
      </c>
    </row>
    <row r="606" spans="2:21" ht="12" hidden="1" customHeight="1" x14ac:dyDescent="0.25">
      <c r="B606" s="1">
        <f t="shared" ref="B606:B636" si="26">+B605+1</f>
        <v>36</v>
      </c>
      <c r="C606" s="9" t="s">
        <v>44</v>
      </c>
      <c r="D606" s="27">
        <v>0</v>
      </c>
      <c r="E606" s="27">
        <v>0</v>
      </c>
      <c r="F606" s="27">
        <v>0</v>
      </c>
      <c r="G606" s="27">
        <v>0</v>
      </c>
      <c r="H606" s="27">
        <v>0</v>
      </c>
      <c r="I606" s="27">
        <v>0</v>
      </c>
      <c r="J606" s="27">
        <v>0</v>
      </c>
      <c r="K606" s="27">
        <v>0</v>
      </c>
      <c r="L606" s="27">
        <v>0</v>
      </c>
      <c r="M606" s="27">
        <v>0</v>
      </c>
      <c r="N606" s="27">
        <v>0</v>
      </c>
      <c r="O606" s="27">
        <v>0</v>
      </c>
      <c r="P606" s="27">
        <v>0</v>
      </c>
      <c r="Q606" s="27">
        <v>0</v>
      </c>
      <c r="R606" s="27">
        <v>0</v>
      </c>
      <c r="S606" s="27">
        <v>0</v>
      </c>
      <c r="T606" s="27">
        <v>0</v>
      </c>
      <c r="U606" s="27">
        <v>0</v>
      </c>
    </row>
    <row r="607" spans="2:21" ht="12" hidden="1" customHeight="1" x14ac:dyDescent="0.25">
      <c r="B607" s="1">
        <f t="shared" si="26"/>
        <v>37</v>
      </c>
      <c r="C607" s="9" t="s">
        <v>43</v>
      </c>
      <c r="D607" s="27">
        <v>0</v>
      </c>
      <c r="E607" s="27">
        <v>0</v>
      </c>
      <c r="F607" s="27">
        <v>0</v>
      </c>
      <c r="G607" s="27">
        <v>0</v>
      </c>
      <c r="H607" s="27">
        <v>0</v>
      </c>
      <c r="I607" s="27">
        <v>2.4259700000000004</v>
      </c>
      <c r="J607" s="27">
        <v>2.01566</v>
      </c>
      <c r="K607" s="27">
        <v>1.5927400000000003</v>
      </c>
      <c r="L607" s="27">
        <v>1.6635500000000001</v>
      </c>
      <c r="M607" s="27">
        <v>0.85263000399999989</v>
      </c>
      <c r="N607" s="27">
        <v>1.24451</v>
      </c>
      <c r="O607" s="27">
        <v>5.3350000000000002E-2</v>
      </c>
      <c r="P607" s="27">
        <v>0</v>
      </c>
      <c r="Q607" s="27">
        <v>0</v>
      </c>
      <c r="R607" s="27">
        <v>0</v>
      </c>
      <c r="S607" s="27">
        <v>0</v>
      </c>
      <c r="T607" s="27">
        <v>0</v>
      </c>
      <c r="U607" s="27">
        <v>0</v>
      </c>
    </row>
    <row r="608" spans="2:21" ht="12" hidden="1" customHeight="1" x14ac:dyDescent="0.25">
      <c r="B608" s="1">
        <f t="shared" si="26"/>
        <v>38</v>
      </c>
      <c r="C608" s="9" t="s">
        <v>42</v>
      </c>
      <c r="D608" s="27">
        <v>0</v>
      </c>
      <c r="E608" s="27">
        <v>0</v>
      </c>
      <c r="F608" s="27">
        <v>0</v>
      </c>
      <c r="G608" s="27">
        <v>0</v>
      </c>
      <c r="H608" s="27">
        <v>0</v>
      </c>
      <c r="I608" s="27">
        <v>0</v>
      </c>
      <c r="J608" s="27">
        <v>0</v>
      </c>
      <c r="K608" s="27">
        <v>0</v>
      </c>
      <c r="L608" s="27">
        <v>0</v>
      </c>
      <c r="M608" s="27">
        <v>0</v>
      </c>
      <c r="N608" s="27">
        <v>0</v>
      </c>
      <c r="O608" s="27">
        <v>0</v>
      </c>
      <c r="P608" s="27">
        <v>0</v>
      </c>
      <c r="Q608" s="27">
        <v>0</v>
      </c>
      <c r="R608" s="27">
        <v>0</v>
      </c>
      <c r="S608" s="27">
        <v>5.3584950999999999E-2</v>
      </c>
      <c r="T608" s="27">
        <v>0</v>
      </c>
      <c r="U608" s="27">
        <v>0</v>
      </c>
    </row>
    <row r="609" spans="2:21" ht="12" hidden="1" customHeight="1" x14ac:dyDescent="0.25">
      <c r="B609" s="1">
        <f t="shared" si="26"/>
        <v>39</v>
      </c>
      <c r="C609" s="9" t="s">
        <v>41</v>
      </c>
      <c r="D609" s="27">
        <v>0</v>
      </c>
      <c r="E609" s="27">
        <v>0</v>
      </c>
      <c r="F609" s="27">
        <v>0</v>
      </c>
      <c r="G609" s="27">
        <v>0</v>
      </c>
      <c r="H609" s="27">
        <v>0</v>
      </c>
      <c r="I609" s="27">
        <v>0.24347000000000002</v>
      </c>
      <c r="J609" s="27">
        <v>0.29487999999999998</v>
      </c>
      <c r="K609" s="27">
        <v>0</v>
      </c>
      <c r="L609" s="27">
        <v>0</v>
      </c>
      <c r="M609" s="27">
        <v>0</v>
      </c>
      <c r="N609" s="27">
        <v>0</v>
      </c>
      <c r="O609" s="27">
        <v>0</v>
      </c>
      <c r="P609" s="27">
        <v>0</v>
      </c>
      <c r="Q609" s="27">
        <v>0.95254000000000005</v>
      </c>
      <c r="R609" s="27">
        <v>0</v>
      </c>
      <c r="S609" s="27">
        <v>0</v>
      </c>
      <c r="T609" s="27">
        <v>0</v>
      </c>
      <c r="U609" s="27">
        <v>0</v>
      </c>
    </row>
    <row r="610" spans="2:21" ht="12" hidden="1" customHeight="1" x14ac:dyDescent="0.25">
      <c r="B610" s="1">
        <f t="shared" si="26"/>
        <v>40</v>
      </c>
      <c r="C610" s="9" t="s">
        <v>40</v>
      </c>
      <c r="D610" s="27">
        <v>0</v>
      </c>
      <c r="E610" s="27">
        <v>0</v>
      </c>
      <c r="F610" s="27">
        <v>0</v>
      </c>
      <c r="G610" s="27">
        <v>0</v>
      </c>
      <c r="H610" s="27">
        <v>0</v>
      </c>
      <c r="I610" s="27">
        <v>0</v>
      </c>
      <c r="J610" s="27">
        <v>0</v>
      </c>
      <c r="K610" s="27">
        <v>0</v>
      </c>
      <c r="L610" s="27">
        <v>0</v>
      </c>
      <c r="M610" s="27">
        <v>6.5960000000000005E-2</v>
      </c>
      <c r="N610" s="27">
        <v>0.19796</v>
      </c>
      <c r="O610" s="27">
        <v>0.16366</v>
      </c>
      <c r="P610" s="27">
        <v>1.2583199999999999</v>
      </c>
      <c r="Q610" s="27">
        <v>0</v>
      </c>
      <c r="R610" s="27">
        <v>0</v>
      </c>
      <c r="S610" s="27">
        <v>0</v>
      </c>
      <c r="T610" s="27">
        <v>0</v>
      </c>
      <c r="U610" s="27">
        <v>0</v>
      </c>
    </row>
    <row r="611" spans="2:21" ht="12" hidden="1" customHeight="1" x14ac:dyDescent="0.25">
      <c r="B611" s="1">
        <f t="shared" si="26"/>
        <v>41</v>
      </c>
      <c r="C611" s="9" t="s">
        <v>39</v>
      </c>
      <c r="D611" s="27">
        <v>0</v>
      </c>
      <c r="E611" s="27">
        <v>0</v>
      </c>
      <c r="F611" s="27">
        <v>0</v>
      </c>
      <c r="G611" s="27">
        <v>0</v>
      </c>
      <c r="H611" s="27">
        <v>0</v>
      </c>
      <c r="I611" s="27">
        <v>0</v>
      </c>
      <c r="J611" s="27">
        <v>0</v>
      </c>
      <c r="K611" s="27">
        <v>0</v>
      </c>
      <c r="L611" s="27">
        <v>0</v>
      </c>
      <c r="M611" s="27">
        <v>0</v>
      </c>
      <c r="N611" s="27">
        <v>1.6904999999999999</v>
      </c>
      <c r="O611" s="27">
        <v>2.59504</v>
      </c>
      <c r="P611" s="27">
        <v>5.9466400000000004</v>
      </c>
      <c r="Q611" s="27">
        <v>4.4815399999999999</v>
      </c>
      <c r="R611" s="27">
        <v>0</v>
      </c>
      <c r="S611" s="27">
        <v>2.6557999999999997</v>
      </c>
      <c r="T611" s="27">
        <v>2.7057799999999999</v>
      </c>
      <c r="U611" s="27">
        <v>0</v>
      </c>
    </row>
    <row r="612" spans="2:21" ht="12" hidden="1" customHeight="1" x14ac:dyDescent="0.25">
      <c r="B612" s="1">
        <f t="shared" si="26"/>
        <v>42</v>
      </c>
      <c r="C612" s="9" t="s">
        <v>38</v>
      </c>
      <c r="D612" s="27">
        <v>0</v>
      </c>
      <c r="E612" s="27">
        <v>0</v>
      </c>
      <c r="F612" s="27">
        <v>0</v>
      </c>
      <c r="G612" s="27">
        <v>0</v>
      </c>
      <c r="H612" s="27">
        <v>0</v>
      </c>
      <c r="I612" s="27">
        <v>0</v>
      </c>
      <c r="J612" s="27">
        <v>0</v>
      </c>
      <c r="K612" s="27">
        <v>0</v>
      </c>
      <c r="L612" s="27">
        <v>0</v>
      </c>
      <c r="M612" s="27">
        <v>0</v>
      </c>
      <c r="N612" s="27">
        <v>23.502529939999999</v>
      </c>
      <c r="O612" s="27">
        <v>0</v>
      </c>
      <c r="P612" s="27">
        <v>0</v>
      </c>
      <c r="Q612" s="27">
        <v>0</v>
      </c>
      <c r="R612" s="27">
        <v>0</v>
      </c>
      <c r="S612" s="27">
        <v>0</v>
      </c>
      <c r="T612" s="27">
        <v>0</v>
      </c>
      <c r="U612" s="27">
        <v>0</v>
      </c>
    </row>
    <row r="613" spans="2:21" ht="12" hidden="1" customHeight="1" x14ac:dyDescent="0.25">
      <c r="B613" s="1">
        <f t="shared" si="26"/>
        <v>43</v>
      </c>
      <c r="C613" s="9" t="s">
        <v>37</v>
      </c>
      <c r="D613" s="27">
        <v>5.508487154</v>
      </c>
      <c r="E613" s="27">
        <v>0.83316617399999993</v>
      </c>
      <c r="F613" s="27">
        <v>0</v>
      </c>
      <c r="G613" s="27">
        <v>0</v>
      </c>
      <c r="H613" s="27">
        <v>0</v>
      </c>
      <c r="I613" s="27">
        <v>0</v>
      </c>
      <c r="J613" s="27">
        <v>0</v>
      </c>
      <c r="K613" s="27">
        <v>0</v>
      </c>
      <c r="L613" s="27">
        <v>0</v>
      </c>
      <c r="M613" s="27">
        <v>0</v>
      </c>
      <c r="N613" s="27">
        <v>0</v>
      </c>
      <c r="O613" s="27">
        <v>0</v>
      </c>
      <c r="P613" s="27">
        <v>0</v>
      </c>
      <c r="Q613" s="27">
        <v>0</v>
      </c>
      <c r="R613" s="27">
        <v>0</v>
      </c>
      <c r="S613" s="27">
        <v>0</v>
      </c>
      <c r="T613" s="27">
        <v>0</v>
      </c>
      <c r="U613" s="27">
        <v>0</v>
      </c>
    </row>
    <row r="614" spans="2:21" ht="12" hidden="1" customHeight="1" x14ac:dyDescent="0.25">
      <c r="B614" s="1">
        <f t="shared" si="26"/>
        <v>44</v>
      </c>
      <c r="C614" s="9" t="s">
        <v>36</v>
      </c>
      <c r="D614" s="27">
        <v>0</v>
      </c>
      <c r="E614" s="27">
        <v>0</v>
      </c>
      <c r="F614" s="27">
        <v>0</v>
      </c>
      <c r="G614" s="27">
        <v>0</v>
      </c>
      <c r="H614" s="27">
        <v>0</v>
      </c>
      <c r="I614" s="27">
        <v>0</v>
      </c>
      <c r="J614" s="27">
        <v>0</v>
      </c>
      <c r="K614" s="27">
        <v>0</v>
      </c>
      <c r="L614" s="27">
        <v>0</v>
      </c>
      <c r="M614" s="27">
        <v>0</v>
      </c>
      <c r="N614" s="27">
        <v>0</v>
      </c>
      <c r="O614" s="27">
        <v>0</v>
      </c>
      <c r="P614" s="27">
        <v>2.7655599999999994</v>
      </c>
      <c r="Q614" s="27">
        <v>0</v>
      </c>
      <c r="R614" s="27">
        <v>0</v>
      </c>
      <c r="S614" s="27">
        <v>0</v>
      </c>
      <c r="T614" s="27">
        <v>0</v>
      </c>
      <c r="U614" s="27">
        <v>0</v>
      </c>
    </row>
    <row r="615" spans="2:21" ht="12" hidden="1" customHeight="1" x14ac:dyDescent="0.25">
      <c r="B615" s="1">
        <f t="shared" si="26"/>
        <v>45</v>
      </c>
      <c r="C615" s="9" t="s">
        <v>35</v>
      </c>
      <c r="D615" s="27">
        <v>0</v>
      </c>
      <c r="E615" s="27">
        <v>0</v>
      </c>
      <c r="F615" s="27">
        <v>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0.312</v>
      </c>
      <c r="T615" s="27">
        <v>0</v>
      </c>
      <c r="U615" s="27">
        <v>0</v>
      </c>
    </row>
    <row r="616" spans="2:21" ht="12" hidden="1" customHeight="1" x14ac:dyDescent="0.25">
      <c r="B616" s="1">
        <f t="shared" si="26"/>
        <v>46</v>
      </c>
      <c r="C616" s="9" t="s">
        <v>34</v>
      </c>
      <c r="D616" s="27">
        <v>0</v>
      </c>
      <c r="E616" s="27">
        <v>0</v>
      </c>
      <c r="F616" s="27">
        <v>0</v>
      </c>
      <c r="G616" s="27">
        <v>0</v>
      </c>
      <c r="H616" s="27">
        <v>0</v>
      </c>
      <c r="I616" s="27">
        <v>0</v>
      </c>
      <c r="J616" s="27">
        <v>0</v>
      </c>
      <c r="K616" s="27">
        <v>0</v>
      </c>
      <c r="L616" s="27">
        <v>0</v>
      </c>
      <c r="M616" s="27">
        <v>0</v>
      </c>
      <c r="N616" s="27">
        <v>3.9E-2</v>
      </c>
      <c r="O616" s="27">
        <v>3.9E-2</v>
      </c>
      <c r="P616" s="27">
        <v>0</v>
      </c>
      <c r="Q616" s="27">
        <v>9.5549999999999996E-2</v>
      </c>
      <c r="R616" s="27">
        <v>0</v>
      </c>
      <c r="S616" s="27">
        <v>0</v>
      </c>
      <c r="T616" s="27">
        <v>0</v>
      </c>
      <c r="U616" s="27">
        <v>0</v>
      </c>
    </row>
    <row r="617" spans="2:21" ht="12" hidden="1" customHeight="1" x14ac:dyDescent="0.25">
      <c r="B617" s="1">
        <f t="shared" si="26"/>
        <v>47</v>
      </c>
      <c r="C617" s="9" t="s">
        <v>33</v>
      </c>
      <c r="D617" s="27">
        <v>0</v>
      </c>
      <c r="E617" s="27">
        <v>0</v>
      </c>
      <c r="F617" s="27">
        <v>0</v>
      </c>
      <c r="G617" s="27">
        <v>0</v>
      </c>
      <c r="H617" s="27">
        <v>0</v>
      </c>
      <c r="I617" s="27">
        <v>0</v>
      </c>
      <c r="J617" s="27">
        <v>0</v>
      </c>
      <c r="K617" s="27">
        <v>0</v>
      </c>
      <c r="L617" s="27">
        <v>0</v>
      </c>
      <c r="M617" s="27">
        <v>0</v>
      </c>
      <c r="N617" s="27">
        <v>0.81535999999999997</v>
      </c>
      <c r="O617" s="27">
        <v>1.2906600000000001</v>
      </c>
      <c r="P617" s="27">
        <v>0.93589999999999984</v>
      </c>
      <c r="Q617" s="27">
        <v>0.80947999999999998</v>
      </c>
      <c r="R617" s="27">
        <v>0</v>
      </c>
      <c r="S617" s="27">
        <v>0</v>
      </c>
      <c r="T617" s="27">
        <v>0</v>
      </c>
      <c r="U617" s="27">
        <v>0</v>
      </c>
    </row>
    <row r="618" spans="2:21" ht="12" hidden="1" customHeight="1" x14ac:dyDescent="0.25">
      <c r="B618" s="1">
        <f t="shared" si="26"/>
        <v>48</v>
      </c>
      <c r="C618" s="9" t="s">
        <v>32</v>
      </c>
      <c r="D618" s="27">
        <v>0</v>
      </c>
      <c r="E618" s="27">
        <v>0</v>
      </c>
      <c r="F618" s="27">
        <v>0</v>
      </c>
      <c r="G618" s="27">
        <v>0</v>
      </c>
      <c r="H618" s="27">
        <v>0</v>
      </c>
      <c r="I618" s="27">
        <v>0.10579999999999999</v>
      </c>
      <c r="J618" s="27">
        <v>0</v>
      </c>
      <c r="K618" s="27">
        <v>0</v>
      </c>
      <c r="L618" s="27">
        <v>0</v>
      </c>
      <c r="M618" s="27">
        <v>0</v>
      </c>
      <c r="N618" s="27">
        <v>0</v>
      </c>
      <c r="O618" s="27">
        <v>0</v>
      </c>
      <c r="P618" s="27">
        <v>0</v>
      </c>
      <c r="Q618" s="27">
        <v>0</v>
      </c>
      <c r="R618" s="27">
        <v>0</v>
      </c>
      <c r="S618" s="27">
        <v>0</v>
      </c>
      <c r="T618" s="27">
        <v>0</v>
      </c>
      <c r="U618" s="27">
        <v>0</v>
      </c>
    </row>
    <row r="619" spans="2:21" ht="12" hidden="1" customHeight="1" x14ac:dyDescent="0.25">
      <c r="B619" s="1">
        <f t="shared" si="26"/>
        <v>49</v>
      </c>
      <c r="C619" s="9" t="s">
        <v>31</v>
      </c>
      <c r="D619" s="27">
        <v>0</v>
      </c>
      <c r="E619" s="27">
        <v>0</v>
      </c>
      <c r="F619" s="27">
        <v>0</v>
      </c>
      <c r="G619" s="27">
        <v>0</v>
      </c>
      <c r="H619" s="27">
        <v>0</v>
      </c>
      <c r="I619" s="27">
        <v>0</v>
      </c>
      <c r="J619" s="27">
        <v>0</v>
      </c>
      <c r="K619" s="27">
        <v>0</v>
      </c>
      <c r="L619" s="27">
        <v>0</v>
      </c>
      <c r="M619" s="27">
        <v>0</v>
      </c>
      <c r="N619" s="27">
        <v>0</v>
      </c>
      <c r="O619" s="27">
        <v>0.23716000000000001</v>
      </c>
      <c r="P619" s="27">
        <v>0</v>
      </c>
      <c r="Q619" s="27">
        <v>0</v>
      </c>
      <c r="R619" s="27">
        <v>0</v>
      </c>
      <c r="S619" s="27">
        <v>0</v>
      </c>
      <c r="T619" s="27">
        <v>0</v>
      </c>
      <c r="U619" s="27">
        <v>0</v>
      </c>
    </row>
    <row r="620" spans="2:21" ht="12" hidden="1" customHeight="1" x14ac:dyDescent="0.25">
      <c r="B620" s="1">
        <f t="shared" si="26"/>
        <v>50</v>
      </c>
      <c r="C620" s="9" t="s">
        <v>30</v>
      </c>
      <c r="D620" s="27">
        <v>0</v>
      </c>
      <c r="E620" s="27">
        <v>0</v>
      </c>
      <c r="F620" s="27">
        <v>0</v>
      </c>
      <c r="G620" s="27">
        <v>0</v>
      </c>
      <c r="H620" s="27">
        <v>0</v>
      </c>
      <c r="I620" s="27">
        <v>0</v>
      </c>
      <c r="J620" s="27">
        <v>0</v>
      </c>
      <c r="K620" s="27">
        <v>0</v>
      </c>
      <c r="L620" s="27">
        <v>0</v>
      </c>
      <c r="M620" s="27">
        <v>0.81577000000000011</v>
      </c>
      <c r="N620" s="27">
        <v>1.4180599999999999</v>
      </c>
      <c r="O620" s="27">
        <v>0.48118</v>
      </c>
      <c r="P620" s="27">
        <v>0.57035999999999998</v>
      </c>
      <c r="Q620" s="27">
        <v>0.57329999999999992</v>
      </c>
      <c r="R620" s="27">
        <v>0</v>
      </c>
      <c r="S620" s="27">
        <v>0</v>
      </c>
      <c r="T620" s="27">
        <v>0</v>
      </c>
      <c r="U620" s="27">
        <v>0</v>
      </c>
    </row>
    <row r="621" spans="2:21" ht="12" hidden="1" customHeight="1" x14ac:dyDescent="0.25">
      <c r="B621" s="1">
        <f t="shared" si="26"/>
        <v>51</v>
      </c>
      <c r="C621" s="9" t="s">
        <v>29</v>
      </c>
      <c r="D621" s="27">
        <v>0</v>
      </c>
      <c r="E621" s="27">
        <v>0</v>
      </c>
      <c r="F621" s="27">
        <v>0</v>
      </c>
      <c r="G621" s="27">
        <v>0</v>
      </c>
      <c r="H621" s="27">
        <v>0</v>
      </c>
      <c r="I621" s="27">
        <v>0</v>
      </c>
      <c r="J621" s="27">
        <v>0</v>
      </c>
      <c r="K621" s="27">
        <v>0</v>
      </c>
      <c r="L621" s="27">
        <v>0</v>
      </c>
      <c r="M621" s="27">
        <v>0</v>
      </c>
      <c r="N621" s="27">
        <v>0</v>
      </c>
      <c r="O621" s="27">
        <v>0</v>
      </c>
      <c r="P621" s="27">
        <v>0</v>
      </c>
      <c r="Q621" s="27">
        <v>9.8000000000000004E-2</v>
      </c>
      <c r="R621" s="27">
        <v>0</v>
      </c>
      <c r="S621" s="27">
        <v>0</v>
      </c>
      <c r="T621" s="27">
        <v>0</v>
      </c>
      <c r="U621" s="27">
        <v>0</v>
      </c>
    </row>
    <row r="622" spans="2:21" ht="12" hidden="1" customHeight="1" x14ac:dyDescent="0.25">
      <c r="B622" s="1">
        <f t="shared" si="26"/>
        <v>52</v>
      </c>
      <c r="C622" s="9" t="s">
        <v>28</v>
      </c>
      <c r="D622" s="27">
        <v>0</v>
      </c>
      <c r="E622" s="27">
        <v>0</v>
      </c>
      <c r="F622" s="27">
        <v>0</v>
      </c>
      <c r="G622" s="27">
        <v>0</v>
      </c>
      <c r="H622" s="27">
        <v>0</v>
      </c>
      <c r="I622" s="27">
        <v>0</v>
      </c>
      <c r="J622" s="27">
        <v>4.3559999999999995E-6</v>
      </c>
      <c r="K622" s="27">
        <v>0</v>
      </c>
      <c r="L622" s="27">
        <v>0</v>
      </c>
      <c r="M622" s="27">
        <v>0</v>
      </c>
      <c r="N622" s="27">
        <v>0</v>
      </c>
      <c r="O622" s="27">
        <v>0</v>
      </c>
      <c r="P622" s="27">
        <v>0</v>
      </c>
      <c r="Q622" s="27">
        <v>0</v>
      </c>
      <c r="R622" s="27">
        <v>0</v>
      </c>
      <c r="S622" s="27">
        <v>0</v>
      </c>
      <c r="T622" s="27">
        <v>0</v>
      </c>
      <c r="U622" s="27">
        <v>0</v>
      </c>
    </row>
    <row r="623" spans="2:21" ht="12" hidden="1" customHeight="1" x14ac:dyDescent="0.25">
      <c r="B623" s="1">
        <f t="shared" si="26"/>
        <v>53</v>
      </c>
      <c r="C623" s="9" t="s">
        <v>27</v>
      </c>
      <c r="D623" s="27">
        <v>0</v>
      </c>
      <c r="E623" s="27">
        <v>0</v>
      </c>
      <c r="F623" s="27">
        <v>0</v>
      </c>
      <c r="G623" s="27">
        <v>0</v>
      </c>
      <c r="H623" s="27">
        <v>0</v>
      </c>
      <c r="I623" s="27">
        <v>0.43777499999999997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2" hidden="1" customHeight="1" x14ac:dyDescent="0.25">
      <c r="B624" s="1">
        <f t="shared" si="26"/>
        <v>54</v>
      </c>
      <c r="C624" s="9" t="s">
        <v>26</v>
      </c>
      <c r="D624" s="27">
        <v>0</v>
      </c>
      <c r="E624" s="27">
        <v>0</v>
      </c>
      <c r="F624" s="27">
        <v>0</v>
      </c>
      <c r="G624" s="27">
        <v>0</v>
      </c>
      <c r="H624" s="27">
        <v>0</v>
      </c>
      <c r="I624" s="27">
        <v>0</v>
      </c>
      <c r="J624" s="27">
        <v>0</v>
      </c>
      <c r="K624" s="27">
        <v>0</v>
      </c>
      <c r="L624" s="27">
        <v>0</v>
      </c>
      <c r="M624" s="27">
        <v>0</v>
      </c>
      <c r="N624" s="27">
        <v>0</v>
      </c>
      <c r="O624" s="27">
        <v>0</v>
      </c>
      <c r="P624" s="27">
        <v>0</v>
      </c>
      <c r="Q624" s="27">
        <v>5.0000000000000001E-9</v>
      </c>
      <c r="R624" s="27">
        <v>0</v>
      </c>
      <c r="S624" s="27">
        <v>0</v>
      </c>
      <c r="T624" s="27">
        <v>0</v>
      </c>
      <c r="U624" s="27">
        <v>0</v>
      </c>
    </row>
    <row r="625" spans="1:21" ht="12" hidden="1" customHeight="1" x14ac:dyDescent="0.25">
      <c r="B625" s="1">
        <f t="shared" si="26"/>
        <v>55</v>
      </c>
      <c r="C625" s="9" t="s">
        <v>25</v>
      </c>
      <c r="D625" s="27">
        <v>0</v>
      </c>
      <c r="E625" s="27">
        <v>0</v>
      </c>
      <c r="F625" s="27">
        <v>0</v>
      </c>
      <c r="G625" s="27">
        <v>0</v>
      </c>
      <c r="H625" s="27">
        <v>0</v>
      </c>
      <c r="I625" s="27">
        <v>1.3474999999999999</v>
      </c>
      <c r="J625" s="27">
        <v>0</v>
      </c>
      <c r="K625" s="27">
        <v>0</v>
      </c>
      <c r="L625" s="27">
        <v>0</v>
      </c>
      <c r="M625" s="27">
        <v>0</v>
      </c>
      <c r="N625" s="27">
        <v>0</v>
      </c>
      <c r="O625" s="27">
        <v>0</v>
      </c>
      <c r="P625" s="27">
        <v>0</v>
      </c>
      <c r="Q625" s="27">
        <v>0</v>
      </c>
      <c r="R625" s="27">
        <v>0</v>
      </c>
      <c r="S625" s="27">
        <v>0</v>
      </c>
      <c r="T625" s="27">
        <v>0</v>
      </c>
      <c r="U625" s="27">
        <v>0</v>
      </c>
    </row>
    <row r="626" spans="1:21" ht="12" hidden="1" customHeight="1" x14ac:dyDescent="0.25">
      <c r="B626" s="1">
        <f t="shared" si="26"/>
        <v>56</v>
      </c>
      <c r="C626" s="9" t="s">
        <v>24</v>
      </c>
      <c r="D626" s="27">
        <v>0</v>
      </c>
      <c r="E626" s="27">
        <v>0</v>
      </c>
      <c r="F626" s="27">
        <v>0</v>
      </c>
      <c r="G626" s="27">
        <v>0</v>
      </c>
      <c r="H626" s="27">
        <v>0</v>
      </c>
      <c r="I626" s="27">
        <v>0</v>
      </c>
      <c r="J626" s="27">
        <v>0</v>
      </c>
      <c r="K626" s="27">
        <v>0</v>
      </c>
      <c r="L626" s="27">
        <v>0</v>
      </c>
      <c r="M626" s="27">
        <v>0</v>
      </c>
      <c r="N626" s="27">
        <v>1.2794400000000001</v>
      </c>
      <c r="O626" s="27">
        <v>1.7120599999999997</v>
      </c>
      <c r="P626" s="27">
        <v>2.7920199999999999</v>
      </c>
      <c r="Q626" s="27">
        <v>2.6675599999999999</v>
      </c>
      <c r="R626" s="27">
        <v>0</v>
      </c>
      <c r="S626" s="27">
        <v>0</v>
      </c>
      <c r="T626" s="27">
        <v>0</v>
      </c>
      <c r="U626" s="27">
        <v>0</v>
      </c>
    </row>
    <row r="627" spans="1:21" ht="12" hidden="1" customHeight="1" x14ac:dyDescent="0.25">
      <c r="B627" s="1">
        <f t="shared" si="26"/>
        <v>57</v>
      </c>
      <c r="C627" s="9" t="s">
        <v>23</v>
      </c>
      <c r="D627" s="27">
        <v>0</v>
      </c>
      <c r="E627" s="27">
        <v>0</v>
      </c>
      <c r="F627" s="27">
        <v>0</v>
      </c>
      <c r="G627" s="27">
        <v>0</v>
      </c>
      <c r="H627" s="27">
        <v>0</v>
      </c>
      <c r="I627" s="27">
        <v>1.3318099999999999</v>
      </c>
      <c r="J627" s="27">
        <v>0.84875</v>
      </c>
      <c r="K627" s="27">
        <v>0.33465</v>
      </c>
      <c r="L627" s="27">
        <v>0</v>
      </c>
      <c r="M627" s="27">
        <v>0.57617999999999991</v>
      </c>
      <c r="N627" s="27">
        <v>1.6237800000000002</v>
      </c>
      <c r="O627" s="27">
        <v>1.3124099999999999</v>
      </c>
      <c r="P627" s="27">
        <v>1.4947699999999999</v>
      </c>
      <c r="Q627" s="27">
        <v>0</v>
      </c>
      <c r="R627" s="27">
        <v>0</v>
      </c>
      <c r="S627" s="27">
        <v>0</v>
      </c>
      <c r="T627" s="27">
        <v>0</v>
      </c>
      <c r="U627" s="27">
        <v>0</v>
      </c>
    </row>
    <row r="628" spans="1:21" ht="12" hidden="1" customHeight="1" x14ac:dyDescent="0.25">
      <c r="B628" s="1">
        <f t="shared" si="26"/>
        <v>58</v>
      </c>
      <c r="C628" s="9" t="s">
        <v>22</v>
      </c>
      <c r="D628" s="27">
        <v>0</v>
      </c>
      <c r="E628" s="27">
        <v>0</v>
      </c>
      <c r="F628" s="27">
        <v>0</v>
      </c>
      <c r="G628" s="27">
        <v>0</v>
      </c>
      <c r="H628" s="27">
        <v>0</v>
      </c>
      <c r="I628" s="27">
        <v>0</v>
      </c>
      <c r="J628" s="27">
        <v>0</v>
      </c>
      <c r="K628" s="27">
        <v>0</v>
      </c>
      <c r="L628" s="27">
        <v>0</v>
      </c>
      <c r="M628" s="27">
        <v>0</v>
      </c>
      <c r="N628" s="27">
        <v>0</v>
      </c>
      <c r="O628" s="27">
        <v>0</v>
      </c>
      <c r="P628" s="27">
        <v>0</v>
      </c>
      <c r="Q628" s="27">
        <v>0</v>
      </c>
      <c r="R628" s="27">
        <v>0</v>
      </c>
      <c r="S628" s="27">
        <v>2.6840747530000004</v>
      </c>
      <c r="T628" s="27">
        <v>0</v>
      </c>
      <c r="U628" s="27">
        <v>0</v>
      </c>
    </row>
    <row r="629" spans="1:21" ht="12" hidden="1" customHeight="1" x14ac:dyDescent="0.25">
      <c r="B629" s="1">
        <f t="shared" si="26"/>
        <v>59</v>
      </c>
      <c r="C629" s="9" t="s">
        <v>21</v>
      </c>
      <c r="D629" s="27">
        <v>0</v>
      </c>
      <c r="E629" s="27">
        <v>0</v>
      </c>
      <c r="F629" s="27">
        <v>55.026983000000001</v>
      </c>
      <c r="G629" s="27">
        <v>0</v>
      </c>
      <c r="H629" s="27">
        <v>0</v>
      </c>
      <c r="I629" s="27">
        <v>0</v>
      </c>
      <c r="J629" s="27">
        <v>0</v>
      </c>
      <c r="K629" s="27">
        <v>0</v>
      </c>
      <c r="L629" s="27">
        <v>0</v>
      </c>
      <c r="M629" s="27">
        <v>0</v>
      </c>
      <c r="N629" s="27">
        <v>0</v>
      </c>
      <c r="O629" s="27">
        <v>0</v>
      </c>
      <c r="P629" s="27">
        <v>0</v>
      </c>
      <c r="Q629" s="27">
        <v>0</v>
      </c>
      <c r="R629" s="27">
        <v>0</v>
      </c>
      <c r="S629" s="27">
        <v>0</v>
      </c>
      <c r="T629" s="27">
        <v>0</v>
      </c>
      <c r="U629" s="27">
        <v>0</v>
      </c>
    </row>
    <row r="630" spans="1:21" ht="12" hidden="1" customHeight="1" x14ac:dyDescent="0.25">
      <c r="B630" s="1">
        <f t="shared" si="26"/>
        <v>60</v>
      </c>
      <c r="C630" s="9" t="s">
        <v>20</v>
      </c>
      <c r="D630" s="27">
        <v>0</v>
      </c>
      <c r="E630" s="27">
        <v>0</v>
      </c>
      <c r="F630" s="27">
        <v>0</v>
      </c>
      <c r="G630" s="27">
        <v>0</v>
      </c>
      <c r="H630" s="27">
        <v>0</v>
      </c>
      <c r="I630" s="27">
        <v>1.7051999999999998</v>
      </c>
      <c r="J630" s="27">
        <v>0</v>
      </c>
      <c r="K630" s="27">
        <v>0</v>
      </c>
      <c r="L630" s="27">
        <v>0</v>
      </c>
      <c r="M630" s="27">
        <v>0</v>
      </c>
      <c r="N630" s="27">
        <v>0</v>
      </c>
      <c r="O630" s="27">
        <v>0</v>
      </c>
      <c r="P630" s="27">
        <v>0</v>
      </c>
      <c r="Q630" s="27">
        <v>0</v>
      </c>
      <c r="R630" s="27">
        <v>0</v>
      </c>
      <c r="S630" s="27">
        <v>0</v>
      </c>
      <c r="T630" s="27">
        <v>0</v>
      </c>
      <c r="U630" s="27">
        <v>0</v>
      </c>
    </row>
    <row r="631" spans="1:21" ht="12" hidden="1" customHeight="1" x14ac:dyDescent="0.25">
      <c r="B631" s="1">
        <f t="shared" si="26"/>
        <v>61</v>
      </c>
      <c r="C631" s="9" t="s">
        <v>19</v>
      </c>
      <c r="D631" s="27">
        <v>0</v>
      </c>
      <c r="E631" s="27">
        <v>0</v>
      </c>
      <c r="F631" s="27">
        <v>0</v>
      </c>
      <c r="G631" s="27">
        <v>0</v>
      </c>
      <c r="H631" s="27">
        <v>0</v>
      </c>
      <c r="I631" s="27">
        <v>0</v>
      </c>
      <c r="J631" s="27">
        <v>0</v>
      </c>
      <c r="K631" s="27">
        <v>0</v>
      </c>
      <c r="L631" s="27">
        <v>0</v>
      </c>
      <c r="M631" s="27">
        <v>0</v>
      </c>
      <c r="N631" s="27">
        <v>0</v>
      </c>
      <c r="O631" s="27">
        <v>0</v>
      </c>
      <c r="P631" s="27">
        <v>0</v>
      </c>
      <c r="Q631" s="27">
        <v>0</v>
      </c>
      <c r="R631" s="27">
        <v>0.44718999999999998</v>
      </c>
      <c r="S631" s="27">
        <v>0.80868499999999999</v>
      </c>
      <c r="T631" s="27">
        <v>0</v>
      </c>
      <c r="U631" s="27">
        <v>0</v>
      </c>
    </row>
    <row r="632" spans="1:21" ht="12" hidden="1" customHeight="1" x14ac:dyDescent="0.25">
      <c r="B632" s="1">
        <f t="shared" si="26"/>
        <v>62</v>
      </c>
      <c r="C632" s="9" t="s">
        <v>18</v>
      </c>
      <c r="D632" s="27">
        <v>0</v>
      </c>
      <c r="E632" s="27">
        <v>0</v>
      </c>
      <c r="F632" s="27">
        <v>0</v>
      </c>
      <c r="G632" s="27">
        <v>0</v>
      </c>
      <c r="H632" s="27">
        <v>0</v>
      </c>
      <c r="I632" s="27">
        <v>0</v>
      </c>
      <c r="J632" s="27">
        <v>0</v>
      </c>
      <c r="K632" s="27">
        <v>0</v>
      </c>
      <c r="L632" s="27">
        <v>0</v>
      </c>
      <c r="M632" s="27">
        <v>0</v>
      </c>
      <c r="N632" s="27">
        <v>0</v>
      </c>
      <c r="O632" s="27">
        <v>0</v>
      </c>
      <c r="P632" s="27">
        <v>0.70265999999999995</v>
      </c>
      <c r="Q632" s="27">
        <v>0</v>
      </c>
      <c r="R632" s="27">
        <v>0</v>
      </c>
      <c r="S632" s="27">
        <v>0</v>
      </c>
      <c r="T632" s="27">
        <v>0</v>
      </c>
      <c r="U632" s="27">
        <v>0</v>
      </c>
    </row>
    <row r="633" spans="1:21" ht="12" hidden="1" customHeight="1" x14ac:dyDescent="0.25">
      <c r="B633" s="1">
        <f t="shared" si="26"/>
        <v>63</v>
      </c>
      <c r="C633" s="9" t="s">
        <v>17</v>
      </c>
      <c r="D633" s="27">
        <v>0</v>
      </c>
      <c r="E633" s="27">
        <v>0</v>
      </c>
      <c r="F633" s="27">
        <v>0</v>
      </c>
      <c r="G633" s="27">
        <v>0</v>
      </c>
      <c r="H633" s="27">
        <v>0</v>
      </c>
      <c r="I633" s="27">
        <v>2.6227500000000004</v>
      </c>
      <c r="J633" s="27">
        <v>0</v>
      </c>
      <c r="K633" s="27">
        <v>0</v>
      </c>
      <c r="L633" s="27">
        <v>0.54015000000000002</v>
      </c>
      <c r="M633" s="27">
        <v>0</v>
      </c>
      <c r="N633" s="27">
        <v>0</v>
      </c>
      <c r="O633" s="27">
        <v>0</v>
      </c>
      <c r="P633" s="27">
        <v>0</v>
      </c>
      <c r="Q633" s="27">
        <v>0</v>
      </c>
      <c r="R633" s="27">
        <v>2.0231249999999998</v>
      </c>
      <c r="S633" s="27">
        <v>2.6286</v>
      </c>
      <c r="T633" s="27">
        <v>0</v>
      </c>
      <c r="U633" s="27">
        <v>0</v>
      </c>
    </row>
    <row r="634" spans="1:21" ht="12" hidden="1" customHeight="1" x14ac:dyDescent="0.25">
      <c r="B634" s="1">
        <f t="shared" si="26"/>
        <v>64</v>
      </c>
      <c r="C634" s="9" t="s">
        <v>16</v>
      </c>
      <c r="D634" s="27">
        <v>0</v>
      </c>
      <c r="E634" s="27">
        <v>0</v>
      </c>
      <c r="F634" s="27">
        <v>0</v>
      </c>
      <c r="G634" s="27">
        <v>0</v>
      </c>
      <c r="H634" s="27">
        <v>0</v>
      </c>
      <c r="I634" s="27">
        <v>1.0412999999999999</v>
      </c>
      <c r="J634" s="27">
        <v>0</v>
      </c>
      <c r="K634" s="27">
        <v>0</v>
      </c>
      <c r="L634" s="27">
        <v>0</v>
      </c>
      <c r="M634" s="27">
        <v>0</v>
      </c>
      <c r="N634" s="27">
        <v>0</v>
      </c>
      <c r="O634" s="27">
        <v>0</v>
      </c>
      <c r="P634" s="27">
        <v>0</v>
      </c>
      <c r="Q634" s="27">
        <v>0</v>
      </c>
      <c r="R634" s="27">
        <v>1.2675000000000001</v>
      </c>
      <c r="S634" s="27">
        <v>0.31687500000000002</v>
      </c>
      <c r="T634" s="27">
        <v>0</v>
      </c>
      <c r="U634" s="27">
        <v>0</v>
      </c>
    </row>
    <row r="635" spans="1:21" ht="12" hidden="1" customHeight="1" x14ac:dyDescent="0.25">
      <c r="B635" s="1">
        <f t="shared" si="26"/>
        <v>65</v>
      </c>
      <c r="C635" s="9" t="s">
        <v>15</v>
      </c>
      <c r="D635" s="27">
        <v>0</v>
      </c>
      <c r="E635" s="27">
        <v>0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0.116025</v>
      </c>
      <c r="O635" s="27">
        <v>0</v>
      </c>
      <c r="P635" s="27">
        <v>0</v>
      </c>
      <c r="Q635" s="27">
        <v>0</v>
      </c>
      <c r="R635" s="27">
        <v>0.56940000000000002</v>
      </c>
      <c r="S635" s="27">
        <v>0.56257500000000005</v>
      </c>
      <c r="T635" s="27">
        <v>0</v>
      </c>
      <c r="U635" s="27">
        <v>0</v>
      </c>
    </row>
    <row r="636" spans="1:21" ht="12" hidden="1" customHeight="1" x14ac:dyDescent="0.25">
      <c r="B636" s="1">
        <f t="shared" si="26"/>
        <v>66</v>
      </c>
      <c r="C636" s="9" t="s">
        <v>14</v>
      </c>
      <c r="D636" s="27">
        <v>0</v>
      </c>
      <c r="E636" s="27">
        <v>0</v>
      </c>
      <c r="F636" s="27">
        <v>0</v>
      </c>
      <c r="G636" s="27">
        <v>0</v>
      </c>
      <c r="H636" s="27">
        <v>0</v>
      </c>
      <c r="I636" s="27">
        <v>0</v>
      </c>
      <c r="J636" s="27">
        <v>0</v>
      </c>
      <c r="K636" s="27">
        <v>0</v>
      </c>
      <c r="L636" s="27">
        <v>0</v>
      </c>
      <c r="M636" s="27">
        <v>0</v>
      </c>
      <c r="N636" s="27">
        <v>0</v>
      </c>
      <c r="O636" s="27">
        <v>0</v>
      </c>
      <c r="P636" s="27">
        <v>0</v>
      </c>
      <c r="Q636" s="27">
        <v>3.6064402200000001</v>
      </c>
      <c r="R636" s="27">
        <v>0</v>
      </c>
      <c r="S636" s="27">
        <v>0</v>
      </c>
      <c r="T636" s="27">
        <v>0</v>
      </c>
      <c r="U636" s="27">
        <v>0</v>
      </c>
    </row>
    <row r="637" spans="1:21" ht="12" customHeight="1" x14ac:dyDescent="0.25">
      <c r="C637" s="9" t="s">
        <v>13</v>
      </c>
      <c r="D637" s="28">
        <f t="shared" ref="D637:U637" si="27">SUM(D42:D636)</f>
        <v>10845.602725016999</v>
      </c>
      <c r="E637" s="28">
        <f t="shared" si="27"/>
        <v>6422.8019456750008</v>
      </c>
      <c r="F637" s="28">
        <f t="shared" si="27"/>
        <v>6527.359723526999</v>
      </c>
      <c r="G637" s="28">
        <f t="shared" si="27"/>
        <v>9034.6144439489999</v>
      </c>
      <c r="H637" s="28">
        <f t="shared" si="27"/>
        <v>10729.837881999996</v>
      </c>
      <c r="I637" s="28">
        <f t="shared" si="27"/>
        <v>10441.315847503</v>
      </c>
      <c r="J637" s="28">
        <f t="shared" si="27"/>
        <v>11262.162872327997</v>
      </c>
      <c r="K637" s="28">
        <f t="shared" si="27"/>
        <v>9639.8346849980044</v>
      </c>
      <c r="L637" s="28">
        <f t="shared" si="27"/>
        <v>11903.874114260007</v>
      </c>
      <c r="M637" s="28">
        <f t="shared" si="27"/>
        <v>12055.757918515001</v>
      </c>
      <c r="N637" s="28">
        <f t="shared" si="27"/>
        <v>9593.678107280999</v>
      </c>
      <c r="O637" s="28">
        <f t="shared" si="27"/>
        <v>8736.6249622629966</v>
      </c>
      <c r="P637" s="28">
        <f t="shared" si="27"/>
        <v>11092.667260633001</v>
      </c>
      <c r="Q637" s="28">
        <f t="shared" si="27"/>
        <v>10911.369375543003</v>
      </c>
      <c r="R637" s="28">
        <f t="shared" si="27"/>
        <v>7215.2949860449971</v>
      </c>
      <c r="S637" s="28">
        <f t="shared" si="27"/>
        <v>5826.7839032130041</v>
      </c>
      <c r="T637" s="28">
        <f t="shared" si="27"/>
        <v>5195.4820431500048</v>
      </c>
      <c r="U637" s="28">
        <f t="shared" si="27"/>
        <v>3782.7433681869979</v>
      </c>
    </row>
    <row r="638" spans="1:21" ht="10.15" customHeight="1" x14ac:dyDescent="0.25">
      <c r="C638" s="32" t="s">
        <v>638</v>
      </c>
      <c r="D638" s="31">
        <f t="shared" ref="D638:U638" si="28">SUM(D639:D644)</f>
        <v>16499.602326895001</v>
      </c>
      <c r="E638" s="31">
        <f t="shared" si="28"/>
        <v>16619.622183648</v>
      </c>
      <c r="F638" s="31">
        <f t="shared" si="28"/>
        <v>18719.265923738003</v>
      </c>
      <c r="G638" s="31">
        <f t="shared" si="28"/>
        <v>12849.140693302999</v>
      </c>
      <c r="H638" s="31">
        <f t="shared" si="28"/>
        <v>14783.205098702998</v>
      </c>
      <c r="I638" s="31">
        <f t="shared" si="28"/>
        <v>16091.895373016998</v>
      </c>
      <c r="J638" s="31">
        <f t="shared" si="28"/>
        <v>15800.187311869999</v>
      </c>
      <c r="K638" s="31">
        <f t="shared" si="28"/>
        <v>16372.614431857999</v>
      </c>
      <c r="L638" s="31">
        <f t="shared" si="28"/>
        <v>16708.278502214998</v>
      </c>
      <c r="M638" s="31">
        <f t="shared" si="28"/>
        <v>17214.758621378001</v>
      </c>
      <c r="N638" s="31">
        <f t="shared" si="28"/>
        <v>18975.009977343001</v>
      </c>
      <c r="O638" s="31">
        <f t="shared" si="28"/>
        <v>22490.491714222007</v>
      </c>
      <c r="P638" s="31">
        <f t="shared" si="28"/>
        <v>11412.286684124003</v>
      </c>
      <c r="Q638" s="31">
        <f t="shared" si="28"/>
        <v>15397.595222481001</v>
      </c>
      <c r="R638" s="31">
        <f t="shared" si="28"/>
        <v>7867.4023730830013</v>
      </c>
      <c r="S638" s="31">
        <f t="shared" si="28"/>
        <v>12174.514852894999</v>
      </c>
      <c r="T638" s="31">
        <f t="shared" si="28"/>
        <v>25084.771881002423</v>
      </c>
      <c r="U638" s="31">
        <f t="shared" si="28"/>
        <v>20695.111669854188</v>
      </c>
    </row>
    <row r="639" spans="1:21" s="29" customFormat="1" ht="10.9" customHeight="1" x14ac:dyDescent="0.25">
      <c r="A639" s="1"/>
      <c r="B639" s="1"/>
      <c r="C639" s="9" t="s">
        <v>12</v>
      </c>
      <c r="D639" s="28">
        <v>0</v>
      </c>
      <c r="E639" s="28">
        <v>0</v>
      </c>
      <c r="F639" s="28">
        <v>0</v>
      </c>
      <c r="G639" s="30">
        <v>0</v>
      </c>
      <c r="H639" s="30">
        <v>0</v>
      </c>
      <c r="I639" s="27">
        <v>0</v>
      </c>
      <c r="J639" s="27">
        <v>0</v>
      </c>
      <c r="K639" s="27">
        <v>0</v>
      </c>
      <c r="L639" s="27">
        <v>0</v>
      </c>
      <c r="M639" s="27">
        <v>0</v>
      </c>
      <c r="N639" s="27">
        <v>0</v>
      </c>
      <c r="O639" s="27">
        <v>0</v>
      </c>
      <c r="P639" s="27">
        <v>0</v>
      </c>
      <c r="Q639" s="27">
        <v>0</v>
      </c>
      <c r="R639" s="27">
        <v>0</v>
      </c>
      <c r="S639" s="27">
        <v>0</v>
      </c>
      <c r="T639" s="27">
        <v>1557.9526946817878</v>
      </c>
      <c r="U639" s="27">
        <v>1895.9052986958866</v>
      </c>
    </row>
    <row r="640" spans="1:21" s="29" customFormat="1" ht="10.9" customHeight="1" x14ac:dyDescent="0.25">
      <c r="A640" s="1"/>
      <c r="B640" s="1"/>
      <c r="C640" s="9" t="s">
        <v>11</v>
      </c>
      <c r="D640" s="28">
        <v>10604.294035961002</v>
      </c>
      <c r="E640" s="28">
        <v>10821.966768398001</v>
      </c>
      <c r="F640" s="28">
        <v>12506.483621479001</v>
      </c>
      <c r="G640" s="30">
        <v>12849.140693302999</v>
      </c>
      <c r="H640" s="30">
        <v>14783.205098702998</v>
      </c>
      <c r="I640" s="27">
        <v>16091.895373016998</v>
      </c>
      <c r="J640" s="27">
        <v>15800.187311869999</v>
      </c>
      <c r="K640" s="27">
        <v>16372.614431857999</v>
      </c>
      <c r="L640" s="27">
        <v>16708.278502214998</v>
      </c>
      <c r="M640" s="27">
        <v>17214.758621378001</v>
      </c>
      <c r="N640" s="27">
        <v>18975.009977343001</v>
      </c>
      <c r="O640" s="27">
        <v>22490.491714222007</v>
      </c>
      <c r="P640" s="27">
        <v>11412.286684124003</v>
      </c>
      <c r="Q640" s="27">
        <v>15397.595222481001</v>
      </c>
      <c r="R640" s="27">
        <v>7867.4023730830013</v>
      </c>
      <c r="S640" s="27">
        <v>12174.514852894999</v>
      </c>
      <c r="T640" s="27">
        <v>17083.808676421999</v>
      </c>
      <c r="U640" s="27">
        <v>12146.076314649001</v>
      </c>
    </row>
    <row r="641" spans="1:21" s="29" customFormat="1" ht="10.9" customHeight="1" x14ac:dyDescent="0.25">
      <c r="A641" s="1"/>
      <c r="B641" s="1"/>
      <c r="C641" s="9" t="s">
        <v>10</v>
      </c>
      <c r="D641" s="28">
        <v>0</v>
      </c>
      <c r="E641" s="28">
        <v>0</v>
      </c>
      <c r="F641" s="28">
        <v>0</v>
      </c>
      <c r="G641" s="30">
        <v>0</v>
      </c>
      <c r="H641" s="30">
        <v>0</v>
      </c>
      <c r="I641" s="27">
        <v>0</v>
      </c>
      <c r="J641" s="27">
        <v>0</v>
      </c>
      <c r="K641" s="27">
        <v>0</v>
      </c>
      <c r="L641" s="27">
        <v>0</v>
      </c>
      <c r="M641" s="27">
        <v>0</v>
      </c>
      <c r="N641" s="27">
        <v>0</v>
      </c>
      <c r="O641" s="27">
        <v>0</v>
      </c>
      <c r="P641" s="27">
        <v>0</v>
      </c>
      <c r="Q641" s="27">
        <v>0</v>
      </c>
      <c r="R641" s="27">
        <v>0</v>
      </c>
      <c r="S641" s="27">
        <v>0</v>
      </c>
      <c r="T641" s="27">
        <v>732.0148040393052</v>
      </c>
      <c r="U641" s="27">
        <v>275.45553692771546</v>
      </c>
    </row>
    <row r="642" spans="1:21" s="29" customFormat="1" ht="10.9" customHeight="1" x14ac:dyDescent="0.25">
      <c r="A642" s="1"/>
      <c r="B642" s="1"/>
      <c r="C642" s="9" t="s">
        <v>9</v>
      </c>
      <c r="D642" s="28">
        <v>3139.5409730370002</v>
      </c>
      <c r="E642" s="28">
        <v>3269.9796854229999</v>
      </c>
      <c r="F642" s="28">
        <v>2914.0836108200001</v>
      </c>
      <c r="G642" s="30">
        <v>0</v>
      </c>
      <c r="H642" s="30">
        <v>0</v>
      </c>
      <c r="I642" s="27">
        <v>0</v>
      </c>
      <c r="J642" s="27">
        <v>0</v>
      </c>
      <c r="K642" s="27">
        <v>0</v>
      </c>
      <c r="L642" s="27">
        <v>0</v>
      </c>
      <c r="M642" s="27">
        <v>0</v>
      </c>
      <c r="N642" s="27">
        <v>0</v>
      </c>
      <c r="O642" s="27">
        <v>0</v>
      </c>
      <c r="P642" s="27">
        <v>0</v>
      </c>
      <c r="Q642" s="27">
        <v>0</v>
      </c>
      <c r="R642" s="27">
        <v>0</v>
      </c>
      <c r="S642" s="27">
        <v>0</v>
      </c>
      <c r="T642" s="27">
        <v>5710.99570585933</v>
      </c>
      <c r="U642" s="27">
        <v>6377.6745195815865</v>
      </c>
    </row>
    <row r="643" spans="1:21" ht="9.9499999999999993" hidden="1" customHeight="1" x14ac:dyDescent="0.25">
      <c r="C643" s="9" t="s">
        <v>8</v>
      </c>
      <c r="D643" s="28">
        <v>2208.1729469660004</v>
      </c>
      <c r="E643" s="28">
        <v>2151.0184508770003</v>
      </c>
      <c r="F643" s="28">
        <v>2662.3355580509997</v>
      </c>
      <c r="G643" s="28">
        <v>0</v>
      </c>
      <c r="H643" s="28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1:21" ht="9.9499999999999993" hidden="1" customHeight="1" x14ac:dyDescent="0.25">
      <c r="C644" s="9" t="s">
        <v>7</v>
      </c>
      <c r="D644" s="28">
        <v>547.59437093099996</v>
      </c>
      <c r="E644" s="28">
        <v>376.65727895000003</v>
      </c>
      <c r="F644" s="28">
        <v>636.36313338799994</v>
      </c>
      <c r="G644" s="28">
        <v>0</v>
      </c>
      <c r="H644" s="28">
        <v>0</v>
      </c>
      <c r="I644" s="27">
        <v>0</v>
      </c>
      <c r="J644" s="27">
        <v>0</v>
      </c>
      <c r="K644" s="27">
        <v>0</v>
      </c>
      <c r="L644" s="27">
        <v>0</v>
      </c>
      <c r="M644" s="27">
        <v>0</v>
      </c>
      <c r="N644" s="27">
        <v>0</v>
      </c>
      <c r="O644" s="27">
        <v>0</v>
      </c>
      <c r="P644" s="27">
        <v>0</v>
      </c>
      <c r="Q644" s="27">
        <v>0</v>
      </c>
      <c r="R644" s="27">
        <v>0</v>
      </c>
      <c r="S644" s="27">
        <v>0</v>
      </c>
      <c r="T644" s="27">
        <v>0</v>
      </c>
      <c r="U644" s="27">
        <v>0</v>
      </c>
    </row>
    <row r="645" spans="1:21" ht="3" customHeight="1" x14ac:dyDescent="0.25">
      <c r="C645" s="26"/>
      <c r="D645" s="25"/>
      <c r="E645" s="24"/>
      <c r="F645" s="24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</row>
    <row r="646" spans="1:21" s="7" customFormat="1" ht="11.25" customHeight="1" x14ac:dyDescent="0.25">
      <c r="C646" s="50" t="s">
        <v>641</v>
      </c>
      <c r="D646" s="22"/>
      <c r="E646" s="22"/>
      <c r="F646" s="22"/>
      <c r="G646" s="22"/>
      <c r="H646" s="22"/>
      <c r="I646" s="22"/>
      <c r="J646" s="22"/>
      <c r="M646" s="21"/>
      <c r="N646" s="21"/>
      <c r="O646" s="21"/>
      <c r="P646" s="21"/>
      <c r="Q646" s="21"/>
      <c r="R646" s="21"/>
      <c r="S646" s="21"/>
      <c r="T646" s="21"/>
      <c r="U646" s="21"/>
    </row>
    <row r="647" spans="1:21" ht="10.15" customHeight="1" x14ac:dyDescent="0.25">
      <c r="C647" s="51" t="s">
        <v>639</v>
      </c>
      <c r="D647" s="20"/>
      <c r="E647" s="19"/>
      <c r="F647" s="19"/>
      <c r="G647" s="19"/>
      <c r="H647" s="19"/>
      <c r="I647" s="19"/>
      <c r="M647" s="18"/>
      <c r="N647" s="18"/>
      <c r="O647" s="18"/>
      <c r="P647" s="18"/>
      <c r="Q647" s="18"/>
      <c r="R647" s="18"/>
      <c r="S647" s="18"/>
      <c r="T647" s="18"/>
      <c r="U647" s="18"/>
    </row>
    <row r="648" spans="1:21" ht="10.15" customHeight="1" x14ac:dyDescent="0.25">
      <c r="C648" s="52" t="s">
        <v>6</v>
      </c>
      <c r="D648" s="19"/>
      <c r="E648" s="19"/>
      <c r="F648" s="19"/>
      <c r="G648" s="19"/>
      <c r="H648" s="19"/>
      <c r="I648" s="19"/>
      <c r="M648" s="18"/>
      <c r="N648" s="18"/>
      <c r="O648" s="18"/>
      <c r="P648" s="18"/>
      <c r="Q648" s="18"/>
      <c r="R648" s="18"/>
      <c r="S648" s="18"/>
      <c r="T648" s="18"/>
      <c r="U648" s="18"/>
    </row>
    <row r="649" spans="1:21" x14ac:dyDescent="0.25">
      <c r="C649" s="5"/>
      <c r="D649" s="17">
        <v>4262692.373529464</v>
      </c>
      <c r="E649" s="17">
        <v>4453571.588540812</v>
      </c>
      <c r="F649" s="17">
        <v>5064684.4267478054</v>
      </c>
      <c r="G649" s="17">
        <v>5549988.7422742061</v>
      </c>
      <c r="H649" s="17">
        <v>5569252.9927678164</v>
      </c>
      <c r="I649" s="16">
        <v>6687384.0268897498</v>
      </c>
      <c r="J649" s="16">
        <v>6520845.4072775822</v>
      </c>
      <c r="K649" s="16">
        <v>5473188.4571369551</v>
      </c>
      <c r="L649" s="16">
        <v>5782947.0863696774</v>
      </c>
      <c r="M649" s="16">
        <v>5915543.2653384795</v>
      </c>
      <c r="N649" s="16">
        <v>5275414.7076617833</v>
      </c>
      <c r="O649" s="16">
        <v>5343005.8572529545</v>
      </c>
      <c r="P649" s="16">
        <v>5193029.2972695138</v>
      </c>
      <c r="Q649" s="16">
        <v>5193029.2972695138</v>
      </c>
      <c r="R649" s="16">
        <v>5193029.2972695138</v>
      </c>
      <c r="S649" s="16">
        <v>5193029.2972695138</v>
      </c>
      <c r="T649" s="16"/>
      <c r="U649" s="16">
        <v>5193029.2972695138</v>
      </c>
    </row>
    <row r="650" spans="1:21" x14ac:dyDescent="0.25">
      <c r="C650" s="5"/>
      <c r="D650" s="15">
        <f t="shared" ref="D650:S650" si="29">+D6-D649</f>
        <v>-4130107.2951230309</v>
      </c>
      <c r="E650" s="15">
        <f t="shared" si="29"/>
        <v>-4315049.4792794744</v>
      </c>
      <c r="F650" s="15">
        <f t="shared" si="29"/>
        <v>-4907154.5082120122</v>
      </c>
      <c r="G650" s="15">
        <f t="shared" si="29"/>
        <v>-5377364.1124300063</v>
      </c>
      <c r="H650" s="15">
        <f t="shared" si="29"/>
        <v>-5396029.1753819631</v>
      </c>
      <c r="I650" s="15">
        <f t="shared" si="29"/>
        <v>-6479382.309070982</v>
      </c>
      <c r="J650" s="15">
        <f t="shared" si="29"/>
        <v>-6318019.408623049</v>
      </c>
      <c r="K650" s="15">
        <f t="shared" si="29"/>
        <v>-5302952.5926415501</v>
      </c>
      <c r="L650" s="15">
        <f t="shared" si="29"/>
        <v>-5603076.6133740693</v>
      </c>
      <c r="M650" s="15">
        <f t="shared" si="29"/>
        <v>-5731548.5738306977</v>
      </c>
      <c r="N650" s="15">
        <f t="shared" si="29"/>
        <v>-5111330.3187605543</v>
      </c>
      <c r="O650" s="15">
        <f t="shared" si="29"/>
        <v>-5176819.1402713014</v>
      </c>
      <c r="P650" s="15">
        <f t="shared" si="29"/>
        <v>-5031484.6311163269</v>
      </c>
      <c r="Q650" s="15">
        <f t="shared" si="29"/>
        <v>-5041543.2255796166</v>
      </c>
      <c r="R650" s="15">
        <f t="shared" si="29"/>
        <v>-5052932.2691759961</v>
      </c>
      <c r="S650" s="15">
        <f t="shared" si="29"/>
        <v>-5046206.390732374</v>
      </c>
      <c r="T650" s="15"/>
      <c r="U650" s="15">
        <f>+U6-U649</f>
        <v>-5041925.3588108923</v>
      </c>
    </row>
    <row r="651" spans="1:21" ht="9.9499999999999993" customHeight="1" x14ac:dyDescent="0.25">
      <c r="C651" s="5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9.9499999999999993" customHeight="1" x14ac:dyDescent="0.25">
      <c r="C652" s="9" t="s">
        <v>5</v>
      </c>
      <c r="D652" s="14"/>
      <c r="E652" s="14"/>
      <c r="F652" s="14"/>
      <c r="G652" s="13"/>
      <c r="H652" s="13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</row>
    <row r="653" spans="1:21" ht="9.9499999999999993" customHeight="1" x14ac:dyDescent="0.25">
      <c r="C653" s="11" t="s">
        <v>4</v>
      </c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9.9499999999999993" customHeight="1" x14ac:dyDescent="0.15">
      <c r="C654" s="10" t="s">
        <v>3</v>
      </c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9.9499999999999993" customHeight="1" x14ac:dyDescent="0.25">
      <c r="C655" s="5" t="s">
        <v>2</v>
      </c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s="7" customFormat="1" ht="8.1" customHeight="1" x14ac:dyDescent="0.25">
      <c r="C656" s="9" t="s">
        <v>1</v>
      </c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8"/>
      <c r="O656" s="8"/>
      <c r="P656" s="8"/>
      <c r="Q656" s="8"/>
      <c r="R656" s="8"/>
      <c r="S656" s="8"/>
      <c r="T656" s="8"/>
      <c r="U656" s="8"/>
    </row>
    <row r="657" spans="3:21" ht="12.75" x14ac:dyDescent="0.25">
      <c r="C657" s="6" t="s">
        <v>0</v>
      </c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3:21" x14ac:dyDescent="0.25">
      <c r="C658" s="5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3:21" x14ac:dyDescent="0.25">
      <c r="C659" s="5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3:21" x14ac:dyDescent="0.25">
      <c r="C660" s="5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3:21" x14ac:dyDescent="0.25">
      <c r="C661" s="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</sheetData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1506</vt:lpstr>
      <vt:lpstr>'1506'!Área_de_impresión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2018-06-26T16:40:45Z</cp:lastPrinted>
  <dcterms:created xsi:type="dcterms:W3CDTF">2018-06-08T19:06:09Z</dcterms:created>
  <dcterms:modified xsi:type="dcterms:W3CDTF">2018-11-20T16:57:22Z</dcterms:modified>
</cp:coreProperties>
</file>