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04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'1504'!$B$1:$T$140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C6" i="1" l="1"/>
  <c r="D6" i="1"/>
  <c r="D142" i="1" s="1"/>
  <c r="E6" i="1"/>
  <c r="F6" i="1"/>
  <c r="F142" i="1" s="1"/>
  <c r="G6" i="1"/>
  <c r="G142" i="1" s="1"/>
  <c r="H6" i="1"/>
  <c r="I6" i="1"/>
  <c r="J6" i="1"/>
  <c r="J142" i="1" s="1"/>
  <c r="K6" i="1"/>
  <c r="L6" i="1"/>
  <c r="L142" i="1" s="1"/>
  <c r="M6" i="1"/>
  <c r="N6" i="1"/>
  <c r="N142" i="1" s="1"/>
  <c r="O6" i="1"/>
  <c r="P6" i="1"/>
  <c r="P142" i="1" s="1"/>
  <c r="Q6" i="1"/>
  <c r="Q142" i="1" s="1"/>
  <c r="R6" i="1"/>
  <c r="R142" i="1" s="1"/>
  <c r="S6" i="1"/>
  <c r="T6" i="1"/>
  <c r="T142" i="1" s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C142" i="1"/>
  <c r="E142" i="1"/>
  <c r="H142" i="1"/>
  <c r="I142" i="1"/>
  <c r="K142" i="1"/>
</calcChain>
</file>

<file path=xl/sharedStrings.xml><?xml version="1.0" encoding="utf-8"?>
<sst xmlns="http://schemas.openxmlformats.org/spreadsheetml/2006/main" count="151" uniqueCount="142">
  <si>
    <t>2/ En el año 2006 se fusionó con Pan American Silver S.A.C.</t>
  </si>
  <si>
    <t>-</t>
  </si>
  <si>
    <t>Emp. Minera del Centro del Perú S.A.</t>
  </si>
  <si>
    <t>Cía. Minera Huarón  S.A.  2/</t>
  </si>
  <si>
    <t xml:space="preserve">1/ A partir del año 2003 se fusionó Yauliyacu e Iscaycruz y cambio de razón social a Empresa Minera Los Quenuales S.A. </t>
  </si>
  <si>
    <t>Cía. Minera Huarón S.A. en el año 2006 se fusionó  con Pan American Silver S.A.</t>
  </si>
  <si>
    <t>Fuente: Ministerio de Energía y Minas - Dirección General de Minería.</t>
  </si>
  <si>
    <t>2/ Antes Pan American Silver S.A. Mina Quiruvilca.</t>
  </si>
  <si>
    <t>1/ Antes Xstrata Tintaya S.A.</t>
  </si>
  <si>
    <t>Otras</t>
  </si>
  <si>
    <t>Wiese Sudameris Leasing S.A.</t>
  </si>
  <si>
    <t>WCBS LLC Perú S.A.C.</t>
  </si>
  <si>
    <t>VRAVIA S.A.C.</t>
  </si>
  <si>
    <t>Sucesion Vizcarra Smith, Raul Ernesto</t>
  </si>
  <si>
    <t>Sociedad Minera Las Cumbres S.A.C.</t>
  </si>
  <si>
    <t>S.M.R.L. Tallahasse 1</t>
  </si>
  <si>
    <t>S.M.R.L. Libertadores 2003</t>
  </si>
  <si>
    <t>Quispe Condori Oscar</t>
  </si>
  <si>
    <t>Poroma S.A.C.</t>
  </si>
  <si>
    <t>Planta Concentradora Maria Mercedes S.A.C.</t>
  </si>
  <si>
    <t>Perubar S A</t>
  </si>
  <si>
    <t>Pajuelo Espinoza Eladio Elmer</t>
  </si>
  <si>
    <t>Octavio Bertolero S.A.</t>
  </si>
  <si>
    <t>Nyrstar Coricancha S.A.</t>
  </si>
  <si>
    <t>MTZ S.A.C.</t>
  </si>
  <si>
    <t>Minsur S.A.</t>
  </si>
  <si>
    <t>Mineros del Norte del Perú S.A.</t>
  </si>
  <si>
    <t>Mineria y Exportaciones S.A.C.</t>
  </si>
  <si>
    <t>Mineria Corporativa S.A.C.</t>
  </si>
  <si>
    <t>Minera Yanaquihua S.A.C.</t>
  </si>
  <si>
    <t>Minera Sarita Aqp S.A.C.</t>
  </si>
  <si>
    <t>Minera Santa Enma S.A.C.</t>
  </si>
  <si>
    <t>Minera Pampa de Cobre S.A.</t>
  </si>
  <si>
    <t>Minera Pachapaqui S.A.C.</t>
  </si>
  <si>
    <t>Minera Lizandro Proaño S.A.</t>
  </si>
  <si>
    <t>Minera Laytaruma S.A.</t>
  </si>
  <si>
    <t>Minera Flora Julia S.R.L.</t>
  </si>
  <si>
    <t>Minera Enproyec S.A.C.</t>
  </si>
  <si>
    <t>Minera Don Eliseo S.A.C.</t>
  </si>
  <si>
    <t>Miner Corporation R &amp; J S.A.C.</t>
  </si>
  <si>
    <t>Minas Arirahua S.A.</t>
  </si>
  <si>
    <t>Inversiones Mineras del Sur S.A.</t>
  </si>
  <si>
    <t>ICM Pachapaqui S.A.C.</t>
  </si>
  <si>
    <t>Grupo Minero Fenix S.A.C.</t>
  </si>
  <si>
    <t>Espa Garces Alvear Fernando Salcedo</t>
  </si>
  <si>
    <t>Empresa Minera Yauliyacu S.A.</t>
  </si>
  <si>
    <t>Empresa Minera Natividad S.A.</t>
  </si>
  <si>
    <t>Empresa Minera del Centro del Perú S.A.</t>
  </si>
  <si>
    <t>Empresa Comercializadora de Minerales S.R.L.</t>
  </si>
  <si>
    <t>Empresa Administradora Chungar S.A.C.</t>
  </si>
  <si>
    <t>Emp.Mra.Iscaycruz S.A.</t>
  </si>
  <si>
    <t>Corporación Minera Libra S.A.C.</t>
  </si>
  <si>
    <t>Corporación Minera Castrovirreyna S.A</t>
  </si>
  <si>
    <t>Cooperativa Minera Minas Canaria Ltda.</t>
  </si>
  <si>
    <t>Concentradora de Minerales Fortuna S.A.</t>
  </si>
  <si>
    <t>Cía. Minera Zelta S.A.C.</t>
  </si>
  <si>
    <t>Cía. Minera Valor S.A.</t>
  </si>
  <si>
    <t>Cía. Minera Uyuccasa S.A.</t>
  </si>
  <si>
    <t>Cía. Minera San Nicolás S.A.</t>
  </si>
  <si>
    <t>Cía. Minera Rio Chicama S.A.C.</t>
  </si>
  <si>
    <t>Cía. Minera Modesto S.R.L.</t>
  </si>
  <si>
    <t>Cía. Minera Huarón S.A.</t>
  </si>
  <si>
    <t>Cía. Minera Erika S.A.</t>
  </si>
  <si>
    <t>Cía. Minera Cerro Pucapunta S.A.C.</t>
  </si>
  <si>
    <t>Cía. Minera Caudalosa S.A.</t>
  </si>
  <si>
    <t>Cía. Minera Áncash S.A.C.</t>
  </si>
  <si>
    <t>Cía. Minera Alpamarca S.A.C.</t>
  </si>
  <si>
    <t>Cía Minera El Palomo S.A.</t>
  </si>
  <si>
    <t>Bergmin S.A.C.</t>
  </si>
  <si>
    <t>Aurifera Sacramento S.A.</t>
  </si>
  <si>
    <t>American Silver Companía Minera S.A.C.</t>
  </si>
  <si>
    <t>Compañia Minera Flora Julia Dos S.A.C.</t>
  </si>
  <si>
    <t>Minera Aurifera Hh Pickmann E.I.R.L.</t>
  </si>
  <si>
    <t>Cía. Minera Londres S.A.C.</t>
  </si>
  <si>
    <t>Minera Animosa S.A.C.</t>
  </si>
  <si>
    <t>Compañia Minera Sonaje S.A.C.</t>
  </si>
  <si>
    <t>Cía. Minera Galeras S.A.C.</t>
  </si>
  <si>
    <t>Baldeon Salcedo Abel</t>
  </si>
  <si>
    <t>Procesadora Santa Ana S.A.C.</t>
  </si>
  <si>
    <t>Empresa Minera Minas Icas S.A.C.</t>
  </si>
  <si>
    <t>Minera Yuncan S.R.L.</t>
  </si>
  <si>
    <t>Silvestre Huarcaya Felix</t>
  </si>
  <si>
    <t>Kartikay Peruvian Mining Company S.A.C.</t>
  </si>
  <si>
    <t>Empresa Administradora Cerro S.A.C.</t>
  </si>
  <si>
    <t>Minera Germania S.A.</t>
  </si>
  <si>
    <t>Amapola 5 S.A.C.</t>
  </si>
  <si>
    <t>Minera Cuprifera G.J. Pickmann E.I.R.L.</t>
  </si>
  <si>
    <t>S.M.R.L. Gotas de Oro</t>
  </si>
  <si>
    <t>El Pacífico Dorado S.A.C.</t>
  </si>
  <si>
    <t>S.M.R.L. Magistral de Huaraz S.A.C.</t>
  </si>
  <si>
    <t>Cía. Minera Virgen de la Merced S.A.C.</t>
  </si>
  <si>
    <t>Cía. Minera San Valentín S.A.</t>
  </si>
  <si>
    <t>Cía. Minera Plata Dorada S.A.</t>
  </si>
  <si>
    <t>Minera Huinac S.A.C.</t>
  </si>
  <si>
    <t>Procesadora Costa Sur S.A.C.</t>
  </si>
  <si>
    <t>Cía. de Minas Buenaventura  S.A.A.</t>
  </si>
  <si>
    <t>AC Agregados S.A.</t>
  </si>
  <si>
    <t>Bedon Espiritu Gerardo David</t>
  </si>
  <si>
    <t>Minera Fercar E.I.R.L.</t>
  </si>
  <si>
    <t>S.M.R.L. Virgen de la Merced</t>
  </si>
  <si>
    <t>Nyrstar Áncash S.A.</t>
  </si>
  <si>
    <t>Minera Titán del Perú S.R.L.</t>
  </si>
  <si>
    <t>Catalina Huanca Soc. Minera S.A.C.</t>
  </si>
  <si>
    <t>Trevali Perú S.A.C.</t>
  </si>
  <si>
    <t>Minera Bateas S.A.C.</t>
  </si>
  <si>
    <t>Cía. Minera Kolpa S.A.</t>
  </si>
  <si>
    <t>Cía. Minera Atacocha S.A.A.</t>
  </si>
  <si>
    <t>Minera Colquisiri S.A.</t>
  </si>
  <si>
    <t>Cía. Minera Quiruvilca S.A. 2/</t>
  </si>
  <si>
    <t>Milpo Andina Perú S.A.C.</t>
  </si>
  <si>
    <t>Minera Shuntur S.A.C.</t>
  </si>
  <si>
    <t>Cía. Minera Santa Luisa S.A.</t>
  </si>
  <si>
    <t>Cía. Minera Raura S.A.</t>
  </si>
  <si>
    <t>Soc. Minera Austria Duvaz S.A.</t>
  </si>
  <si>
    <t>Empresa Minera Los Quenuales S.A.</t>
  </si>
  <si>
    <t>Cía. Minera Chungar S.A.C.</t>
  </si>
  <si>
    <t>Cía. Minera Casapalca S.A.</t>
  </si>
  <si>
    <t>Cons. de Ing. Ejecutores Mineros S.A.</t>
  </si>
  <si>
    <t>Volcan Cía. Minera S.A.A.</t>
  </si>
  <si>
    <t>Sociedad Minera Corona S.A.</t>
  </si>
  <si>
    <t>Pan American Silver Huarón S.A.</t>
  </si>
  <si>
    <t>Cía. Argentum S.A.</t>
  </si>
  <si>
    <t>Doe Run Perú S.R.L. (Liquidación en marcha)</t>
  </si>
  <si>
    <t>Cía. Minera Condestable S.A.</t>
  </si>
  <si>
    <t>Gold Fields La Cima S.A.</t>
  </si>
  <si>
    <t>Cía. Minera Milpo S.A.A.</t>
  </si>
  <si>
    <t>Sociedad Minera El Brocal S.A.A.</t>
  </si>
  <si>
    <t>Hudbay Perú S.A.C.</t>
  </si>
  <si>
    <t>Minera Chinalco Perú S.A.</t>
  </si>
  <si>
    <t>Cía. Minera Antapaccay S.A. 1/</t>
  </si>
  <si>
    <t>Southern Perú Copper Corporation</t>
  </si>
  <si>
    <t>Cía. Minera Antamina S.A.</t>
  </si>
  <si>
    <t>Minera Las Bambas S.A.</t>
  </si>
  <si>
    <t>Sociedad Minera Cerro Verde S.A.A.</t>
  </si>
  <si>
    <t>Total</t>
  </si>
  <si>
    <t>2017 P/</t>
  </si>
  <si>
    <t>Empresa Minera</t>
  </si>
  <si>
    <t>15.4   PRODUCCIÓN DE COBRE, SEGÚN EMPRESA MINERA, 2013-2017</t>
  </si>
  <si>
    <t>Minera Shouxin Perú S.A.</t>
  </si>
  <si>
    <t>Contonga Perú S.A.C.</t>
  </si>
  <si>
    <t xml:space="preserve">  (Toneladas métricas de contenido fino)</t>
  </si>
  <si>
    <r>
      <t>Nota</t>
    </r>
    <r>
      <rPr>
        <sz val="7"/>
        <rFont val="Arial Narrow"/>
        <family val="2"/>
      </rPr>
      <t>: Corresponde al contenido fino de los concentrados. Información disponible a enero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</si>
</sst>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#\ ###\ ##0;0;&quot;-&quot;"/>
    <numFmt numFmtId="165" formatCode="#\ ##0"/>
    <numFmt numFmtId="166" formatCode="#.\ ###\ ##0;0;&quot;-&quot;"/>
    <numFmt numFmtId="167" formatCode="#\ ###\ ##0"/>
    <numFmt numFmtId="168" formatCode="_(* #,##0.00_);_(* \(#,##0.00\);_(* &quot;-&quot;??_);_(@_)"/>
  </numFmts>
  <fonts count="19" x14ac:knownFonts="1">
    <font>
      <sz val="10"/>
      <name val="Arial"/>
    </font>
    <font>
      <sz val="10"/>
      <name val="Helv"/>
    </font>
    <font>
      <sz val="7"/>
      <name val="Arial Narrow"/>
      <family val="2"/>
    </font>
    <font>
      <sz val="9"/>
      <name val="Arial Narrow"/>
      <family val="2"/>
    </font>
    <font>
      <sz val="9"/>
      <color theme="0"/>
      <name val="Arial Narrow"/>
      <family val="2"/>
    </font>
    <font>
      <sz val="7"/>
      <color theme="0"/>
      <name val="Arial Narrow"/>
      <family val="2"/>
    </font>
    <font>
      <sz val="7.5"/>
      <color theme="0"/>
      <name val="Arial Narrow"/>
      <family val="2"/>
    </font>
    <font>
      <sz val="12"/>
      <name val="Arial"/>
      <family val="2"/>
    </font>
    <font>
      <sz val="6"/>
      <color theme="0"/>
      <name val="Arial Narrow"/>
      <family val="2"/>
    </font>
    <font>
      <b/>
      <sz val="6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1" fontId="14" fillId="0" borderId="0"/>
    <xf numFmtId="168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5" fillId="0" borderId="0"/>
    <xf numFmtId="0" fontId="17" fillId="2" borderId="0">
      <alignment horizontal="left"/>
    </xf>
  </cellStyleXfs>
  <cellXfs count="51">
    <xf numFmtId="0" fontId="0" fillId="0" borderId="0" xfId="0"/>
    <xf numFmtId="0" fontId="2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4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 applyProtection="1">
      <alignment horizontal="right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/>
    <xf numFmtId="165" fontId="4" fillId="0" borderId="0" xfId="1" applyNumberFormat="1" applyFont="1" applyFill="1" applyBorder="1" applyAlignment="1">
      <alignment horizontal="right" vertical="center"/>
    </xf>
    <xf numFmtId="0" fontId="8" fillId="0" borderId="0" xfId="2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5" fontId="4" fillId="0" borderId="0" xfId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/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/>
    <xf numFmtId="165" fontId="3" fillId="0" borderId="0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 applyProtection="1">
      <alignment horizontal="left" vertical="center"/>
    </xf>
    <xf numFmtId="164" fontId="5" fillId="0" borderId="0" xfId="1" applyNumberFormat="1" applyFont="1" applyFill="1" applyBorder="1" applyAlignment="1" applyProtection="1">
      <alignment horizontal="right" vertical="center"/>
    </xf>
    <xf numFmtId="167" fontId="5" fillId="0" borderId="0" xfId="1" applyNumberFormat="1" applyFont="1" applyFill="1" applyBorder="1" applyAlignment="1" applyProtection="1">
      <alignment horizontal="right"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0" fontId="5" fillId="0" borderId="0" xfId="3" applyFont="1" applyFill="1" applyBorder="1" applyAlignment="1" applyProtection="1">
      <alignment horizontal="left" vertical="center"/>
    </xf>
    <xf numFmtId="0" fontId="3" fillId="0" borderId="0" xfId="1" applyFont="1" applyFill="1" applyAlignment="1">
      <alignment horizontal="left" vertical="center"/>
    </xf>
    <xf numFmtId="165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left" vertical="center"/>
    </xf>
    <xf numFmtId="164" fontId="10" fillId="0" borderId="0" xfId="1" applyNumberFormat="1" applyFont="1" applyFill="1" applyBorder="1" applyAlignment="1" applyProtection="1">
      <alignment horizontal="right" vertical="center"/>
    </xf>
    <xf numFmtId="0" fontId="10" fillId="0" borderId="3" xfId="0" applyFont="1" applyFill="1" applyBorder="1"/>
    <xf numFmtId="164" fontId="10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0" borderId="0" xfId="1" applyNumberFormat="1" applyFont="1" applyFill="1" applyBorder="1" applyAlignment="1" applyProtection="1">
      <alignment horizontal="right" vertical="center"/>
    </xf>
    <xf numFmtId="0" fontId="11" fillId="0" borderId="3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right" vertical="center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right" vertical="center"/>
    </xf>
    <xf numFmtId="0" fontId="11" fillId="0" borderId="5" xfId="5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left" vertical="center"/>
    </xf>
    <xf numFmtId="167" fontId="3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 applyProtection="1">
      <alignment horizontal="left" vertical="center" indent="2"/>
    </xf>
    <xf numFmtId="164" fontId="3" fillId="0" borderId="0" xfId="1" applyNumberFormat="1" applyFont="1" applyFill="1" applyAlignment="1">
      <alignment horizontal="right" vertical="center"/>
    </xf>
    <xf numFmtId="0" fontId="13" fillId="0" borderId="0" xfId="1" applyFont="1" applyFill="1" applyAlignment="1" applyProtection="1">
      <alignment horizontal="left" vertical="center"/>
    </xf>
    <xf numFmtId="0" fontId="18" fillId="0" borderId="0" xfId="4" quotePrefix="1" applyFont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18" fillId="0" borderId="0" xfId="3" applyFont="1" applyFill="1" applyBorder="1" applyAlignment="1" applyProtection="1">
      <alignment horizontal="left" vertical="center"/>
    </xf>
  </cellXfs>
  <cellStyles count="13">
    <cellStyle name="Border" xfId="6"/>
    <cellStyle name="Comma_Data Proyecto Antamina" xfId="7"/>
    <cellStyle name="Millares [0] 2" xfId="8"/>
    <cellStyle name="Millares 2" xfId="9"/>
    <cellStyle name="No-definido" xfId="10"/>
    <cellStyle name="Normal" xfId="0" builtinId="0"/>
    <cellStyle name="Normal 2" xfId="11"/>
    <cellStyle name="Normal_IEC12002" xfId="4"/>
    <cellStyle name="Normal_IEC12005" xfId="3"/>
    <cellStyle name="Normal_IEC12007" xfId="1"/>
    <cellStyle name="Normal_IEC12009" xfId="5"/>
    <cellStyle name="Normal_pag_12" xfId="2"/>
    <cellStyle name="TEXTO NORMAL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62"/>
  <sheetViews>
    <sheetView showGridLines="0" tabSelected="1" zoomScaleNormal="100" workbookViewId="0">
      <selection activeCell="B9" sqref="B8:B9"/>
    </sheetView>
  </sheetViews>
  <sheetFormatPr baseColWidth="10" defaultColWidth="9.7109375" defaultRowHeight="13.5" x14ac:dyDescent="0.2"/>
  <cols>
    <col min="1" max="1" width="2.140625" style="1" customWidth="1"/>
    <col min="2" max="2" width="36.140625" style="3" customWidth="1"/>
    <col min="3" max="3" width="7.7109375" style="2" hidden="1" customWidth="1"/>
    <col min="4" max="9" width="6.28515625" style="2" hidden="1" customWidth="1"/>
    <col min="10" max="15" width="6" style="2" hidden="1" customWidth="1"/>
    <col min="16" max="20" width="7.42578125" style="2" customWidth="1"/>
    <col min="21" max="16384" width="9.7109375" style="1"/>
  </cols>
  <sheetData>
    <row r="1" spans="2:20" ht="12" customHeight="1" x14ac:dyDescent="0.2">
      <c r="B1" s="47" t="s">
        <v>137</v>
      </c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2:20" ht="12" customHeight="1" x14ac:dyDescent="0.2">
      <c r="B2" s="45" t="s">
        <v>140</v>
      </c>
      <c r="I2" s="44"/>
      <c r="J2" s="44"/>
    </row>
    <row r="3" spans="2:20" ht="5.0999999999999996" customHeight="1" x14ac:dyDescent="0.2">
      <c r="B3" s="43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2:20" ht="15" customHeight="1" x14ac:dyDescent="0.2">
      <c r="B4" s="42" t="s">
        <v>136</v>
      </c>
      <c r="C4" s="41">
        <v>2000</v>
      </c>
      <c r="D4" s="41">
        <v>2001</v>
      </c>
      <c r="E4" s="41">
        <v>2002</v>
      </c>
      <c r="F4" s="41">
        <v>2003</v>
      </c>
      <c r="G4" s="41">
        <v>2004</v>
      </c>
      <c r="H4" s="41">
        <v>2005</v>
      </c>
      <c r="I4" s="41">
        <v>2006</v>
      </c>
      <c r="J4" s="41">
        <v>2007</v>
      </c>
      <c r="K4" s="41">
        <v>2008</v>
      </c>
      <c r="L4" s="41">
        <v>2009</v>
      </c>
      <c r="M4" s="41">
        <v>2010</v>
      </c>
      <c r="N4" s="41">
        <v>2011</v>
      </c>
      <c r="O4" s="41">
        <v>2012</v>
      </c>
      <c r="P4" s="41">
        <v>2013</v>
      </c>
      <c r="Q4" s="41">
        <v>2014</v>
      </c>
      <c r="R4" s="41">
        <v>2015</v>
      </c>
      <c r="S4" s="41">
        <v>2016</v>
      </c>
      <c r="T4" s="41" t="s">
        <v>135</v>
      </c>
    </row>
    <row r="5" spans="2:20" ht="6" customHeight="1" x14ac:dyDescent="0.2">
      <c r="B5" s="40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2:20" ht="10.7" customHeight="1" x14ac:dyDescent="0.2">
      <c r="B6" s="38" t="s">
        <v>134</v>
      </c>
      <c r="C6" s="37">
        <f t="shared" ref="C6:T6" si="0">SUM(C7:C134)</f>
        <v>553924.49453999987</v>
      </c>
      <c r="D6" s="37">
        <f t="shared" si="0"/>
        <v>722355.34555899992</v>
      </c>
      <c r="E6" s="37">
        <f t="shared" si="0"/>
        <v>844552.87496099994</v>
      </c>
      <c r="F6" s="37">
        <f t="shared" si="0"/>
        <v>842605.07863000035</v>
      </c>
      <c r="G6" s="37">
        <f t="shared" si="0"/>
        <v>1035574.0497300001</v>
      </c>
      <c r="H6" s="37">
        <f t="shared" si="0"/>
        <v>1009898.572326</v>
      </c>
      <c r="I6" s="37">
        <f t="shared" si="0"/>
        <v>1048472.4635900001</v>
      </c>
      <c r="J6" s="37">
        <f t="shared" si="0"/>
        <v>1190273.6039159992</v>
      </c>
      <c r="K6" s="37">
        <f t="shared" si="0"/>
        <v>1267866.5800789997</v>
      </c>
      <c r="L6" s="37">
        <f t="shared" si="0"/>
        <v>1276249.2028349999</v>
      </c>
      <c r="M6" s="37">
        <f t="shared" si="0"/>
        <v>1247184.0293920001</v>
      </c>
      <c r="N6" s="37">
        <f t="shared" si="0"/>
        <v>1235345.0680179999</v>
      </c>
      <c r="O6" s="37">
        <f t="shared" si="0"/>
        <v>1298761.3646880006</v>
      </c>
      <c r="P6" s="37">
        <f t="shared" si="0"/>
        <v>1375640.6942069996</v>
      </c>
      <c r="Q6" s="37">
        <f t="shared" si="0"/>
        <v>1377642.4139870002</v>
      </c>
      <c r="R6" s="37">
        <f t="shared" si="0"/>
        <v>1700817.4199590001</v>
      </c>
      <c r="S6" s="37">
        <f t="shared" si="0"/>
        <v>2353858.5579239982</v>
      </c>
      <c r="T6" s="37">
        <f t="shared" si="0"/>
        <v>2445584.7979430007</v>
      </c>
    </row>
    <row r="7" spans="2:20" ht="12" customHeight="1" x14ac:dyDescent="0.25">
      <c r="B7" s="35" t="s">
        <v>133</v>
      </c>
      <c r="C7" s="34">
        <v>71248.874399999986</v>
      </c>
      <c r="D7" s="34">
        <v>76987.300499999998</v>
      </c>
      <c r="E7" s="34">
        <v>86401.358999999997</v>
      </c>
      <c r="F7" s="36">
        <v>87327.266400000008</v>
      </c>
      <c r="G7" s="34">
        <v>88493.149799999999</v>
      </c>
      <c r="H7" s="34">
        <v>93541.644899999999</v>
      </c>
      <c r="I7" s="34">
        <v>96506.348400000003</v>
      </c>
      <c r="J7" s="34">
        <v>273959.74174899998</v>
      </c>
      <c r="K7" s="34">
        <v>324172.46453300002</v>
      </c>
      <c r="L7" s="34">
        <v>308369.91439799999</v>
      </c>
      <c r="M7" s="34">
        <v>312336.01296299999</v>
      </c>
      <c r="N7" s="34">
        <v>302904.68889599998</v>
      </c>
      <c r="O7" s="34">
        <v>278812.47314999998</v>
      </c>
      <c r="P7" s="34">
        <v>261347.92904100005</v>
      </c>
      <c r="Q7" s="34">
        <v>235276.903792</v>
      </c>
      <c r="R7" s="34">
        <v>255916.96927999999</v>
      </c>
      <c r="S7" s="34">
        <v>522133.96478699998</v>
      </c>
      <c r="T7" s="34">
        <v>501814.506139</v>
      </c>
    </row>
    <row r="8" spans="2:20" ht="12" customHeight="1" x14ac:dyDescent="0.25">
      <c r="B8" s="35" t="s">
        <v>132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6666.7896600000004</v>
      </c>
      <c r="S8" s="34">
        <v>329368.43739899999</v>
      </c>
      <c r="T8" s="34">
        <v>452949.57942699996</v>
      </c>
    </row>
    <row r="9" spans="2:20" ht="12" customHeight="1" x14ac:dyDescent="0.25">
      <c r="B9" s="35" t="s">
        <v>131</v>
      </c>
      <c r="C9" s="34">
        <v>0</v>
      </c>
      <c r="D9" s="34">
        <v>161947.23828200001</v>
      </c>
      <c r="E9" s="34">
        <v>341412.1912</v>
      </c>
      <c r="F9" s="36">
        <v>267873.01508000004</v>
      </c>
      <c r="G9" s="34">
        <v>370956.74176</v>
      </c>
      <c r="H9" s="34">
        <v>383039.43559999997</v>
      </c>
      <c r="I9" s="34">
        <v>390774.86299999995</v>
      </c>
      <c r="J9" s="34">
        <v>341324.01130000001</v>
      </c>
      <c r="K9" s="34">
        <v>358179.30290000001</v>
      </c>
      <c r="L9" s="34">
        <v>344444.69769999996</v>
      </c>
      <c r="M9" s="34">
        <v>325043.20130000002</v>
      </c>
      <c r="N9" s="34">
        <v>347059.1974</v>
      </c>
      <c r="O9" s="34">
        <v>462832.33370000002</v>
      </c>
      <c r="P9" s="34">
        <v>461058.29389999999</v>
      </c>
      <c r="Q9" s="34">
        <v>362382.2513</v>
      </c>
      <c r="R9" s="34">
        <v>411972.9939</v>
      </c>
      <c r="S9" s="34">
        <v>443625.10165100003</v>
      </c>
      <c r="T9" s="34">
        <v>439247.85459</v>
      </c>
    </row>
    <row r="10" spans="2:20" ht="12" customHeight="1" x14ac:dyDescent="0.25">
      <c r="B10" s="35" t="s">
        <v>130</v>
      </c>
      <c r="C10" s="34">
        <v>339248.25591800001</v>
      </c>
      <c r="D10" s="34">
        <v>341946.78114400001</v>
      </c>
      <c r="E10" s="34">
        <v>344295.845218</v>
      </c>
      <c r="F10" s="36">
        <v>374655.13261800003</v>
      </c>
      <c r="G10" s="34">
        <v>397365.91089100001</v>
      </c>
      <c r="H10" s="34">
        <v>357611.64490300004</v>
      </c>
      <c r="I10" s="34">
        <v>361977.58275399997</v>
      </c>
      <c r="J10" s="34">
        <v>359661.16500599997</v>
      </c>
      <c r="K10" s="34">
        <v>349077.39400200004</v>
      </c>
      <c r="L10" s="34">
        <v>354039.03835399996</v>
      </c>
      <c r="M10" s="34">
        <v>334437.06645499991</v>
      </c>
      <c r="N10" s="34">
        <v>295841.53940199991</v>
      </c>
      <c r="O10" s="34">
        <v>311111.46747300006</v>
      </c>
      <c r="P10" s="34">
        <v>307680.17779399996</v>
      </c>
      <c r="Q10" s="34">
        <v>318848.96765599999</v>
      </c>
      <c r="R10" s="34">
        <v>321787.02382200008</v>
      </c>
      <c r="S10" s="34">
        <v>312859.166455</v>
      </c>
      <c r="T10" s="34">
        <v>306153.45736999996</v>
      </c>
    </row>
    <row r="11" spans="2:20" ht="12" customHeight="1" x14ac:dyDescent="0.25">
      <c r="B11" s="35" t="s">
        <v>129</v>
      </c>
      <c r="C11" s="34">
        <v>91663.900137000004</v>
      </c>
      <c r="D11" s="34">
        <v>85183.594710000005</v>
      </c>
      <c r="E11" s="34">
        <v>18226.524870000001</v>
      </c>
      <c r="F11" s="36">
        <v>51644.171537000002</v>
      </c>
      <c r="G11" s="34">
        <v>118526.95275400001</v>
      </c>
      <c r="H11" s="34">
        <v>109421.12074500001</v>
      </c>
      <c r="I11" s="34">
        <v>115625.751617</v>
      </c>
      <c r="J11" s="34">
        <v>119540.07797500002</v>
      </c>
      <c r="K11" s="34">
        <v>110769.29227999998</v>
      </c>
      <c r="L11" s="34">
        <v>107232.511169</v>
      </c>
      <c r="M11" s="34">
        <v>93015.124211000002</v>
      </c>
      <c r="N11" s="34">
        <v>95262.400116000004</v>
      </c>
      <c r="O11" s="34">
        <v>51875.648823000003</v>
      </c>
      <c r="P11" s="34">
        <v>151187.00269199998</v>
      </c>
      <c r="Q11" s="34">
        <v>167116.69089</v>
      </c>
      <c r="R11" s="34">
        <v>203360.28981900003</v>
      </c>
      <c r="S11" s="34">
        <v>221399.22729700006</v>
      </c>
      <c r="T11" s="34">
        <v>206493.350744</v>
      </c>
    </row>
    <row r="12" spans="2:20" ht="12" customHeight="1" x14ac:dyDescent="0.25">
      <c r="B12" s="35" t="s">
        <v>128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70262.114339999986</v>
      </c>
      <c r="R12" s="34">
        <v>182213.66985999999</v>
      </c>
      <c r="S12" s="34">
        <v>168375.53229999999</v>
      </c>
      <c r="T12" s="34">
        <v>194704.33410000004</v>
      </c>
    </row>
    <row r="13" spans="2:20" ht="12" customHeight="1" x14ac:dyDescent="0.25">
      <c r="B13" s="35" t="s">
        <v>127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130.32460800000001</v>
      </c>
      <c r="R13" s="34">
        <v>106063.119341</v>
      </c>
      <c r="S13" s="34">
        <v>133438.86025999999</v>
      </c>
      <c r="T13" s="34">
        <v>121781.55465999999</v>
      </c>
    </row>
    <row r="14" spans="2:20" ht="12" customHeight="1" x14ac:dyDescent="0.25">
      <c r="B14" s="35" t="s">
        <v>126</v>
      </c>
      <c r="C14" s="34">
        <v>815.0661429999999</v>
      </c>
      <c r="D14" s="34">
        <v>1279.0622800000001</v>
      </c>
      <c r="E14" s="34">
        <v>752.15919999999994</v>
      </c>
      <c r="F14" s="34">
        <v>995.94830000000024</v>
      </c>
      <c r="G14" s="34">
        <v>643.64660000000003</v>
      </c>
      <c r="H14" s="34">
        <v>881.68450000000007</v>
      </c>
      <c r="I14" s="34">
        <v>2241.6331999999998</v>
      </c>
      <c r="J14" s="34">
        <v>3385.0346</v>
      </c>
      <c r="K14" s="34">
        <v>8984.7231000000011</v>
      </c>
      <c r="L14" s="34">
        <v>9919.1681000000008</v>
      </c>
      <c r="M14" s="34">
        <v>18284.184700000002</v>
      </c>
      <c r="N14" s="34">
        <v>24346.664199999999</v>
      </c>
      <c r="O14" s="34">
        <v>23999.952300000001</v>
      </c>
      <c r="P14" s="34">
        <v>27894.516499999998</v>
      </c>
      <c r="Q14" s="34">
        <v>43910.529000000002</v>
      </c>
      <c r="R14" s="34">
        <v>32315.160500000002</v>
      </c>
      <c r="S14" s="34">
        <v>49170.096599999997</v>
      </c>
      <c r="T14" s="34">
        <v>45778.039932</v>
      </c>
    </row>
    <row r="15" spans="2:20" ht="12" customHeight="1" x14ac:dyDescent="0.25">
      <c r="B15" s="35" t="s">
        <v>125</v>
      </c>
      <c r="C15" s="34">
        <v>800.73423100000002</v>
      </c>
      <c r="D15" s="34">
        <v>1591.406058</v>
      </c>
      <c r="E15" s="34">
        <v>2320.9318720000001</v>
      </c>
      <c r="F15" s="36">
        <v>2302.1011429999999</v>
      </c>
      <c r="G15" s="34">
        <v>2291.1267330000001</v>
      </c>
      <c r="H15" s="34">
        <v>2685.1840340000003</v>
      </c>
      <c r="I15" s="34">
        <v>2586.4838580000001</v>
      </c>
      <c r="J15" s="34">
        <v>5182.9928559999998</v>
      </c>
      <c r="K15" s="34">
        <v>11812.235504999999</v>
      </c>
      <c r="L15" s="34">
        <v>18913.426888999998</v>
      </c>
      <c r="M15" s="34">
        <v>22325.189011999999</v>
      </c>
      <c r="N15" s="34">
        <v>26957.512781999998</v>
      </c>
      <c r="O15" s="34">
        <v>33968.202620000004</v>
      </c>
      <c r="P15" s="34">
        <v>39464.20534</v>
      </c>
      <c r="Q15" s="34">
        <v>43012.169012999999</v>
      </c>
      <c r="R15" s="34">
        <v>41030.488606999999</v>
      </c>
      <c r="S15" s="34">
        <v>42523.856615000004</v>
      </c>
      <c r="T15" s="34">
        <v>45030.368307999997</v>
      </c>
    </row>
    <row r="16" spans="2:20" ht="12" customHeight="1" x14ac:dyDescent="0.25">
      <c r="B16" s="35" t="s">
        <v>124</v>
      </c>
      <c r="C16" s="34">
        <v>0</v>
      </c>
      <c r="D16" s="34">
        <v>0</v>
      </c>
      <c r="E16" s="34">
        <v>0</v>
      </c>
      <c r="F16" s="36">
        <v>0</v>
      </c>
      <c r="G16" s="34">
        <v>0</v>
      </c>
      <c r="H16" s="34">
        <v>0</v>
      </c>
      <c r="I16" s="34">
        <v>0</v>
      </c>
      <c r="J16" s="34">
        <v>0</v>
      </c>
      <c r="K16" s="34">
        <v>7674.5385660000011</v>
      </c>
      <c r="L16" s="34">
        <v>38643.612430000001</v>
      </c>
      <c r="M16" s="34">
        <v>43657.058119999994</v>
      </c>
      <c r="N16" s="34">
        <v>40244.730309999999</v>
      </c>
      <c r="O16" s="34">
        <v>37673.181240000005</v>
      </c>
      <c r="P16" s="34">
        <v>31443.15364</v>
      </c>
      <c r="Q16" s="34">
        <v>33679.652047999996</v>
      </c>
      <c r="R16" s="34">
        <v>29886.32374</v>
      </c>
      <c r="S16" s="34">
        <v>32281.908646</v>
      </c>
      <c r="T16" s="34">
        <v>31460.013080000004</v>
      </c>
    </row>
    <row r="17" spans="2:20" ht="12" customHeight="1" x14ac:dyDescent="0.25">
      <c r="B17" s="35" t="s">
        <v>123</v>
      </c>
      <c r="C17" s="34">
        <v>8374.7098999999998</v>
      </c>
      <c r="D17" s="34">
        <v>8918.8246999999992</v>
      </c>
      <c r="E17" s="34">
        <v>9457.2543000000005</v>
      </c>
      <c r="F17" s="36">
        <v>11257.305500000002</v>
      </c>
      <c r="G17" s="34">
        <v>12484.307200000001</v>
      </c>
      <c r="H17" s="34">
        <v>16086.202400000002</v>
      </c>
      <c r="I17" s="34">
        <v>17993.054410000001</v>
      </c>
      <c r="J17" s="34">
        <v>18062.843158000003</v>
      </c>
      <c r="K17" s="34">
        <v>24687.167680000002</v>
      </c>
      <c r="L17" s="34">
        <v>24041.799610000002</v>
      </c>
      <c r="M17" s="34">
        <v>23154.080000000002</v>
      </c>
      <c r="N17" s="34">
        <v>22576.134152999999</v>
      </c>
      <c r="O17" s="34">
        <v>20887.052057999997</v>
      </c>
      <c r="P17" s="34">
        <v>18431.229535999999</v>
      </c>
      <c r="Q17" s="34">
        <v>18225.360414000002</v>
      </c>
      <c r="R17" s="34">
        <v>19089.292916999999</v>
      </c>
      <c r="S17" s="34">
        <v>19930.115540000003</v>
      </c>
      <c r="T17" s="34">
        <v>19780.250608999999</v>
      </c>
    </row>
    <row r="18" spans="2:20" ht="12" customHeight="1" x14ac:dyDescent="0.25">
      <c r="B18" s="35" t="s">
        <v>122</v>
      </c>
      <c r="C18" s="34">
        <v>17908.0828</v>
      </c>
      <c r="D18" s="34">
        <v>16508.512200000001</v>
      </c>
      <c r="E18" s="34">
        <v>15473.234728000001</v>
      </c>
      <c r="F18" s="36">
        <v>16225.212097</v>
      </c>
      <c r="G18" s="34">
        <v>14679.417494999998</v>
      </c>
      <c r="H18" s="34">
        <v>15160.983486000003</v>
      </c>
      <c r="I18" s="34">
        <v>17223.822013000001</v>
      </c>
      <c r="J18" s="34">
        <v>18771.902087999999</v>
      </c>
      <c r="K18" s="34">
        <v>20684.880465999995</v>
      </c>
      <c r="L18" s="34">
        <v>18443.211391000001</v>
      </c>
      <c r="M18" s="34">
        <v>19667.632038000003</v>
      </c>
      <c r="N18" s="34">
        <v>20313.315420999999</v>
      </c>
      <c r="O18" s="34">
        <v>20258.472892999998</v>
      </c>
      <c r="P18" s="34">
        <v>19578.075676</v>
      </c>
      <c r="Q18" s="34">
        <v>21158.845159</v>
      </c>
      <c r="R18" s="34">
        <v>20334.424174000003</v>
      </c>
      <c r="S18" s="34">
        <v>13342.388325999998</v>
      </c>
      <c r="T18" s="34">
        <v>12209.770822</v>
      </c>
    </row>
    <row r="19" spans="2:20" ht="12" customHeight="1" x14ac:dyDescent="0.25">
      <c r="B19" s="35" t="s">
        <v>121</v>
      </c>
      <c r="C19" s="34">
        <v>0</v>
      </c>
      <c r="D19" s="34">
        <v>0</v>
      </c>
      <c r="E19" s="34">
        <v>0</v>
      </c>
      <c r="F19" s="36">
        <v>0</v>
      </c>
      <c r="G19" s="34">
        <v>545.48508800000002</v>
      </c>
      <c r="H19" s="34">
        <v>1626.935436</v>
      </c>
      <c r="I19" s="34">
        <v>2387.5293999999994</v>
      </c>
      <c r="J19" s="34">
        <v>3012.7139969999998</v>
      </c>
      <c r="K19" s="34">
        <v>2928.8824040000009</v>
      </c>
      <c r="L19" s="34">
        <v>2926.6905780000006</v>
      </c>
      <c r="M19" s="34">
        <v>2272.1650870000003</v>
      </c>
      <c r="N19" s="34">
        <v>2103.1950820000002</v>
      </c>
      <c r="O19" s="34">
        <v>2228.051868</v>
      </c>
      <c r="P19" s="34">
        <v>2835.4774040000002</v>
      </c>
      <c r="Q19" s="34">
        <v>4248.954189</v>
      </c>
      <c r="R19" s="34">
        <v>9844.5086009999995</v>
      </c>
      <c r="S19" s="34">
        <v>9910.5635949999996</v>
      </c>
      <c r="T19" s="34">
        <v>8410.2604289999999</v>
      </c>
    </row>
    <row r="20" spans="2:20" ht="12" customHeight="1" x14ac:dyDescent="0.25">
      <c r="B20" s="35" t="s">
        <v>120</v>
      </c>
      <c r="C20" s="34">
        <v>0</v>
      </c>
      <c r="D20" s="34">
        <v>0</v>
      </c>
      <c r="E20" s="34">
        <v>0</v>
      </c>
      <c r="F20" s="36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2540.2671659999996</v>
      </c>
      <c r="P20" s="34">
        <v>4118.0498530000004</v>
      </c>
      <c r="Q20" s="34">
        <v>6909.7186420000007</v>
      </c>
      <c r="R20" s="34">
        <v>7949.2475459999987</v>
      </c>
      <c r="S20" s="34">
        <v>7530.0712750000002</v>
      </c>
      <c r="T20" s="34">
        <v>7215.4291520000006</v>
      </c>
    </row>
    <row r="21" spans="2:20" ht="12" customHeight="1" x14ac:dyDescent="0.25">
      <c r="B21" s="35" t="s">
        <v>119</v>
      </c>
      <c r="C21" s="34">
        <v>964.57631600000002</v>
      </c>
      <c r="D21" s="34">
        <v>1199.5692710000001</v>
      </c>
      <c r="E21" s="34">
        <v>2071.4812889999998</v>
      </c>
      <c r="F21" s="36">
        <v>2364.1150939999998</v>
      </c>
      <c r="G21" s="34">
        <v>2269.5799760000004</v>
      </c>
      <c r="H21" s="34">
        <v>2491.2323940000001</v>
      </c>
      <c r="I21" s="34">
        <v>3901.6278569999999</v>
      </c>
      <c r="J21" s="34">
        <v>5330.4026040000008</v>
      </c>
      <c r="K21" s="34">
        <v>5455.7747760000002</v>
      </c>
      <c r="L21" s="34">
        <v>6524.4869950000002</v>
      </c>
      <c r="M21" s="34">
        <v>6412.7878859999992</v>
      </c>
      <c r="N21" s="34">
        <v>6935.2976130000006</v>
      </c>
      <c r="O21" s="34">
        <v>5033.545983</v>
      </c>
      <c r="P21" s="34">
        <v>3905.7941769999998</v>
      </c>
      <c r="Q21" s="34">
        <v>4633.1560210000007</v>
      </c>
      <c r="R21" s="34">
        <v>3341.3769950000001</v>
      </c>
      <c r="S21" s="34">
        <v>3832.8360489999995</v>
      </c>
      <c r="T21" s="34">
        <v>6834.9768890000005</v>
      </c>
    </row>
    <row r="22" spans="2:20" ht="12" customHeight="1" x14ac:dyDescent="0.25">
      <c r="B22" s="35" t="s">
        <v>118</v>
      </c>
      <c r="C22" s="34">
        <v>2695.4874130000003</v>
      </c>
      <c r="D22" s="34">
        <v>2848.423135</v>
      </c>
      <c r="E22" s="34">
        <v>1965.3342080000002</v>
      </c>
      <c r="F22" s="36">
        <v>1128.154462</v>
      </c>
      <c r="G22" s="34">
        <v>1529.7203989999998</v>
      </c>
      <c r="H22" s="34">
        <v>1340.7403429999999</v>
      </c>
      <c r="I22" s="34">
        <v>1709.3759770000001</v>
      </c>
      <c r="J22" s="34">
        <v>2175.3982999999998</v>
      </c>
      <c r="K22" s="34">
        <v>3041.592521</v>
      </c>
      <c r="L22" s="34">
        <v>4812.2042730000003</v>
      </c>
      <c r="M22" s="34">
        <v>6022.5152410000001</v>
      </c>
      <c r="N22" s="34">
        <v>4701.9952889999995</v>
      </c>
      <c r="O22" s="34">
        <v>4372.7429329999995</v>
      </c>
      <c r="P22" s="34">
        <v>4969.5412880000003</v>
      </c>
      <c r="Q22" s="34">
        <v>4499.0016590000005</v>
      </c>
      <c r="R22" s="34">
        <v>5464.1426260000007</v>
      </c>
      <c r="S22" s="34">
        <v>5981.3771490000008</v>
      </c>
      <c r="T22" s="34">
        <v>5458.2537019999991</v>
      </c>
    </row>
    <row r="23" spans="2:20" ht="12" customHeight="1" x14ac:dyDescent="0.25">
      <c r="B23" s="35" t="s">
        <v>138</v>
      </c>
      <c r="C23" s="34"/>
      <c r="D23" s="34"/>
      <c r="E23" s="34"/>
      <c r="F23" s="36"/>
      <c r="G23" s="34"/>
      <c r="H23" s="34"/>
      <c r="I23" s="34"/>
      <c r="J23" s="34"/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4841.9547519999996</v>
      </c>
    </row>
    <row r="24" spans="2:20" ht="12" customHeight="1" x14ac:dyDescent="0.25">
      <c r="B24" s="35" t="s">
        <v>117</v>
      </c>
      <c r="C24" s="34">
        <v>0</v>
      </c>
      <c r="D24" s="34">
        <v>0</v>
      </c>
      <c r="E24" s="34">
        <v>0</v>
      </c>
      <c r="F24" s="36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21.052800000000001</v>
      </c>
      <c r="N24" s="34">
        <v>2061.5851819999998</v>
      </c>
      <c r="O24" s="34">
        <v>2175.0934249999996</v>
      </c>
      <c r="P24" s="34">
        <v>2942.7176240000003</v>
      </c>
      <c r="Q24" s="34">
        <v>3069.599459</v>
      </c>
      <c r="R24" s="34">
        <v>2932.9722969999998</v>
      </c>
      <c r="S24" s="34">
        <v>3717.1968849999998</v>
      </c>
      <c r="T24" s="34">
        <v>3937.0892369999997</v>
      </c>
    </row>
    <row r="25" spans="2:20" ht="12" customHeight="1" x14ac:dyDescent="0.25">
      <c r="B25" s="35" t="s">
        <v>116</v>
      </c>
      <c r="C25" s="34">
        <v>590.23732299999995</v>
      </c>
      <c r="D25" s="34">
        <v>660.83221800000001</v>
      </c>
      <c r="E25" s="34">
        <v>770.08567400000004</v>
      </c>
      <c r="F25" s="36">
        <v>735.02894900000001</v>
      </c>
      <c r="G25" s="34">
        <v>1070.6549680000001</v>
      </c>
      <c r="H25" s="34">
        <v>1274.2433769999998</v>
      </c>
      <c r="I25" s="34">
        <v>2142.726404</v>
      </c>
      <c r="J25" s="34">
        <v>2210.7213970000003</v>
      </c>
      <c r="K25" s="34">
        <v>2692.9116200000003</v>
      </c>
      <c r="L25" s="34">
        <v>2940.516271</v>
      </c>
      <c r="M25" s="34">
        <v>3599.4915649999998</v>
      </c>
      <c r="N25" s="34">
        <v>3212.8809469999997</v>
      </c>
      <c r="O25" s="34">
        <v>2706.1525470000001</v>
      </c>
      <c r="P25" s="34">
        <v>2412.3629799999999</v>
      </c>
      <c r="Q25" s="34">
        <v>3006.9205120000001</v>
      </c>
      <c r="R25" s="34">
        <v>3021.501604</v>
      </c>
      <c r="S25" s="34">
        <v>3527.0224800000001</v>
      </c>
      <c r="T25" s="34">
        <v>3349.5394039999996</v>
      </c>
    </row>
    <row r="26" spans="2:20" ht="12" customHeight="1" x14ac:dyDescent="0.25">
      <c r="B26" s="35" t="s">
        <v>115</v>
      </c>
      <c r="C26" s="34">
        <v>0</v>
      </c>
      <c r="D26" s="34">
        <v>0</v>
      </c>
      <c r="E26" s="34">
        <v>0</v>
      </c>
      <c r="F26" s="36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812.59305000000006</v>
      </c>
      <c r="S26" s="34">
        <v>1754.54909</v>
      </c>
      <c r="T26" s="34">
        <v>2986.1853809999998</v>
      </c>
    </row>
    <row r="27" spans="2:20" ht="12" customHeight="1" x14ac:dyDescent="0.25">
      <c r="B27" s="35" t="s">
        <v>114</v>
      </c>
      <c r="C27" s="34">
        <v>0</v>
      </c>
      <c r="D27" s="34">
        <v>0</v>
      </c>
      <c r="E27" s="34">
        <v>2915.6130560000006</v>
      </c>
      <c r="F27" s="36">
        <v>4499.1407149999995</v>
      </c>
      <c r="G27" s="34">
        <v>4692.4809359999999</v>
      </c>
      <c r="H27" s="34">
        <v>5153.1371669999999</v>
      </c>
      <c r="I27" s="34">
        <v>6191.6926000000003</v>
      </c>
      <c r="J27" s="34">
        <v>5239.6414010000008</v>
      </c>
      <c r="K27" s="34">
        <v>5497.2554490000002</v>
      </c>
      <c r="L27" s="34">
        <v>3138.4376499999998</v>
      </c>
      <c r="M27" s="34">
        <v>3736.9485290000002</v>
      </c>
      <c r="N27" s="34">
        <v>4790.8270000000002</v>
      </c>
      <c r="O27" s="34">
        <v>5446.6130199999998</v>
      </c>
      <c r="P27" s="34">
        <v>6513.3082999999997</v>
      </c>
      <c r="Q27" s="34">
        <v>6185.9826729999995</v>
      </c>
      <c r="R27" s="34">
        <v>5930.6957899999989</v>
      </c>
      <c r="S27" s="34">
        <v>2653.8507999999997</v>
      </c>
      <c r="T27" s="34">
        <v>2864.6116999999999</v>
      </c>
    </row>
    <row r="28" spans="2:20" ht="12" customHeight="1" x14ac:dyDescent="0.25">
      <c r="B28" s="35" t="s">
        <v>113</v>
      </c>
      <c r="C28" s="34">
        <v>1123.990184</v>
      </c>
      <c r="D28" s="34">
        <v>1031.4507799999999</v>
      </c>
      <c r="E28" s="34">
        <v>1154.0709649999999</v>
      </c>
      <c r="F28" s="36">
        <v>1372.1606220000001</v>
      </c>
      <c r="G28" s="34">
        <v>1527.973475</v>
      </c>
      <c r="H28" s="34">
        <v>1494.132204</v>
      </c>
      <c r="I28" s="34">
        <v>1664.173861</v>
      </c>
      <c r="J28" s="34">
        <v>1292.634004</v>
      </c>
      <c r="K28" s="34">
        <v>996.89300399999991</v>
      </c>
      <c r="L28" s="34">
        <v>1026.8401039999999</v>
      </c>
      <c r="M28" s="34">
        <v>1298.4381400000002</v>
      </c>
      <c r="N28" s="34">
        <v>2050.1637730000002</v>
      </c>
      <c r="O28" s="34">
        <v>2003.039115</v>
      </c>
      <c r="P28" s="34">
        <v>2312.2649139999999</v>
      </c>
      <c r="Q28" s="34">
        <v>2335.2100529999998</v>
      </c>
      <c r="R28" s="34">
        <v>2172.526969</v>
      </c>
      <c r="S28" s="34">
        <v>1570.5273560000001</v>
      </c>
      <c r="T28" s="34">
        <v>2490.5898530000004</v>
      </c>
    </row>
    <row r="29" spans="2:20" ht="12" customHeight="1" x14ac:dyDescent="0.25">
      <c r="B29" s="35" t="s">
        <v>139</v>
      </c>
      <c r="C29" s="34"/>
      <c r="D29" s="34"/>
      <c r="E29" s="34"/>
      <c r="F29" s="36"/>
      <c r="G29" s="34"/>
      <c r="H29" s="34"/>
      <c r="I29" s="34"/>
      <c r="J29" s="34"/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2457.7041509999999</v>
      </c>
    </row>
    <row r="30" spans="2:20" ht="12" customHeight="1" x14ac:dyDescent="0.25">
      <c r="B30" s="35" t="s">
        <v>112</v>
      </c>
      <c r="C30" s="34">
        <v>4442.7938400000003</v>
      </c>
      <c r="D30" s="34">
        <v>6079.7778099999996</v>
      </c>
      <c r="E30" s="34">
        <v>2118.7222000000002</v>
      </c>
      <c r="F30" s="36">
        <v>5016.3974500000013</v>
      </c>
      <c r="G30" s="34">
        <v>3478.1965089999999</v>
      </c>
      <c r="H30" s="34">
        <v>2736.5201290000005</v>
      </c>
      <c r="I30" s="34">
        <v>3903.5152380000004</v>
      </c>
      <c r="J30" s="34">
        <v>3434.3309580000005</v>
      </c>
      <c r="K30" s="34">
        <v>2901.8035310000005</v>
      </c>
      <c r="L30" s="34">
        <v>2917.2226299999998</v>
      </c>
      <c r="M30" s="34">
        <v>3574.1471799999999</v>
      </c>
      <c r="N30" s="34">
        <v>3727.4772100000005</v>
      </c>
      <c r="O30" s="34">
        <v>3954.7343099999998</v>
      </c>
      <c r="P30" s="34">
        <v>3331.5301000000004</v>
      </c>
      <c r="Q30" s="34">
        <v>1751.596628</v>
      </c>
      <c r="R30" s="34">
        <v>1362.9209199999998</v>
      </c>
      <c r="S30" s="34">
        <v>1788.1234400000001</v>
      </c>
      <c r="T30" s="34">
        <v>2179.5307899999998</v>
      </c>
    </row>
    <row r="31" spans="2:20" ht="12" customHeight="1" x14ac:dyDescent="0.25">
      <c r="B31" s="35" t="s">
        <v>111</v>
      </c>
      <c r="C31" s="34">
        <v>852.51120000000003</v>
      </c>
      <c r="D31" s="34">
        <v>1118.9684</v>
      </c>
      <c r="E31" s="34">
        <v>1132.6752999999999</v>
      </c>
      <c r="F31" s="36">
        <v>996.12295000000006</v>
      </c>
      <c r="G31" s="34">
        <v>1022.34</v>
      </c>
      <c r="H31" s="34">
        <v>883.74748999999997</v>
      </c>
      <c r="I31" s="34">
        <v>979.10020000000009</v>
      </c>
      <c r="J31" s="34">
        <v>1095.2738999999999</v>
      </c>
      <c r="K31" s="34">
        <v>1211.46676</v>
      </c>
      <c r="L31" s="34">
        <v>2477.5445</v>
      </c>
      <c r="M31" s="34">
        <v>3117.0535999999997</v>
      </c>
      <c r="N31" s="34">
        <v>2599.5184000000004</v>
      </c>
      <c r="O31" s="34">
        <v>2088.7178000000004</v>
      </c>
      <c r="P31" s="34">
        <v>1998.1351999999997</v>
      </c>
      <c r="Q31" s="34">
        <v>1927.3432000000003</v>
      </c>
      <c r="R31" s="34">
        <v>2335.1642999999999</v>
      </c>
      <c r="S31" s="34">
        <v>1857.4438999999998</v>
      </c>
      <c r="T31" s="34">
        <v>2008.6264000000001</v>
      </c>
    </row>
    <row r="32" spans="2:20" ht="12" customHeight="1" x14ac:dyDescent="0.25">
      <c r="B32" s="35" t="s">
        <v>110</v>
      </c>
      <c r="C32" s="34">
        <v>0</v>
      </c>
      <c r="D32" s="34">
        <v>0</v>
      </c>
      <c r="E32" s="34">
        <v>0</v>
      </c>
      <c r="F32" s="36">
        <v>0</v>
      </c>
      <c r="G32" s="34">
        <v>0</v>
      </c>
      <c r="H32" s="34">
        <v>0</v>
      </c>
      <c r="I32" s="34">
        <v>0</v>
      </c>
      <c r="J32" s="34">
        <v>0</v>
      </c>
      <c r="K32" s="34">
        <v>115.36000000000001</v>
      </c>
      <c r="L32" s="34">
        <v>220.2595</v>
      </c>
      <c r="M32" s="34">
        <v>867.61235999999997</v>
      </c>
      <c r="N32" s="34">
        <v>1321.1399170000002</v>
      </c>
      <c r="O32" s="34">
        <v>1277.9506959999999</v>
      </c>
      <c r="P32" s="34">
        <v>1579.092952</v>
      </c>
      <c r="Q32" s="34">
        <v>1811.2551209999999</v>
      </c>
      <c r="R32" s="34">
        <v>2050.4909119999998</v>
      </c>
      <c r="S32" s="34">
        <v>2109.572326</v>
      </c>
      <c r="T32" s="34">
        <v>1749.318289</v>
      </c>
    </row>
    <row r="33" spans="2:20" ht="12" customHeight="1" x14ac:dyDescent="0.25">
      <c r="B33" s="35" t="s">
        <v>109</v>
      </c>
      <c r="C33" s="34">
        <v>0</v>
      </c>
      <c r="D33" s="34">
        <v>0</v>
      </c>
      <c r="E33" s="34">
        <v>0</v>
      </c>
      <c r="F33" s="36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406.70046300000001</v>
      </c>
      <c r="R33" s="34">
        <v>2232.7081119999998</v>
      </c>
      <c r="S33" s="34">
        <v>1751.8001899999999</v>
      </c>
      <c r="T33" s="34">
        <v>1660.8859689999997</v>
      </c>
    </row>
    <row r="34" spans="2:20" ht="12" customHeight="1" x14ac:dyDescent="0.25">
      <c r="B34" s="35" t="s">
        <v>108</v>
      </c>
      <c r="C34" s="34">
        <v>1924.8248140000001</v>
      </c>
      <c r="D34" s="34">
        <v>1883.4717249999999</v>
      </c>
      <c r="E34" s="34">
        <v>1689.249746</v>
      </c>
      <c r="F34" s="36">
        <v>2337.3050600000001</v>
      </c>
      <c r="G34" s="34">
        <v>1433.714868</v>
      </c>
      <c r="H34" s="34">
        <v>1644.3153299999999</v>
      </c>
      <c r="I34" s="34">
        <v>3828.1535320000003</v>
      </c>
      <c r="J34" s="34">
        <v>4486.5777749999997</v>
      </c>
      <c r="K34" s="34">
        <v>4957.2855739999995</v>
      </c>
      <c r="L34" s="34">
        <v>4949.7021870000008</v>
      </c>
      <c r="M34" s="34">
        <v>3811.8656470000001</v>
      </c>
      <c r="N34" s="34">
        <v>3113.4334569999996</v>
      </c>
      <c r="O34" s="34">
        <v>1434.1278830000001</v>
      </c>
      <c r="P34" s="34">
        <v>1816.728396</v>
      </c>
      <c r="Q34" s="34">
        <v>1912.8573039999999</v>
      </c>
      <c r="R34" s="34">
        <v>1319.927547</v>
      </c>
      <c r="S34" s="34">
        <v>1523.7628879999997</v>
      </c>
      <c r="T34" s="34">
        <v>1311.0742539999997</v>
      </c>
    </row>
    <row r="35" spans="2:20" ht="12" customHeight="1" x14ac:dyDescent="0.25">
      <c r="B35" s="35" t="s">
        <v>107</v>
      </c>
      <c r="C35" s="34">
        <v>1312.850792</v>
      </c>
      <c r="D35" s="34">
        <v>1398.530591</v>
      </c>
      <c r="E35" s="34">
        <v>1414.853378</v>
      </c>
      <c r="F35" s="36">
        <v>2231.7690229999998</v>
      </c>
      <c r="G35" s="34">
        <v>1879.3960739999998</v>
      </c>
      <c r="H35" s="34">
        <v>1721.6563709999998</v>
      </c>
      <c r="I35" s="34">
        <v>1852.6401189999997</v>
      </c>
      <c r="J35" s="34">
        <v>1824.2975650000001</v>
      </c>
      <c r="K35" s="34">
        <v>2124.341363</v>
      </c>
      <c r="L35" s="34">
        <v>1562.4682350000003</v>
      </c>
      <c r="M35" s="34">
        <v>1166.102946</v>
      </c>
      <c r="N35" s="34">
        <v>1148.3271110000001</v>
      </c>
      <c r="O35" s="34">
        <v>929.53241300000002</v>
      </c>
      <c r="P35" s="34">
        <v>865.21490400000005</v>
      </c>
      <c r="Q35" s="34">
        <v>1582.818589</v>
      </c>
      <c r="R35" s="34">
        <v>1565.9806639999999</v>
      </c>
      <c r="S35" s="34">
        <v>1263.4752570000001</v>
      </c>
      <c r="T35" s="34">
        <v>1284.648764</v>
      </c>
    </row>
    <row r="36" spans="2:20" ht="12" customHeight="1" x14ac:dyDescent="0.25">
      <c r="B36" s="35" t="s">
        <v>106</v>
      </c>
      <c r="C36" s="34">
        <v>2525.7393000000002</v>
      </c>
      <c r="D36" s="34">
        <v>2879.5861</v>
      </c>
      <c r="E36" s="34">
        <v>3083.689800000001</v>
      </c>
      <c r="F36" s="36">
        <v>3111.0124000000001</v>
      </c>
      <c r="G36" s="34">
        <v>3331.2237000000005</v>
      </c>
      <c r="H36" s="34">
        <v>3202.6487000000002</v>
      </c>
      <c r="I36" s="34">
        <v>2871.6450130000003</v>
      </c>
      <c r="J36" s="34">
        <v>3917.4600369999994</v>
      </c>
      <c r="K36" s="34">
        <v>2836.274539</v>
      </c>
      <c r="L36" s="34">
        <v>2866.3371360000001</v>
      </c>
      <c r="M36" s="34">
        <v>2908.2581759999998</v>
      </c>
      <c r="N36" s="34">
        <v>3181.2602969999998</v>
      </c>
      <c r="O36" s="34">
        <v>2394.4638049999994</v>
      </c>
      <c r="P36" s="34">
        <v>2701.3660709999999</v>
      </c>
      <c r="Q36" s="34">
        <v>2341.700867</v>
      </c>
      <c r="R36" s="34">
        <v>1653.6842280000003</v>
      </c>
      <c r="S36" s="34">
        <v>1299.7421469999999</v>
      </c>
      <c r="T36" s="34">
        <v>962.78625</v>
      </c>
    </row>
    <row r="37" spans="2:20" ht="12" customHeight="1" x14ac:dyDescent="0.25">
      <c r="B37" s="35" t="s">
        <v>105</v>
      </c>
      <c r="C37" s="34">
        <v>0</v>
      </c>
      <c r="D37" s="34">
        <v>0</v>
      </c>
      <c r="E37" s="34">
        <v>0</v>
      </c>
      <c r="F37" s="36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695.10383100000001</v>
      </c>
      <c r="S37" s="34">
        <v>1028.3546739999999</v>
      </c>
      <c r="T37" s="34">
        <v>785.38679000000002</v>
      </c>
    </row>
    <row r="38" spans="2:20" ht="12" customHeight="1" x14ac:dyDescent="0.25">
      <c r="B38" s="35" t="s">
        <v>104</v>
      </c>
      <c r="C38" s="34">
        <v>0</v>
      </c>
      <c r="D38" s="34">
        <v>0</v>
      </c>
      <c r="E38" s="34">
        <v>0</v>
      </c>
      <c r="F38" s="36">
        <v>0</v>
      </c>
      <c r="G38" s="34">
        <v>0</v>
      </c>
      <c r="H38" s="34">
        <v>0</v>
      </c>
      <c r="I38" s="34">
        <v>14.925039999999999</v>
      </c>
      <c r="J38" s="34">
        <v>258.31987400000003</v>
      </c>
      <c r="K38" s="34">
        <v>492.40709599999997</v>
      </c>
      <c r="L38" s="34">
        <v>825.28605100000004</v>
      </c>
      <c r="M38" s="34">
        <v>818.65830900000003</v>
      </c>
      <c r="N38" s="34">
        <v>711.14006400000005</v>
      </c>
      <c r="O38" s="34">
        <v>640.94038999999998</v>
      </c>
      <c r="P38" s="34">
        <v>664.09931300000005</v>
      </c>
      <c r="Q38" s="34">
        <v>731.47104200000001</v>
      </c>
      <c r="R38" s="34">
        <v>909.41848300000004</v>
      </c>
      <c r="S38" s="34">
        <v>981.97974400000021</v>
      </c>
      <c r="T38" s="34">
        <v>764.49042099999997</v>
      </c>
    </row>
    <row r="39" spans="2:20" ht="12" customHeight="1" x14ac:dyDescent="0.25">
      <c r="B39" s="35" t="s">
        <v>103</v>
      </c>
      <c r="C39" s="34">
        <v>0</v>
      </c>
      <c r="D39" s="34">
        <v>0</v>
      </c>
      <c r="E39" s="34">
        <v>0</v>
      </c>
      <c r="F39" s="36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165.3623</v>
      </c>
      <c r="Q39" s="34">
        <v>601.11950000000002</v>
      </c>
      <c r="R39" s="34">
        <v>610.08380100000011</v>
      </c>
      <c r="S39" s="34">
        <v>648.61114200000009</v>
      </c>
      <c r="T39" s="34">
        <v>593.74171799999999</v>
      </c>
    </row>
    <row r="40" spans="2:20" ht="12" customHeight="1" x14ac:dyDescent="0.25">
      <c r="B40" s="35" t="s">
        <v>102</v>
      </c>
      <c r="C40" s="34">
        <v>0</v>
      </c>
      <c r="D40" s="34">
        <v>0</v>
      </c>
      <c r="E40" s="34">
        <v>0</v>
      </c>
      <c r="F40" s="36">
        <v>0</v>
      </c>
      <c r="G40" s="34">
        <v>0</v>
      </c>
      <c r="H40" s="34">
        <v>95.870507000000003</v>
      </c>
      <c r="I40" s="34">
        <v>434.06505799999996</v>
      </c>
      <c r="J40" s="34">
        <v>523.36215399999992</v>
      </c>
      <c r="K40" s="34">
        <v>448.291923</v>
      </c>
      <c r="L40" s="34">
        <v>794.33332100000007</v>
      </c>
      <c r="M40" s="34">
        <v>675.23088400000006</v>
      </c>
      <c r="N40" s="34">
        <v>421.00720200000001</v>
      </c>
      <c r="O40" s="34">
        <v>464.91187300000007</v>
      </c>
      <c r="P40" s="34">
        <v>565.24958700000002</v>
      </c>
      <c r="Q40" s="34">
        <v>481.36909299999996</v>
      </c>
      <c r="R40" s="34">
        <v>387.932749</v>
      </c>
      <c r="S40" s="34">
        <v>543.15261600000008</v>
      </c>
      <c r="T40" s="34">
        <v>493.46863200000001</v>
      </c>
    </row>
    <row r="41" spans="2:20" ht="12" customHeight="1" x14ac:dyDescent="0.25">
      <c r="B41" s="35" t="s">
        <v>101</v>
      </c>
      <c r="C41" s="34">
        <v>0</v>
      </c>
      <c r="D41" s="34">
        <v>0</v>
      </c>
      <c r="E41" s="34">
        <v>0</v>
      </c>
      <c r="F41" s="36">
        <v>0</v>
      </c>
      <c r="G41" s="34">
        <v>0</v>
      </c>
      <c r="H41" s="34">
        <v>0</v>
      </c>
      <c r="I41" s="34"/>
      <c r="J41" s="34">
        <v>0</v>
      </c>
      <c r="K41" s="34"/>
      <c r="L41" s="34">
        <v>89.218516999999991</v>
      </c>
      <c r="M41" s="34">
        <v>329.37339500000007</v>
      </c>
      <c r="N41" s="34">
        <v>442.89507300000002</v>
      </c>
      <c r="O41" s="34">
        <v>983.62491200000011</v>
      </c>
      <c r="P41" s="34">
        <v>721.59634600000004</v>
      </c>
      <c r="Q41" s="34">
        <v>739.995181</v>
      </c>
      <c r="R41" s="34">
        <v>813.02902499999993</v>
      </c>
      <c r="S41" s="34">
        <v>768.48159800000008</v>
      </c>
      <c r="T41" s="34">
        <v>452.58169700000002</v>
      </c>
    </row>
    <row r="42" spans="2:20" ht="13.15" hidden="1" customHeight="1" x14ac:dyDescent="0.25">
      <c r="B42" s="35" t="s">
        <v>100</v>
      </c>
      <c r="C42" s="34">
        <v>0</v>
      </c>
      <c r="D42" s="34">
        <v>0</v>
      </c>
      <c r="E42" s="34">
        <v>0</v>
      </c>
      <c r="F42" s="36">
        <v>0</v>
      </c>
      <c r="G42" s="34">
        <v>0</v>
      </c>
      <c r="H42" s="34">
        <v>0</v>
      </c>
      <c r="I42" s="34">
        <v>0</v>
      </c>
      <c r="J42" s="34">
        <v>0</v>
      </c>
      <c r="K42" s="34">
        <v>1353.7567730000001</v>
      </c>
      <c r="L42" s="34">
        <v>1389.0053350000001</v>
      </c>
      <c r="M42" s="34">
        <v>1253.7616120000002</v>
      </c>
      <c r="N42" s="34">
        <v>1271.0567880000001</v>
      </c>
      <c r="O42" s="34">
        <v>2393.9877040000001</v>
      </c>
      <c r="P42" s="34">
        <v>3425.4733940000001</v>
      </c>
      <c r="Q42" s="34">
        <v>3848.655255000001</v>
      </c>
      <c r="R42" s="34">
        <v>4510.9915529999998</v>
      </c>
      <c r="S42" s="34">
        <v>5702.9583549999998</v>
      </c>
      <c r="T42" s="34">
        <v>426.04393599999997</v>
      </c>
    </row>
    <row r="43" spans="2:20" ht="13.15" hidden="1" customHeight="1" x14ac:dyDescent="0.25">
      <c r="B43" s="35" t="s">
        <v>99</v>
      </c>
      <c r="C43" s="34">
        <v>0</v>
      </c>
      <c r="D43" s="34">
        <v>0</v>
      </c>
      <c r="E43" s="34">
        <v>0</v>
      </c>
      <c r="F43" s="36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7.4799999999999995</v>
      </c>
      <c r="Q43" s="34">
        <v>19.560000000000002</v>
      </c>
      <c r="R43" s="34"/>
      <c r="S43" s="34">
        <v>410.58</v>
      </c>
      <c r="T43" s="34">
        <v>382.67999999999995</v>
      </c>
    </row>
    <row r="44" spans="2:20" ht="13.15" hidden="1" customHeight="1" x14ac:dyDescent="0.25">
      <c r="B44" s="35" t="s">
        <v>98</v>
      </c>
      <c r="C44" s="34">
        <v>0</v>
      </c>
      <c r="D44" s="34">
        <v>0</v>
      </c>
      <c r="E44" s="34">
        <v>0</v>
      </c>
      <c r="F44" s="36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83.908269999999987</v>
      </c>
      <c r="O44" s="34">
        <v>112.42394</v>
      </c>
      <c r="P44" s="34">
        <v>96.99</v>
      </c>
      <c r="Q44" s="34">
        <v>298.51000000000005</v>
      </c>
      <c r="R44" s="34">
        <v>213.31</v>
      </c>
      <c r="S44" s="34">
        <v>380.23206800000003</v>
      </c>
      <c r="T44" s="34">
        <v>283.91351699999996</v>
      </c>
    </row>
    <row r="45" spans="2:20" ht="13.15" hidden="1" customHeight="1" x14ac:dyDescent="0.25">
      <c r="B45" s="35" t="s">
        <v>97</v>
      </c>
      <c r="C45" s="34"/>
      <c r="D45" s="34"/>
      <c r="E45" s="34"/>
      <c r="F45" s="36"/>
      <c r="G45" s="34"/>
      <c r="H45" s="34"/>
      <c r="I45" s="34"/>
      <c r="J45" s="34"/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255.87</v>
      </c>
    </row>
    <row r="46" spans="2:20" ht="13.15" hidden="1" customHeight="1" x14ac:dyDescent="0.25">
      <c r="B46" s="35" t="s">
        <v>96</v>
      </c>
      <c r="C46" s="34">
        <v>0</v>
      </c>
      <c r="D46" s="34">
        <v>0</v>
      </c>
      <c r="E46" s="34">
        <v>0</v>
      </c>
      <c r="F46" s="36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99.604647999999997</v>
      </c>
      <c r="R46" s="34">
        <v>218.22977499999996</v>
      </c>
      <c r="S46" s="34">
        <v>229.95463599999999</v>
      </c>
      <c r="T46" s="34">
        <v>220.31870000000001</v>
      </c>
    </row>
    <row r="47" spans="2:20" ht="13.15" hidden="1" customHeight="1" x14ac:dyDescent="0.25">
      <c r="B47" s="35" t="s">
        <v>95</v>
      </c>
      <c r="C47" s="34">
        <v>144.33403799999999</v>
      </c>
      <c r="D47" s="34">
        <v>220.27105699999998</v>
      </c>
      <c r="E47" s="34">
        <v>301.12703999999997</v>
      </c>
      <c r="F47" s="36">
        <v>123.97788099999998</v>
      </c>
      <c r="G47" s="34">
        <v>74.593479000000002</v>
      </c>
      <c r="H47" s="34">
        <v>74.629788999999988</v>
      </c>
      <c r="I47" s="34">
        <v>89.852314000000021</v>
      </c>
      <c r="J47" s="34">
        <v>270.66547300000002</v>
      </c>
      <c r="K47" s="34">
        <v>168.159514</v>
      </c>
      <c r="L47" s="34">
        <v>176.30539099999999</v>
      </c>
      <c r="M47" s="34">
        <v>302.09774699999997</v>
      </c>
      <c r="N47" s="34">
        <v>393.241488</v>
      </c>
      <c r="O47" s="34">
        <v>403.57954000000001</v>
      </c>
      <c r="P47" s="34">
        <v>378.93579600000004</v>
      </c>
      <c r="Q47" s="34">
        <v>281.30565200000001</v>
      </c>
      <c r="R47" s="34">
        <v>341.20043900000007</v>
      </c>
      <c r="S47" s="34">
        <v>299.38493999999997</v>
      </c>
      <c r="T47" s="34">
        <v>198.96316300000001</v>
      </c>
    </row>
    <row r="48" spans="2:20" ht="13.15" hidden="1" customHeight="1" x14ac:dyDescent="0.25">
      <c r="B48" s="35" t="s">
        <v>94</v>
      </c>
      <c r="C48" s="34"/>
      <c r="D48" s="34"/>
      <c r="E48" s="34"/>
      <c r="F48" s="36"/>
      <c r="G48" s="34"/>
      <c r="H48" s="34"/>
      <c r="I48" s="34"/>
      <c r="J48" s="34"/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13.874056</v>
      </c>
      <c r="T48" s="34">
        <v>167.305025</v>
      </c>
    </row>
    <row r="49" spans="2:20" ht="13.15" hidden="1" customHeight="1" x14ac:dyDescent="0.25">
      <c r="B49" s="35" t="s">
        <v>93</v>
      </c>
      <c r="C49" s="34">
        <v>61.75</v>
      </c>
      <c r="D49" s="34">
        <v>74.739999999999995</v>
      </c>
      <c r="E49" s="34">
        <v>0</v>
      </c>
      <c r="F49" s="36">
        <v>0</v>
      </c>
      <c r="G49" s="34">
        <v>0</v>
      </c>
      <c r="H49" s="34">
        <v>0</v>
      </c>
      <c r="I49" s="34">
        <v>0</v>
      </c>
      <c r="J49" s="34">
        <v>0</v>
      </c>
      <c r="K49" s="34">
        <v>127.98995600000001</v>
      </c>
      <c r="L49" s="34">
        <v>141.03877600000001</v>
      </c>
      <c r="M49" s="34">
        <v>55.404706000000004</v>
      </c>
      <c r="N49" s="34">
        <v>47.865790000000004</v>
      </c>
      <c r="O49" s="34">
        <v>89.946852000000007</v>
      </c>
      <c r="P49" s="34">
        <v>153.84526399999999</v>
      </c>
      <c r="Q49" s="34">
        <v>129.24806599999999</v>
      </c>
      <c r="R49" s="34">
        <v>55.963967000000011</v>
      </c>
      <c r="S49" s="34">
        <v>139.27633399999999</v>
      </c>
      <c r="T49" s="34">
        <v>140.02432299999998</v>
      </c>
    </row>
    <row r="50" spans="2:20" ht="13.15" hidden="1" customHeight="1" x14ac:dyDescent="0.25">
      <c r="B50" s="35" t="s">
        <v>92</v>
      </c>
      <c r="C50" s="34">
        <v>0</v>
      </c>
      <c r="D50" s="34">
        <v>0</v>
      </c>
      <c r="E50" s="34">
        <v>0</v>
      </c>
      <c r="F50" s="36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151.395398</v>
      </c>
      <c r="T50" s="34">
        <v>113.04096300000002</v>
      </c>
    </row>
    <row r="51" spans="2:20" ht="13.15" hidden="1" customHeight="1" x14ac:dyDescent="0.25">
      <c r="B51" s="35" t="s">
        <v>91</v>
      </c>
      <c r="C51" s="34">
        <v>404.02624900000001</v>
      </c>
      <c r="D51" s="34">
        <v>365.35907900000001</v>
      </c>
      <c r="E51" s="34">
        <v>416.17965599999997</v>
      </c>
      <c r="F51" s="36">
        <v>500.30810599999995</v>
      </c>
      <c r="G51" s="34">
        <v>444.09035099999994</v>
      </c>
      <c r="H51" s="34">
        <v>413.08232200000009</v>
      </c>
      <c r="I51" s="34">
        <v>573.01518400000009</v>
      </c>
      <c r="J51" s="34">
        <v>596.98960399999999</v>
      </c>
      <c r="K51" s="34">
        <v>1113.6032869999999</v>
      </c>
      <c r="L51" s="34">
        <v>1041.6374289999999</v>
      </c>
      <c r="M51" s="34">
        <v>687.56354500000009</v>
      </c>
      <c r="N51" s="34">
        <v>350.13425899999999</v>
      </c>
      <c r="O51" s="34">
        <v>366.83561199999997</v>
      </c>
      <c r="P51" s="34">
        <v>376.65365600000001</v>
      </c>
      <c r="Q51" s="34">
        <v>220.747184</v>
      </c>
      <c r="R51" s="34">
        <v>140.33404200000001</v>
      </c>
      <c r="S51" s="34">
        <v>130.571586</v>
      </c>
      <c r="T51" s="34">
        <v>101.120892</v>
      </c>
    </row>
    <row r="52" spans="2:20" ht="13.15" hidden="1" customHeight="1" x14ac:dyDescent="0.25">
      <c r="B52" s="35" t="s">
        <v>90</v>
      </c>
      <c r="C52" s="34"/>
      <c r="D52" s="34"/>
      <c r="E52" s="34"/>
      <c r="F52" s="36"/>
      <c r="G52" s="34"/>
      <c r="H52" s="34"/>
      <c r="I52" s="34"/>
      <c r="J52" s="34"/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100.1</v>
      </c>
    </row>
    <row r="53" spans="2:20" ht="13.15" hidden="1" customHeight="1" x14ac:dyDescent="0.25">
      <c r="B53" s="35" t="s">
        <v>89</v>
      </c>
      <c r="C53" s="34">
        <v>71.62906000000001</v>
      </c>
      <c r="D53" s="34">
        <v>0</v>
      </c>
      <c r="E53" s="34">
        <v>65.419954999999987</v>
      </c>
      <c r="F53" s="36">
        <v>64.335404999999994</v>
      </c>
      <c r="G53" s="34">
        <v>2.644463</v>
      </c>
      <c r="H53" s="34">
        <v>35.561633999999998</v>
      </c>
      <c r="I53" s="34">
        <v>8.3093219999999999</v>
      </c>
      <c r="J53" s="34">
        <v>0</v>
      </c>
      <c r="K53" s="34">
        <v>0</v>
      </c>
      <c r="L53" s="34">
        <v>636.66147400000011</v>
      </c>
      <c r="M53" s="34">
        <v>943.85281899999995</v>
      </c>
      <c r="N53" s="34">
        <v>417.40341999999998</v>
      </c>
      <c r="O53" s="34">
        <v>530.215373</v>
      </c>
      <c r="P53" s="34">
        <v>808.96729199999993</v>
      </c>
      <c r="Q53" s="34">
        <v>1095.4951490000001</v>
      </c>
      <c r="R53" s="34">
        <v>939.78</v>
      </c>
      <c r="S53" s="34">
        <v>164.26</v>
      </c>
      <c r="T53" s="34">
        <v>84.7</v>
      </c>
    </row>
    <row r="54" spans="2:20" ht="13.15" hidden="1" customHeight="1" x14ac:dyDescent="0.25">
      <c r="B54" s="35" t="s">
        <v>88</v>
      </c>
      <c r="C54" s="34"/>
      <c r="D54" s="34"/>
      <c r="E54" s="34"/>
      <c r="F54" s="36"/>
      <c r="G54" s="34"/>
      <c r="H54" s="34"/>
      <c r="I54" s="34"/>
      <c r="J54" s="34"/>
      <c r="K54" s="34">
        <v>0</v>
      </c>
      <c r="L54" s="34">
        <v>0</v>
      </c>
      <c r="M54" s="34">
        <v>0</v>
      </c>
      <c r="N54" s="34">
        <v>6.4784560000000004</v>
      </c>
      <c r="O54" s="34">
        <v>1.35</v>
      </c>
      <c r="P54" s="34">
        <v>3.6474609999999998</v>
      </c>
      <c r="Q54" s="34">
        <v>105.470152</v>
      </c>
      <c r="R54" s="34">
        <v>0</v>
      </c>
      <c r="S54" s="34">
        <v>100.420458</v>
      </c>
      <c r="T54" s="34">
        <v>82.535645999999986</v>
      </c>
    </row>
    <row r="55" spans="2:20" ht="13.15" hidden="1" customHeight="1" x14ac:dyDescent="0.25">
      <c r="B55" s="35" t="s">
        <v>87</v>
      </c>
      <c r="C55" s="34"/>
      <c r="D55" s="34"/>
      <c r="E55" s="34"/>
      <c r="F55" s="36"/>
      <c r="G55" s="34"/>
      <c r="H55" s="34"/>
      <c r="I55" s="34"/>
      <c r="J55" s="34">
        <v>0</v>
      </c>
      <c r="K55" s="34">
        <v>0</v>
      </c>
      <c r="L55" s="34">
        <v>0</v>
      </c>
      <c r="M55" s="34">
        <v>0</v>
      </c>
      <c r="N55" s="34">
        <v>356.05469999999997</v>
      </c>
      <c r="O55" s="34">
        <v>244.4632</v>
      </c>
      <c r="P55" s="34">
        <v>244.27720000000002</v>
      </c>
      <c r="Q55" s="34">
        <v>351.46419199999997</v>
      </c>
      <c r="R55" s="34">
        <v>117.22847999999998</v>
      </c>
      <c r="S55" s="34">
        <v>96.733551000000006</v>
      </c>
      <c r="T55" s="34">
        <v>78.967637999999994</v>
      </c>
    </row>
    <row r="56" spans="2:20" ht="13.15" hidden="1" customHeight="1" x14ac:dyDescent="0.25">
      <c r="B56" s="35" t="s">
        <v>86</v>
      </c>
      <c r="C56" s="34"/>
      <c r="D56" s="34"/>
      <c r="E56" s="34"/>
      <c r="F56" s="36"/>
      <c r="G56" s="34"/>
      <c r="H56" s="34"/>
      <c r="I56" s="34"/>
      <c r="J56" s="34"/>
      <c r="K56" s="34">
        <v>0</v>
      </c>
      <c r="L56" s="34">
        <v>0</v>
      </c>
      <c r="M56" s="34">
        <v>0</v>
      </c>
      <c r="N56" s="34">
        <v>0</v>
      </c>
      <c r="O56" s="34">
        <v>67.471999999999994</v>
      </c>
      <c r="P56" s="34">
        <v>38.159999999999997</v>
      </c>
      <c r="Q56" s="34">
        <v>27.028320000000001</v>
      </c>
      <c r="R56" s="34">
        <v>23.490000000000002</v>
      </c>
      <c r="S56" s="34">
        <v>109.99350000000001</v>
      </c>
      <c r="T56" s="34">
        <v>78.036249999999995</v>
      </c>
    </row>
    <row r="57" spans="2:20" ht="13.15" hidden="1" customHeight="1" x14ac:dyDescent="0.25">
      <c r="B57" s="35" t="s">
        <v>85</v>
      </c>
      <c r="C57" s="34"/>
      <c r="D57" s="34"/>
      <c r="E57" s="34"/>
      <c r="F57" s="36"/>
      <c r="G57" s="34"/>
      <c r="H57" s="34"/>
      <c r="I57" s="34"/>
      <c r="J57" s="34"/>
      <c r="K57" s="34"/>
      <c r="L57" s="34">
        <v>24.200856000000002</v>
      </c>
      <c r="M57" s="34">
        <v>89.496786999999983</v>
      </c>
      <c r="N57" s="34">
        <v>68.654338999999993</v>
      </c>
      <c r="O57" s="34">
        <v>39.020393999999996</v>
      </c>
      <c r="P57" s="34">
        <v>57.173939999999995</v>
      </c>
      <c r="Q57" s="34">
        <v>45.829314000000004</v>
      </c>
      <c r="R57" s="34">
        <v>73.991810000000001</v>
      </c>
      <c r="S57" s="34">
        <v>107.60917800000001</v>
      </c>
      <c r="T57" s="34">
        <v>69.675182000000007</v>
      </c>
    </row>
    <row r="58" spans="2:20" ht="13.15" hidden="1" customHeight="1" x14ac:dyDescent="0.25">
      <c r="B58" s="35" t="s">
        <v>84</v>
      </c>
      <c r="C58" s="34"/>
      <c r="D58" s="34"/>
      <c r="E58" s="34"/>
      <c r="F58" s="36"/>
      <c r="G58" s="34"/>
      <c r="H58" s="34"/>
      <c r="I58" s="34"/>
      <c r="J58" s="34"/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67.776116999999999</v>
      </c>
    </row>
    <row r="59" spans="2:20" ht="13.15" hidden="1" customHeight="1" x14ac:dyDescent="0.25">
      <c r="B59" s="35" t="s">
        <v>83</v>
      </c>
      <c r="C59" s="34"/>
      <c r="D59" s="34"/>
      <c r="E59" s="34"/>
      <c r="F59" s="36"/>
      <c r="G59" s="34"/>
      <c r="H59" s="34"/>
      <c r="I59" s="34"/>
      <c r="J59" s="34">
        <v>0</v>
      </c>
      <c r="K59" s="34">
        <v>0</v>
      </c>
      <c r="L59" s="34">
        <v>0</v>
      </c>
      <c r="M59" s="34">
        <v>0</v>
      </c>
      <c r="N59" s="34">
        <v>296.54184500000002</v>
      </c>
      <c r="O59" s="34">
        <v>334.02569100000005</v>
      </c>
      <c r="P59" s="34">
        <v>26.656482</v>
      </c>
      <c r="Q59" s="34">
        <v>162.56530799999999</v>
      </c>
      <c r="R59" s="34">
        <v>162.32368299999999</v>
      </c>
      <c r="S59" s="34">
        <v>29.725881000000001</v>
      </c>
      <c r="T59" s="34">
        <v>64.661601000000005</v>
      </c>
    </row>
    <row r="60" spans="2:20" ht="13.15" hidden="1" customHeight="1" x14ac:dyDescent="0.25">
      <c r="B60" s="35" t="s">
        <v>82</v>
      </c>
      <c r="C60" s="34"/>
      <c r="D60" s="34"/>
      <c r="E60" s="34"/>
      <c r="F60" s="36"/>
      <c r="G60" s="34"/>
      <c r="H60" s="34"/>
      <c r="I60" s="34"/>
      <c r="J60" s="34"/>
      <c r="K60" s="34">
        <v>0</v>
      </c>
      <c r="L60" s="34">
        <v>0</v>
      </c>
      <c r="M60" s="34">
        <v>0</v>
      </c>
      <c r="N60" s="34">
        <v>106.59</v>
      </c>
      <c r="O60" s="34">
        <v>0</v>
      </c>
      <c r="P60" s="34">
        <v>0</v>
      </c>
      <c r="Q60" s="34">
        <v>0</v>
      </c>
      <c r="R60" s="34">
        <v>0</v>
      </c>
      <c r="S60" s="34">
        <v>9.5962350000000001</v>
      </c>
      <c r="T60" s="34">
        <v>36.627052999999997</v>
      </c>
    </row>
    <row r="61" spans="2:20" ht="13.15" hidden="1" customHeight="1" x14ac:dyDescent="0.25">
      <c r="B61" s="35" t="s">
        <v>81</v>
      </c>
      <c r="C61" s="34"/>
      <c r="D61" s="34"/>
      <c r="E61" s="34"/>
      <c r="F61" s="36"/>
      <c r="G61" s="34"/>
      <c r="H61" s="34"/>
      <c r="I61" s="34"/>
      <c r="J61" s="34"/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28.409496000000001</v>
      </c>
    </row>
    <row r="62" spans="2:20" ht="13.15" hidden="1" customHeight="1" x14ac:dyDescent="0.25">
      <c r="B62" s="35" t="s">
        <v>80</v>
      </c>
      <c r="C62" s="34"/>
      <c r="D62" s="34"/>
      <c r="E62" s="34"/>
      <c r="F62" s="36"/>
      <c r="G62" s="34"/>
      <c r="H62" s="34"/>
      <c r="I62" s="34"/>
      <c r="J62" s="34"/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24.197600000000001</v>
      </c>
    </row>
    <row r="63" spans="2:20" ht="13.15" hidden="1" customHeight="1" x14ac:dyDescent="0.25">
      <c r="B63" s="35" t="s">
        <v>79</v>
      </c>
      <c r="C63" s="34"/>
      <c r="D63" s="34"/>
      <c r="E63" s="34"/>
      <c r="F63" s="36"/>
      <c r="G63" s="34"/>
      <c r="H63" s="34"/>
      <c r="I63" s="34"/>
      <c r="J63" s="34">
        <v>0</v>
      </c>
      <c r="K63" s="34">
        <v>0</v>
      </c>
      <c r="L63" s="34">
        <v>0</v>
      </c>
      <c r="M63" s="34">
        <v>0</v>
      </c>
      <c r="N63" s="34">
        <v>187.45439999999999</v>
      </c>
      <c r="O63" s="34">
        <v>234.79079999999999</v>
      </c>
      <c r="P63" s="34">
        <v>259.89525000000003</v>
      </c>
      <c r="Q63" s="34">
        <v>160.74900000000002</v>
      </c>
      <c r="R63" s="34">
        <v>136.003524</v>
      </c>
      <c r="S63" s="34">
        <v>76.766141000000005</v>
      </c>
      <c r="T63" s="34">
        <v>23.902774000000001</v>
      </c>
    </row>
    <row r="64" spans="2:20" ht="13.15" hidden="1" customHeight="1" x14ac:dyDescent="0.25">
      <c r="B64" s="35" t="s">
        <v>78</v>
      </c>
      <c r="C64" s="34"/>
      <c r="D64" s="34"/>
      <c r="E64" s="34"/>
      <c r="F64" s="36"/>
      <c r="G64" s="34"/>
      <c r="H64" s="34"/>
      <c r="I64" s="34"/>
      <c r="J64" s="34"/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82.989999999999981</v>
      </c>
      <c r="Q64" s="34">
        <v>24.93</v>
      </c>
      <c r="R64" s="34">
        <v>31</v>
      </c>
      <c r="S64" s="34">
        <v>16.159999999999997</v>
      </c>
      <c r="T64" s="34">
        <v>18.200000000000003</v>
      </c>
    </row>
    <row r="65" spans="2:20" ht="13.15" hidden="1" customHeight="1" x14ac:dyDescent="0.25">
      <c r="B65" s="35" t="s">
        <v>38</v>
      </c>
      <c r="C65" s="34"/>
      <c r="D65" s="34"/>
      <c r="E65" s="34"/>
      <c r="F65" s="36"/>
      <c r="G65" s="34"/>
      <c r="H65" s="34"/>
      <c r="I65" s="34"/>
      <c r="J65" s="34"/>
      <c r="K65" s="34">
        <v>0</v>
      </c>
      <c r="L65" s="34">
        <v>207.22800000000001</v>
      </c>
      <c r="M65" s="34">
        <v>473.56802400000004</v>
      </c>
      <c r="N65" s="34">
        <v>803.51999999999987</v>
      </c>
      <c r="O65" s="34">
        <v>475.09999999999997</v>
      </c>
      <c r="P65" s="34">
        <v>412.09999999999997</v>
      </c>
      <c r="Q65" s="34">
        <v>21.25</v>
      </c>
      <c r="R65" s="34">
        <v>96.65</v>
      </c>
      <c r="S65" s="34">
        <v>0</v>
      </c>
      <c r="T65" s="34">
        <v>6.9</v>
      </c>
    </row>
    <row r="66" spans="2:20" ht="13.15" hidden="1" customHeight="1" x14ac:dyDescent="0.25">
      <c r="B66" s="35" t="s">
        <v>77</v>
      </c>
      <c r="C66" s="34"/>
      <c r="D66" s="34"/>
      <c r="E66" s="34"/>
      <c r="F66" s="36"/>
      <c r="G66" s="34"/>
      <c r="H66" s="34"/>
      <c r="I66" s="34"/>
      <c r="J66" s="34"/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6.8712</v>
      </c>
    </row>
    <row r="67" spans="2:20" ht="13.15" hidden="1" customHeight="1" x14ac:dyDescent="0.25">
      <c r="B67" s="35" t="s">
        <v>76</v>
      </c>
      <c r="C67" s="34"/>
      <c r="D67" s="34"/>
      <c r="E67" s="34"/>
      <c r="F67" s="36"/>
      <c r="G67" s="34"/>
      <c r="H67" s="34"/>
      <c r="I67" s="34"/>
      <c r="J67" s="34"/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10.421939</v>
      </c>
      <c r="T67" s="34">
        <v>6.736275</v>
      </c>
    </row>
    <row r="68" spans="2:20" ht="13.15" hidden="1" customHeight="1" x14ac:dyDescent="0.25">
      <c r="B68" s="35" t="s">
        <v>75</v>
      </c>
      <c r="C68" s="34"/>
      <c r="D68" s="34"/>
      <c r="E68" s="34"/>
      <c r="F68" s="36"/>
      <c r="G68" s="34"/>
      <c r="H68" s="34"/>
      <c r="I68" s="34"/>
      <c r="J68" s="34"/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4.9400000000000004</v>
      </c>
    </row>
    <row r="69" spans="2:20" ht="13.15" hidden="1" customHeight="1" x14ac:dyDescent="0.25">
      <c r="B69" s="35" t="s">
        <v>69</v>
      </c>
      <c r="C69" s="34"/>
      <c r="D69" s="34"/>
      <c r="E69" s="34"/>
      <c r="F69" s="36"/>
      <c r="G69" s="34"/>
      <c r="H69" s="34"/>
      <c r="I69" s="34"/>
      <c r="J69" s="34"/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10.229842</v>
      </c>
      <c r="R69" s="34">
        <v>13.596666000000001</v>
      </c>
      <c r="S69" s="34">
        <v>0</v>
      </c>
      <c r="T69" s="34">
        <v>4.8647520000000002</v>
      </c>
    </row>
    <row r="70" spans="2:20" ht="13.15" hidden="1" customHeight="1" x14ac:dyDescent="0.25">
      <c r="B70" s="35" t="s">
        <v>74</v>
      </c>
      <c r="C70" s="34"/>
      <c r="D70" s="34"/>
      <c r="E70" s="34"/>
      <c r="F70" s="36"/>
      <c r="G70" s="34"/>
      <c r="H70" s="34"/>
      <c r="I70" s="34"/>
      <c r="J70" s="34"/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4.6399999999999997</v>
      </c>
    </row>
    <row r="71" spans="2:20" ht="13.15" hidden="1" customHeight="1" x14ac:dyDescent="0.25">
      <c r="B71" s="35" t="s">
        <v>73</v>
      </c>
      <c r="C71" s="34"/>
      <c r="D71" s="34"/>
      <c r="E71" s="34"/>
      <c r="F71" s="36"/>
      <c r="G71" s="34"/>
      <c r="H71" s="34"/>
      <c r="I71" s="34"/>
      <c r="J71" s="34"/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9.1232590000000009</v>
      </c>
      <c r="T71" s="34">
        <v>3.217835</v>
      </c>
    </row>
    <row r="72" spans="2:20" ht="13.15" hidden="1" customHeight="1" x14ac:dyDescent="0.25">
      <c r="B72" s="35" t="s">
        <v>72</v>
      </c>
      <c r="C72" s="34"/>
      <c r="D72" s="34"/>
      <c r="E72" s="34"/>
      <c r="F72" s="36"/>
      <c r="G72" s="34"/>
      <c r="H72" s="34"/>
      <c r="I72" s="34"/>
      <c r="J72" s="34"/>
      <c r="K72" s="34">
        <v>0</v>
      </c>
      <c r="L72" s="34">
        <v>0</v>
      </c>
      <c r="M72" s="34">
        <v>0</v>
      </c>
      <c r="N72" s="34">
        <v>0</v>
      </c>
      <c r="O72" s="34">
        <v>25.210899999999999</v>
      </c>
      <c r="P72" s="34">
        <v>10.78425</v>
      </c>
      <c r="Q72" s="34">
        <v>0</v>
      </c>
      <c r="R72" s="34">
        <v>8.1494999999999997</v>
      </c>
      <c r="S72" s="34">
        <v>38.636800000000001</v>
      </c>
      <c r="T72" s="34">
        <v>2.74</v>
      </c>
    </row>
    <row r="73" spans="2:20" ht="13.15" hidden="1" customHeight="1" x14ac:dyDescent="0.25">
      <c r="B73" s="35" t="s">
        <v>71</v>
      </c>
      <c r="C73" s="34"/>
      <c r="D73" s="34"/>
      <c r="E73" s="34"/>
      <c r="F73" s="36"/>
      <c r="G73" s="34"/>
      <c r="H73" s="34"/>
      <c r="I73" s="34"/>
      <c r="J73" s="34"/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0.60360000000000003</v>
      </c>
    </row>
    <row r="74" spans="2:20" ht="13.15" hidden="1" customHeight="1" x14ac:dyDescent="0.25">
      <c r="B74" s="35" t="s">
        <v>70</v>
      </c>
      <c r="C74" s="34"/>
      <c r="D74" s="34"/>
      <c r="E74" s="34"/>
      <c r="F74" s="36"/>
      <c r="G74" s="34"/>
      <c r="H74" s="34"/>
      <c r="I74" s="34"/>
      <c r="J74" s="34"/>
      <c r="K74" s="34">
        <v>125.34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</row>
    <row r="75" spans="2:20" ht="13.15" hidden="1" customHeight="1" x14ac:dyDescent="0.25">
      <c r="B75" s="35" t="s">
        <v>69</v>
      </c>
      <c r="C75" s="34"/>
      <c r="D75" s="34"/>
      <c r="E75" s="34"/>
      <c r="F75" s="36"/>
      <c r="G75" s="34"/>
      <c r="H75" s="34"/>
      <c r="I75" s="34"/>
      <c r="J75" s="34"/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</row>
    <row r="76" spans="2:20" ht="13.15" hidden="1" customHeight="1" x14ac:dyDescent="0.25">
      <c r="B76" s="35" t="s">
        <v>68</v>
      </c>
      <c r="C76" s="34"/>
      <c r="D76" s="34"/>
      <c r="E76" s="34"/>
      <c r="F76" s="36"/>
      <c r="G76" s="34"/>
      <c r="H76" s="34"/>
      <c r="I76" s="34"/>
      <c r="J76" s="34"/>
      <c r="K76" s="34">
        <v>0</v>
      </c>
      <c r="L76" s="34">
        <v>0</v>
      </c>
      <c r="M76" s="34">
        <v>18.973969</v>
      </c>
      <c r="N76" s="34">
        <v>10.002018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</row>
    <row r="77" spans="2:20" ht="13.15" hidden="1" customHeight="1" x14ac:dyDescent="0.25">
      <c r="B77" s="35" t="s">
        <v>67</v>
      </c>
      <c r="C77" s="34">
        <v>0.41039999999999999</v>
      </c>
      <c r="D77" s="34"/>
      <c r="E77" s="34"/>
      <c r="F77" s="36"/>
      <c r="G77" s="34"/>
      <c r="H77" s="34"/>
      <c r="I77" s="34"/>
      <c r="J77" s="34"/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</row>
    <row r="78" spans="2:20" ht="13.15" hidden="1" customHeight="1" x14ac:dyDescent="0.25">
      <c r="B78" s="35" t="s">
        <v>66</v>
      </c>
      <c r="C78" s="34"/>
      <c r="D78" s="34"/>
      <c r="E78" s="34"/>
      <c r="F78" s="36"/>
      <c r="G78" s="34"/>
      <c r="H78" s="34"/>
      <c r="I78" s="34"/>
      <c r="J78" s="34"/>
      <c r="K78" s="34">
        <v>0</v>
      </c>
      <c r="L78" s="34">
        <v>0</v>
      </c>
      <c r="M78" s="34">
        <v>117.380258</v>
      </c>
      <c r="N78" s="34">
        <v>0</v>
      </c>
      <c r="O78" s="34">
        <v>0</v>
      </c>
      <c r="P78" s="34">
        <v>0</v>
      </c>
      <c r="Q78" s="34">
        <v>696.90622499999995</v>
      </c>
      <c r="R78" s="34">
        <v>0</v>
      </c>
      <c r="S78" s="34">
        <v>0</v>
      </c>
      <c r="T78" s="34">
        <v>0</v>
      </c>
    </row>
    <row r="79" spans="2:20" ht="13.15" hidden="1" customHeight="1" x14ac:dyDescent="0.25">
      <c r="B79" s="35" t="s">
        <v>65</v>
      </c>
      <c r="C79" s="34"/>
      <c r="D79" s="34"/>
      <c r="E79" s="34"/>
      <c r="F79" s="36"/>
      <c r="G79" s="34"/>
      <c r="H79" s="34"/>
      <c r="I79" s="34"/>
      <c r="J79" s="34"/>
      <c r="K79" s="34">
        <v>0</v>
      </c>
      <c r="L79" s="34">
        <v>0</v>
      </c>
      <c r="M79" s="34"/>
      <c r="N79" s="34">
        <v>10.805078999999999</v>
      </c>
      <c r="O79" s="34">
        <v>54.268384000000005</v>
      </c>
      <c r="P79" s="34">
        <v>10.614599999999999</v>
      </c>
      <c r="Q79" s="34">
        <v>0</v>
      </c>
      <c r="R79" s="34">
        <v>0</v>
      </c>
      <c r="S79" s="34">
        <v>0</v>
      </c>
      <c r="T79" s="34">
        <v>0</v>
      </c>
    </row>
    <row r="80" spans="2:20" ht="13.15" hidden="1" customHeight="1" x14ac:dyDescent="0.25">
      <c r="B80" s="35" t="s">
        <v>64</v>
      </c>
      <c r="C80" s="34">
        <v>299.92532000000006</v>
      </c>
      <c r="D80" s="34">
        <v>356.847804</v>
      </c>
      <c r="E80" s="34">
        <v>263.39590299999998</v>
      </c>
      <c r="F80" s="36">
        <v>344.26241999999996</v>
      </c>
      <c r="G80" s="34">
        <v>465.17842399999995</v>
      </c>
      <c r="H80" s="34">
        <v>416.10484200000002</v>
      </c>
      <c r="I80" s="34">
        <v>558.82146100000011</v>
      </c>
      <c r="J80" s="34">
        <v>639.040075</v>
      </c>
      <c r="K80" s="34">
        <v>973.92315800000006</v>
      </c>
      <c r="L80" s="34">
        <v>1254.2067299999999</v>
      </c>
      <c r="M80" s="34">
        <v>903.17341699999997</v>
      </c>
      <c r="N80" s="34">
        <v>316.97989399999994</v>
      </c>
      <c r="O80" s="34">
        <v>123.24012100000002</v>
      </c>
      <c r="P80" s="34">
        <v>318.591249</v>
      </c>
      <c r="Q80" s="34">
        <v>1135.045918</v>
      </c>
      <c r="R80" s="34">
        <v>0</v>
      </c>
      <c r="S80" s="34">
        <v>0</v>
      </c>
      <c r="T80" s="34">
        <v>0</v>
      </c>
    </row>
    <row r="81" spans="2:20" ht="13.15" hidden="1" customHeight="1" x14ac:dyDescent="0.25">
      <c r="B81" s="35" t="s">
        <v>63</v>
      </c>
      <c r="C81" s="34"/>
      <c r="D81" s="34"/>
      <c r="E81" s="34"/>
      <c r="F81" s="36"/>
      <c r="G81" s="34"/>
      <c r="H81" s="34"/>
      <c r="I81" s="34"/>
      <c r="J81" s="34"/>
      <c r="K81" s="34">
        <v>0</v>
      </c>
      <c r="L81" s="34">
        <v>0</v>
      </c>
      <c r="M81" s="34">
        <v>0</v>
      </c>
      <c r="N81" s="34">
        <v>0</v>
      </c>
      <c r="O81" s="34">
        <v>8.6174569999999999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</row>
    <row r="82" spans="2:20" ht="13.15" hidden="1" customHeight="1" x14ac:dyDescent="0.25">
      <c r="B82" s="35" t="s">
        <v>62</v>
      </c>
      <c r="C82" s="34"/>
      <c r="D82" s="34"/>
      <c r="E82" s="34">
        <v>0.30480000000000002</v>
      </c>
      <c r="F82" s="36"/>
      <c r="G82" s="34"/>
      <c r="H82" s="34"/>
      <c r="I82" s="34"/>
      <c r="J82" s="34"/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</row>
    <row r="83" spans="2:20" ht="13.15" hidden="1" customHeight="1" x14ac:dyDescent="0.25">
      <c r="B83" s="35" t="s">
        <v>61</v>
      </c>
      <c r="C83" s="34">
        <v>0</v>
      </c>
      <c r="D83" s="34">
        <v>1058.3780280000001</v>
      </c>
      <c r="E83" s="34">
        <v>2646.2499839999996</v>
      </c>
      <c r="F83" s="36">
        <v>2120.6836119999998</v>
      </c>
      <c r="G83" s="34">
        <v>2736.7878310000001</v>
      </c>
      <c r="H83" s="34">
        <v>2556.0761360000006</v>
      </c>
      <c r="I83" s="34"/>
      <c r="J83" s="34"/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</row>
    <row r="84" spans="2:20" ht="13.15" hidden="1" customHeight="1" x14ac:dyDescent="0.25">
      <c r="B84" s="35" t="s">
        <v>60</v>
      </c>
      <c r="C84" s="34"/>
      <c r="D84" s="34"/>
      <c r="E84" s="34"/>
      <c r="F84" s="36"/>
      <c r="G84" s="34"/>
      <c r="H84" s="34"/>
      <c r="I84" s="34"/>
      <c r="J84" s="34"/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33.700000000000003</v>
      </c>
      <c r="R84" s="34">
        <v>0</v>
      </c>
      <c r="S84" s="34">
        <v>0</v>
      </c>
      <c r="T84" s="34">
        <v>0</v>
      </c>
    </row>
    <row r="85" spans="2:20" ht="13.15" hidden="1" customHeight="1" x14ac:dyDescent="0.25">
      <c r="B85" s="35" t="s">
        <v>59</v>
      </c>
      <c r="C85" s="34"/>
      <c r="D85" s="34"/>
      <c r="E85" s="34"/>
      <c r="F85" s="36"/>
      <c r="G85" s="34"/>
      <c r="H85" s="34"/>
      <c r="I85" s="34"/>
      <c r="J85" s="34"/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1.5543</v>
      </c>
      <c r="R85" s="34">
        <v>0</v>
      </c>
      <c r="S85" s="34">
        <v>0</v>
      </c>
      <c r="T85" s="34">
        <v>0</v>
      </c>
    </row>
    <row r="86" spans="2:20" ht="13.15" hidden="1" customHeight="1" x14ac:dyDescent="0.25">
      <c r="B86" s="35" t="s">
        <v>58</v>
      </c>
      <c r="C86" s="34"/>
      <c r="D86" s="34"/>
      <c r="E86" s="34"/>
      <c r="F86" s="36"/>
      <c r="G86" s="34"/>
      <c r="H86" s="34"/>
      <c r="I86" s="34"/>
      <c r="J86" s="34">
        <v>71.315821999999997</v>
      </c>
      <c r="K86" s="34">
        <v>32.895085999999999</v>
      </c>
      <c r="L86" s="34">
        <v>0</v>
      </c>
      <c r="M86" s="34">
        <v>0</v>
      </c>
      <c r="N86" s="34">
        <v>125.24578499999998</v>
      </c>
      <c r="O86" s="34">
        <v>715.49463900000001</v>
      </c>
      <c r="P86" s="34">
        <v>737.97086999999999</v>
      </c>
      <c r="Q86" s="34">
        <v>1022.607221</v>
      </c>
      <c r="R86" s="34">
        <v>823.91839500000003</v>
      </c>
      <c r="S86" s="34">
        <v>21.0015</v>
      </c>
      <c r="T86" s="34">
        <v>0</v>
      </c>
    </row>
    <row r="87" spans="2:20" ht="13.15" hidden="1" customHeight="1" x14ac:dyDescent="0.25">
      <c r="B87" s="35" t="s">
        <v>57</v>
      </c>
      <c r="C87" s="34">
        <v>124.601157</v>
      </c>
      <c r="D87" s="34"/>
      <c r="E87" s="34"/>
      <c r="F87" s="36"/>
      <c r="G87" s="34"/>
      <c r="H87" s="34"/>
      <c r="I87" s="34"/>
      <c r="J87" s="34"/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</row>
    <row r="88" spans="2:20" ht="13.15" hidden="1" customHeight="1" x14ac:dyDescent="0.25">
      <c r="B88" s="35" t="s">
        <v>56</v>
      </c>
      <c r="C88" s="34"/>
      <c r="D88" s="34"/>
      <c r="E88" s="34"/>
      <c r="F88" s="36"/>
      <c r="G88" s="34"/>
      <c r="H88" s="34"/>
      <c r="I88" s="34"/>
      <c r="J88" s="34"/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425.46598700000004</v>
      </c>
      <c r="S88" s="34">
        <v>0</v>
      </c>
      <c r="T88" s="34">
        <v>0</v>
      </c>
    </row>
    <row r="89" spans="2:20" ht="13.15" hidden="1" customHeight="1" x14ac:dyDescent="0.25">
      <c r="B89" s="35" t="s">
        <v>55</v>
      </c>
      <c r="C89" s="34"/>
      <c r="D89" s="34"/>
      <c r="E89" s="34"/>
      <c r="F89" s="36"/>
      <c r="G89" s="34"/>
      <c r="H89" s="34"/>
      <c r="I89" s="34"/>
      <c r="J89" s="34"/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69.349999999999994</v>
      </c>
      <c r="S89" s="34">
        <v>13.309999999999999</v>
      </c>
      <c r="T89" s="34">
        <v>0</v>
      </c>
    </row>
    <row r="90" spans="2:20" ht="13.15" hidden="1" customHeight="1" x14ac:dyDescent="0.25">
      <c r="B90" s="35" t="s">
        <v>54</v>
      </c>
      <c r="C90" s="34"/>
      <c r="D90" s="34"/>
      <c r="E90" s="34">
        <v>104.29674600000001</v>
      </c>
      <c r="F90" s="36"/>
      <c r="G90" s="34"/>
      <c r="H90" s="34"/>
      <c r="I90" s="34"/>
      <c r="J90" s="34"/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</row>
    <row r="91" spans="2:20" ht="13.15" hidden="1" customHeight="1" x14ac:dyDescent="0.25">
      <c r="B91" s="35" t="s">
        <v>53</v>
      </c>
      <c r="C91" s="34">
        <v>0</v>
      </c>
      <c r="D91" s="34">
        <v>126.9226</v>
      </c>
      <c r="E91" s="34">
        <v>74.492100000000008</v>
      </c>
      <c r="F91" s="36">
        <v>36.282200000000003</v>
      </c>
      <c r="G91" s="34">
        <v>152.90370000000001</v>
      </c>
      <c r="H91" s="34">
        <v>114.50030799999999</v>
      </c>
      <c r="I91" s="34"/>
      <c r="J91" s="34"/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</row>
    <row r="92" spans="2:20" ht="13.15" hidden="1" customHeight="1" x14ac:dyDescent="0.25">
      <c r="B92" s="35" t="s">
        <v>52</v>
      </c>
      <c r="C92" s="34"/>
      <c r="D92" s="34"/>
      <c r="E92" s="34"/>
      <c r="F92" s="36"/>
      <c r="G92" s="34"/>
      <c r="H92" s="34"/>
      <c r="I92" s="34"/>
      <c r="J92" s="34"/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290.72460699999999</v>
      </c>
      <c r="R92" s="34">
        <v>123.221711</v>
      </c>
      <c r="S92" s="34">
        <v>0</v>
      </c>
      <c r="T92" s="34">
        <v>0</v>
      </c>
    </row>
    <row r="93" spans="2:20" ht="13.15" hidden="1" customHeight="1" x14ac:dyDescent="0.25">
      <c r="B93" s="35" t="s">
        <v>51</v>
      </c>
      <c r="C93" s="34"/>
      <c r="D93" s="34"/>
      <c r="E93" s="34"/>
      <c r="F93" s="36"/>
      <c r="G93" s="34"/>
      <c r="H93" s="34"/>
      <c r="I93" s="34"/>
      <c r="J93" s="34"/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29.445771000000001</v>
      </c>
      <c r="Q93" s="34">
        <v>43.770051000000002</v>
      </c>
      <c r="R93" s="34">
        <v>32.677283999999993</v>
      </c>
      <c r="S93" s="34">
        <v>0</v>
      </c>
      <c r="T93" s="34">
        <v>0</v>
      </c>
    </row>
    <row r="94" spans="2:20" ht="13.15" hidden="1" customHeight="1" x14ac:dyDescent="0.25">
      <c r="B94" s="35" t="s">
        <v>50</v>
      </c>
      <c r="C94" s="34">
        <v>1622.5072069999999</v>
      </c>
      <c r="D94" s="34">
        <v>1659.688915</v>
      </c>
      <c r="E94" s="34">
        <v>1198.3230269999999</v>
      </c>
      <c r="F94" s="36"/>
      <c r="G94" s="34"/>
      <c r="H94" s="34"/>
      <c r="I94" s="34"/>
      <c r="J94" s="34"/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</row>
    <row r="95" spans="2:20" ht="13.15" hidden="1" customHeight="1" x14ac:dyDescent="0.25">
      <c r="B95" s="35" t="s">
        <v>49</v>
      </c>
      <c r="C95" s="34">
        <v>357.38712199999998</v>
      </c>
      <c r="D95" s="34">
        <v>655.01945799999999</v>
      </c>
      <c r="E95" s="34">
        <v>1362.6164000000001</v>
      </c>
      <c r="F95" s="36">
        <v>1973.1961100000001</v>
      </c>
      <c r="G95" s="34">
        <v>1875.3180500000001</v>
      </c>
      <c r="H95" s="34">
        <v>1942.0551799999998</v>
      </c>
      <c r="I95" s="34">
        <v>1850.8885320000002</v>
      </c>
      <c r="J95" s="34">
        <v>2242.8601619999999</v>
      </c>
      <c r="K95" s="34">
        <v>2304.1886499999996</v>
      </c>
      <c r="L95" s="34">
        <v>2175.6922330000002</v>
      </c>
      <c r="M95" s="34">
        <v>2276.5294579999995</v>
      </c>
      <c r="N95" s="34">
        <v>2050.0552699999998</v>
      </c>
      <c r="O95" s="34">
        <v>2349.7184940000002</v>
      </c>
      <c r="P95" s="34">
        <v>2734.1190459999998</v>
      </c>
      <c r="Q95" s="34">
        <v>2696.3413439999999</v>
      </c>
      <c r="R95" s="34">
        <v>2350.8502779999999</v>
      </c>
      <c r="S95" s="34">
        <v>982.03428899999994</v>
      </c>
      <c r="T95" s="34">
        <v>0</v>
      </c>
    </row>
    <row r="96" spans="2:20" ht="13.15" hidden="1" customHeight="1" x14ac:dyDescent="0.25">
      <c r="B96" s="35" t="s">
        <v>48</v>
      </c>
      <c r="C96" s="34"/>
      <c r="D96" s="34"/>
      <c r="E96" s="34"/>
      <c r="F96" s="36"/>
      <c r="G96" s="34"/>
      <c r="H96" s="34"/>
      <c r="I96" s="34"/>
      <c r="J96" s="34"/>
      <c r="K96" s="34">
        <v>0</v>
      </c>
      <c r="L96" s="34">
        <v>0</v>
      </c>
      <c r="M96" s="34">
        <v>0</v>
      </c>
      <c r="N96" s="34">
        <v>0</v>
      </c>
      <c r="O96" s="34">
        <v>148.14599999999999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</row>
    <row r="97" spans="2:20" ht="13.15" hidden="1" customHeight="1" x14ac:dyDescent="0.25">
      <c r="B97" s="35" t="s">
        <v>47</v>
      </c>
      <c r="C97" s="34">
        <v>1065.1371300000001</v>
      </c>
      <c r="D97" s="34">
        <v>1303.4793220000001</v>
      </c>
      <c r="E97" s="34">
        <v>761.86567599999989</v>
      </c>
      <c r="F97" s="36">
        <v>178.25743</v>
      </c>
      <c r="G97" s="34"/>
      <c r="H97" s="34"/>
      <c r="I97" s="34"/>
      <c r="J97" s="34"/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</row>
    <row r="98" spans="2:20" ht="13.15" hidden="1" customHeight="1" x14ac:dyDescent="0.25">
      <c r="B98" s="35" t="s">
        <v>46</v>
      </c>
      <c r="C98" s="34"/>
      <c r="D98" s="34"/>
      <c r="E98" s="34"/>
      <c r="F98" s="36">
        <v>299.14260400000001</v>
      </c>
      <c r="G98" s="34"/>
      <c r="H98" s="34"/>
      <c r="I98" s="34"/>
      <c r="J98" s="34"/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</row>
    <row r="99" spans="2:20" ht="13.15" hidden="1" customHeight="1" x14ac:dyDescent="0.25">
      <c r="B99" s="35" t="s">
        <v>45</v>
      </c>
      <c r="C99" s="34">
        <v>2753.3081999999999</v>
      </c>
      <c r="D99" s="34">
        <v>2583.2451000000001</v>
      </c>
      <c r="E99" s="34"/>
      <c r="F99" s="36"/>
      <c r="G99" s="34"/>
      <c r="H99" s="34"/>
      <c r="I99" s="34"/>
      <c r="J99" s="34"/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</row>
    <row r="100" spans="2:20" ht="13.15" hidden="1" customHeight="1" x14ac:dyDescent="0.25">
      <c r="B100" s="35" t="s">
        <v>44</v>
      </c>
      <c r="C100" s="34"/>
      <c r="D100" s="34"/>
      <c r="E100" s="34"/>
      <c r="F100" s="36"/>
      <c r="G100" s="34"/>
      <c r="H100" s="34"/>
      <c r="I100" s="34"/>
      <c r="J100" s="34"/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48.053251000000003</v>
      </c>
      <c r="Q100" s="34">
        <v>34.473599999999998</v>
      </c>
      <c r="R100" s="34">
        <v>0</v>
      </c>
      <c r="S100" s="34">
        <v>0</v>
      </c>
      <c r="T100" s="34">
        <v>0</v>
      </c>
    </row>
    <row r="101" spans="2:20" ht="13.15" hidden="1" customHeight="1" x14ac:dyDescent="0.25">
      <c r="B101" s="35" t="s">
        <v>43</v>
      </c>
      <c r="C101" s="34"/>
      <c r="D101" s="34"/>
      <c r="E101" s="34"/>
      <c r="F101" s="36"/>
      <c r="G101" s="34"/>
      <c r="H101" s="34"/>
      <c r="I101" s="34"/>
      <c r="J101" s="34">
        <v>141.22999999999999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</row>
    <row r="102" spans="2:20" ht="13.15" hidden="1" customHeight="1" x14ac:dyDescent="0.25">
      <c r="B102" s="35" t="s">
        <v>42</v>
      </c>
      <c r="C102" s="34"/>
      <c r="D102" s="34"/>
      <c r="E102" s="34"/>
      <c r="F102" s="36"/>
      <c r="G102" s="34"/>
      <c r="H102" s="34"/>
      <c r="I102" s="34"/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382.09591799999998</v>
      </c>
      <c r="P102" s="34">
        <v>553.69938300000001</v>
      </c>
      <c r="Q102" s="34">
        <v>0</v>
      </c>
      <c r="R102" s="34">
        <v>0</v>
      </c>
      <c r="S102" s="34">
        <v>0</v>
      </c>
      <c r="T102" s="34">
        <v>0</v>
      </c>
    </row>
    <row r="103" spans="2:20" ht="13.15" hidden="1" customHeight="1" x14ac:dyDescent="0.25">
      <c r="B103" s="35" t="s">
        <v>41</v>
      </c>
      <c r="C103" s="34">
        <v>0</v>
      </c>
      <c r="D103" s="34">
        <v>46.5503</v>
      </c>
      <c r="E103" s="34">
        <v>79.323700000000017</v>
      </c>
      <c r="F103" s="36">
        <v>176.32189999999997</v>
      </c>
      <c r="G103" s="34">
        <v>153.39434700000004</v>
      </c>
      <c r="H103" s="34">
        <v>179.60497399999997</v>
      </c>
      <c r="I103" s="34">
        <v>125.28564200000001</v>
      </c>
      <c r="J103" s="34"/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</row>
    <row r="104" spans="2:20" ht="13.15" hidden="1" customHeight="1" x14ac:dyDescent="0.25">
      <c r="B104" s="35" t="s">
        <v>40</v>
      </c>
      <c r="C104" s="34">
        <v>368.51719799999989</v>
      </c>
      <c r="D104" s="34">
        <v>342.28628599999996</v>
      </c>
      <c r="E104" s="34">
        <v>383.241469</v>
      </c>
      <c r="F104" s="36">
        <v>323.52521500000006</v>
      </c>
      <c r="G104" s="34">
        <v>399.608746</v>
      </c>
      <c r="H104" s="34">
        <v>382.39378300000004</v>
      </c>
      <c r="I104" s="34">
        <v>473.11088400000006</v>
      </c>
      <c r="J104" s="34">
        <v>524.13637000000006</v>
      </c>
      <c r="K104" s="34">
        <v>294.56185899999997</v>
      </c>
      <c r="L104" s="34">
        <v>203.39269499999997</v>
      </c>
      <c r="M104" s="34">
        <v>91.561885999999987</v>
      </c>
      <c r="N104" s="34">
        <v>164.56019000000001</v>
      </c>
      <c r="O104" s="34">
        <v>146.987109</v>
      </c>
      <c r="P104" s="34">
        <v>52.651107999999994</v>
      </c>
      <c r="Q104" s="34">
        <v>0</v>
      </c>
      <c r="R104" s="34">
        <v>0</v>
      </c>
      <c r="S104" s="34">
        <v>0</v>
      </c>
      <c r="T104" s="34">
        <v>0</v>
      </c>
    </row>
    <row r="105" spans="2:20" ht="13.15" hidden="1" customHeight="1" x14ac:dyDescent="0.25">
      <c r="B105" s="35" t="s">
        <v>39</v>
      </c>
      <c r="C105" s="34"/>
      <c r="D105" s="34"/>
      <c r="E105" s="34"/>
      <c r="F105" s="36"/>
      <c r="G105" s="34"/>
      <c r="H105" s="34"/>
      <c r="I105" s="34"/>
      <c r="J105" s="34"/>
      <c r="K105" s="34">
        <v>0</v>
      </c>
      <c r="L105" s="34">
        <v>0.48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</row>
    <row r="106" spans="2:20" ht="13.15" hidden="1" customHeight="1" x14ac:dyDescent="0.25">
      <c r="B106" s="35" t="s">
        <v>38</v>
      </c>
      <c r="C106" s="34"/>
      <c r="D106" s="34"/>
      <c r="E106" s="34"/>
      <c r="F106" s="36"/>
      <c r="G106" s="34"/>
      <c r="H106" s="34"/>
      <c r="I106" s="34"/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4">
        <v>0</v>
      </c>
    </row>
    <row r="107" spans="2:20" ht="13.15" hidden="1" customHeight="1" x14ac:dyDescent="0.25">
      <c r="B107" s="35" t="s">
        <v>37</v>
      </c>
      <c r="C107" s="34"/>
      <c r="D107" s="34"/>
      <c r="E107" s="34"/>
      <c r="F107" s="36"/>
      <c r="G107" s="34"/>
      <c r="H107" s="34"/>
      <c r="I107" s="34"/>
      <c r="J107" s="34">
        <v>0</v>
      </c>
      <c r="K107" s="34">
        <v>0</v>
      </c>
      <c r="L107" s="34">
        <v>699.28526199999999</v>
      </c>
      <c r="M107" s="34">
        <v>629.32696099999998</v>
      </c>
      <c r="N107" s="34">
        <v>1110.8733400000001</v>
      </c>
      <c r="O107" s="34">
        <v>1033.201658</v>
      </c>
      <c r="P107" s="34">
        <v>736.31767500000001</v>
      </c>
      <c r="Q107" s="34">
        <v>0</v>
      </c>
      <c r="R107" s="34">
        <v>0</v>
      </c>
      <c r="S107" s="34">
        <v>0</v>
      </c>
      <c r="T107" s="34">
        <v>0</v>
      </c>
    </row>
    <row r="108" spans="2:20" ht="13.15" hidden="1" customHeight="1" x14ac:dyDescent="0.25">
      <c r="B108" s="35" t="s">
        <v>36</v>
      </c>
      <c r="C108" s="34"/>
      <c r="D108" s="34"/>
      <c r="E108" s="34"/>
      <c r="F108" s="36"/>
      <c r="G108" s="34"/>
      <c r="H108" s="34"/>
      <c r="I108" s="34"/>
      <c r="J108" s="34"/>
      <c r="K108" s="34">
        <v>0</v>
      </c>
      <c r="L108" s="34">
        <v>0</v>
      </c>
      <c r="M108" s="34">
        <v>0</v>
      </c>
      <c r="N108" s="34">
        <v>0</v>
      </c>
      <c r="O108" s="34">
        <v>78.902627999999993</v>
      </c>
      <c r="P108" s="34">
        <v>0</v>
      </c>
      <c r="Q108" s="34">
        <v>0</v>
      </c>
      <c r="R108" s="34">
        <v>0</v>
      </c>
      <c r="S108" s="34">
        <v>16.05</v>
      </c>
      <c r="T108" s="34">
        <v>0</v>
      </c>
    </row>
    <row r="109" spans="2:20" ht="13.15" hidden="1" customHeight="1" x14ac:dyDescent="0.25">
      <c r="B109" s="35" t="s">
        <v>35</v>
      </c>
      <c r="C109" s="34"/>
      <c r="D109" s="34"/>
      <c r="E109" s="34"/>
      <c r="F109" s="36"/>
      <c r="G109" s="34"/>
      <c r="H109" s="34"/>
      <c r="I109" s="34">
        <v>3.6784999999999998E-2</v>
      </c>
      <c r="J109" s="34"/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4">
        <v>0</v>
      </c>
    </row>
    <row r="110" spans="2:20" ht="13.15" hidden="1" customHeight="1" x14ac:dyDescent="0.25">
      <c r="B110" s="35" t="s">
        <v>34</v>
      </c>
      <c r="C110" s="34">
        <v>59.372579999999999</v>
      </c>
      <c r="D110" s="34"/>
      <c r="E110" s="34"/>
      <c r="F110" s="36"/>
      <c r="G110" s="34"/>
      <c r="H110" s="34"/>
      <c r="I110" s="34"/>
      <c r="J110" s="34"/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4">
        <v>0</v>
      </c>
    </row>
    <row r="111" spans="2:20" ht="13.15" hidden="1" customHeight="1" x14ac:dyDescent="0.25">
      <c r="B111" s="35" t="s">
        <v>33</v>
      </c>
      <c r="C111" s="34">
        <v>0</v>
      </c>
      <c r="D111" s="34">
        <v>99.227705999999998</v>
      </c>
      <c r="E111" s="34">
        <v>135.17862700000001</v>
      </c>
      <c r="F111" s="36">
        <v>95.498965999999982</v>
      </c>
      <c r="G111" s="34">
        <v>50.409902000000002</v>
      </c>
      <c r="H111" s="34">
        <v>49.116084000000001</v>
      </c>
      <c r="I111" s="34"/>
      <c r="J111" s="34"/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4">
        <v>0</v>
      </c>
    </row>
    <row r="112" spans="2:20" ht="13.15" hidden="1" customHeight="1" x14ac:dyDescent="0.25">
      <c r="B112" s="35" t="s">
        <v>32</v>
      </c>
      <c r="C112" s="34"/>
      <c r="D112" s="34"/>
      <c r="E112" s="34"/>
      <c r="F112" s="36"/>
      <c r="G112" s="34"/>
      <c r="H112" s="34"/>
      <c r="I112" s="34">
        <v>4936.2415010000004</v>
      </c>
      <c r="J112" s="34">
        <v>7061.6116090000005</v>
      </c>
      <c r="K112" s="34">
        <v>5660.4270919999999</v>
      </c>
      <c r="L112" s="34">
        <v>5693.8215609999988</v>
      </c>
      <c r="M112" s="34">
        <v>6548.5650779999996</v>
      </c>
      <c r="N112" s="34">
        <v>8472.4672010000013</v>
      </c>
      <c r="O112" s="34">
        <v>5919.0650099999993</v>
      </c>
      <c r="P112" s="34">
        <v>1271.4393249999998</v>
      </c>
      <c r="Q112" s="34">
        <v>1167.346796</v>
      </c>
      <c r="R112" s="34">
        <v>1181.174188</v>
      </c>
      <c r="S112" s="34">
        <v>0</v>
      </c>
      <c r="T112" s="34">
        <v>0</v>
      </c>
    </row>
    <row r="113" spans="2:20" ht="13.15" hidden="1" customHeight="1" x14ac:dyDescent="0.25">
      <c r="B113" s="35" t="s">
        <v>31</v>
      </c>
      <c r="C113" s="34"/>
      <c r="D113" s="34"/>
      <c r="E113" s="34"/>
      <c r="F113" s="36"/>
      <c r="G113" s="34"/>
      <c r="H113" s="34"/>
      <c r="I113" s="34"/>
      <c r="J113" s="34"/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305.16730999999999</v>
      </c>
      <c r="R113" s="34">
        <v>390.66786999999999</v>
      </c>
      <c r="S113" s="34">
        <v>13.247343000000001</v>
      </c>
      <c r="T113" s="34"/>
    </row>
    <row r="114" spans="2:20" ht="13.15" hidden="1" customHeight="1" x14ac:dyDescent="0.25">
      <c r="B114" s="35" t="s">
        <v>30</v>
      </c>
      <c r="C114" s="34"/>
      <c r="D114" s="34"/>
      <c r="E114" s="34"/>
      <c r="F114" s="36"/>
      <c r="G114" s="34"/>
      <c r="H114" s="34"/>
      <c r="I114" s="34"/>
      <c r="J114" s="34"/>
      <c r="K114" s="34">
        <v>0</v>
      </c>
      <c r="L114" s="34">
        <v>0</v>
      </c>
      <c r="M114" s="34">
        <v>0</v>
      </c>
      <c r="N114" s="34">
        <v>133.91933</v>
      </c>
      <c r="O114" s="34">
        <v>52.374499999999998</v>
      </c>
      <c r="P114" s="34">
        <v>0</v>
      </c>
      <c r="Q114" s="34">
        <v>0</v>
      </c>
      <c r="R114" s="34">
        <v>0</v>
      </c>
      <c r="S114" s="34">
        <v>0</v>
      </c>
      <c r="T114" s="34">
        <v>0</v>
      </c>
    </row>
    <row r="115" spans="2:20" ht="13.15" hidden="1" customHeight="1" x14ac:dyDescent="0.25">
      <c r="B115" s="35" t="s">
        <v>29</v>
      </c>
      <c r="C115" s="34"/>
      <c r="D115" s="34"/>
      <c r="E115" s="34">
        <v>15.850334999999999</v>
      </c>
      <c r="F115" s="36">
        <v>16.010132000000002</v>
      </c>
      <c r="G115" s="34">
        <v>11.140788000000001</v>
      </c>
      <c r="H115" s="34">
        <v>4.3625160000000003</v>
      </c>
      <c r="I115" s="34"/>
      <c r="J115" s="34">
        <v>1.7005939999999999</v>
      </c>
      <c r="K115" s="34">
        <v>7.8750650000000011</v>
      </c>
      <c r="L115" s="34">
        <v>0</v>
      </c>
      <c r="M115" s="34">
        <v>17.123542</v>
      </c>
      <c r="N115" s="34">
        <v>6.0027049999999997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0</v>
      </c>
    </row>
    <row r="116" spans="2:20" ht="13.15" hidden="1" customHeight="1" x14ac:dyDescent="0.25">
      <c r="B116" s="35" t="s">
        <v>28</v>
      </c>
      <c r="C116" s="34"/>
      <c r="D116" s="34"/>
      <c r="E116" s="34"/>
      <c r="F116" s="36"/>
      <c r="G116" s="34"/>
      <c r="H116" s="34"/>
      <c r="I116" s="34"/>
      <c r="J116" s="34"/>
      <c r="K116" s="34">
        <v>0</v>
      </c>
      <c r="L116" s="34">
        <v>0</v>
      </c>
      <c r="M116" s="34">
        <v>0</v>
      </c>
      <c r="N116" s="34">
        <v>12.143853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</row>
    <row r="117" spans="2:20" ht="13.15" hidden="1" customHeight="1" x14ac:dyDescent="0.25">
      <c r="B117" s="35" t="s">
        <v>27</v>
      </c>
      <c r="C117" s="34"/>
      <c r="D117" s="34"/>
      <c r="E117" s="34"/>
      <c r="F117" s="36"/>
      <c r="G117" s="34"/>
      <c r="H117" s="34"/>
      <c r="I117" s="34"/>
      <c r="J117" s="34"/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1.5000000000000005E-3</v>
      </c>
      <c r="Q117" s="34">
        <v>0</v>
      </c>
      <c r="R117" s="34">
        <v>0</v>
      </c>
      <c r="S117" s="34">
        <v>0</v>
      </c>
      <c r="T117" s="34">
        <v>0</v>
      </c>
    </row>
    <row r="118" spans="2:20" ht="13.15" hidden="1" customHeight="1" x14ac:dyDescent="0.25">
      <c r="B118" s="35" t="s">
        <v>26</v>
      </c>
      <c r="C118" s="34"/>
      <c r="D118" s="34"/>
      <c r="E118" s="34"/>
      <c r="F118" s="36"/>
      <c r="G118" s="34"/>
      <c r="H118" s="34"/>
      <c r="I118" s="34"/>
      <c r="J118" s="34"/>
      <c r="K118" s="34">
        <v>0</v>
      </c>
      <c r="L118" s="34">
        <v>0.06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4">
        <v>0</v>
      </c>
    </row>
    <row r="119" spans="2:20" ht="13.15" hidden="1" customHeight="1" x14ac:dyDescent="0.25">
      <c r="B119" s="35" t="s">
        <v>25</v>
      </c>
      <c r="C119" s="34"/>
      <c r="D119" s="34"/>
      <c r="E119" s="34"/>
      <c r="F119" s="36"/>
      <c r="G119" s="34"/>
      <c r="H119" s="34"/>
      <c r="I119" s="34">
        <v>1035.674182</v>
      </c>
      <c r="J119" s="34">
        <v>1830.4414080000001</v>
      </c>
      <c r="K119" s="34">
        <v>2299.2437770000001</v>
      </c>
      <c r="L119" s="34">
        <v>445.33455600000002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</row>
    <row r="120" spans="2:20" ht="13.15" hidden="1" customHeight="1" x14ac:dyDescent="0.25">
      <c r="B120" s="35" t="s">
        <v>24</v>
      </c>
      <c r="C120" s="34"/>
      <c r="D120" s="34"/>
      <c r="E120" s="34"/>
      <c r="F120" s="36"/>
      <c r="G120" s="34"/>
      <c r="H120" s="34"/>
      <c r="I120" s="34">
        <v>16.628537999999999</v>
      </c>
      <c r="J120" s="34">
        <v>5.9130640000000003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</row>
    <row r="121" spans="2:20" ht="13.15" hidden="1" customHeight="1" x14ac:dyDescent="0.25">
      <c r="B121" s="35" t="s">
        <v>23</v>
      </c>
      <c r="C121" s="34"/>
      <c r="D121" s="34"/>
      <c r="E121" s="34"/>
      <c r="F121" s="36"/>
      <c r="G121" s="34"/>
      <c r="H121" s="34"/>
      <c r="I121" s="34"/>
      <c r="J121" s="34">
        <v>147.28913700000001</v>
      </c>
      <c r="K121" s="34">
        <v>94.054502000000014</v>
      </c>
      <c r="L121" s="34">
        <v>0</v>
      </c>
      <c r="M121" s="34">
        <v>149.28745900000001</v>
      </c>
      <c r="N121" s="34">
        <v>354.858498</v>
      </c>
      <c r="O121" s="34">
        <v>249.41854700000002</v>
      </c>
      <c r="P121" s="34">
        <v>212.178248</v>
      </c>
      <c r="Q121" s="34">
        <v>25.107634999999998</v>
      </c>
      <c r="R121" s="34">
        <v>0.68218699999999999</v>
      </c>
      <c r="S121" s="34">
        <v>0</v>
      </c>
      <c r="T121" s="34">
        <v>0</v>
      </c>
    </row>
    <row r="122" spans="2:20" ht="13.15" hidden="1" customHeight="1" x14ac:dyDescent="0.25">
      <c r="B122" s="35" t="s">
        <v>22</v>
      </c>
      <c r="C122" s="34"/>
      <c r="D122" s="34"/>
      <c r="E122" s="34"/>
      <c r="F122" s="36"/>
      <c r="G122" s="34"/>
      <c r="H122" s="34"/>
      <c r="I122" s="34"/>
      <c r="J122" s="34"/>
      <c r="K122" s="34">
        <v>0</v>
      </c>
      <c r="L122" s="34">
        <v>0</v>
      </c>
      <c r="M122" s="34">
        <v>0</v>
      </c>
      <c r="N122" s="34">
        <v>159.924803</v>
      </c>
      <c r="O122" s="34">
        <v>25.360500000000002</v>
      </c>
      <c r="P122" s="34">
        <v>0</v>
      </c>
      <c r="Q122" s="34">
        <v>74.228800000000007</v>
      </c>
      <c r="R122" s="34">
        <v>0</v>
      </c>
      <c r="S122" s="34">
        <v>0</v>
      </c>
      <c r="T122" s="34">
        <v>0</v>
      </c>
    </row>
    <row r="123" spans="2:20" ht="13.15" hidden="1" customHeight="1" x14ac:dyDescent="0.25">
      <c r="B123" s="35" t="s">
        <v>21</v>
      </c>
      <c r="C123" s="34"/>
      <c r="D123" s="34"/>
      <c r="E123" s="34"/>
      <c r="F123" s="36"/>
      <c r="G123" s="34"/>
      <c r="H123" s="34"/>
      <c r="I123" s="34"/>
      <c r="J123" s="34"/>
      <c r="K123" s="34">
        <v>0</v>
      </c>
      <c r="L123" s="34">
        <v>0</v>
      </c>
      <c r="M123" s="34">
        <v>0.16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4">
        <v>0</v>
      </c>
    </row>
    <row r="124" spans="2:20" ht="13.15" hidden="1" customHeight="1" x14ac:dyDescent="0.25">
      <c r="B124" s="35" t="s">
        <v>20</v>
      </c>
      <c r="C124" s="34"/>
      <c r="D124" s="34"/>
      <c r="E124" s="34"/>
      <c r="F124" s="36">
        <v>244.29511099999999</v>
      </c>
      <c r="G124" s="34">
        <v>972.59330000000023</v>
      </c>
      <c r="H124" s="34">
        <v>1637.6248999999998</v>
      </c>
      <c r="I124" s="34">
        <v>1993.889694</v>
      </c>
      <c r="J124" s="34">
        <v>2051.5079000000001</v>
      </c>
      <c r="K124" s="34">
        <v>1541.5492000000002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</row>
    <row r="125" spans="2:20" ht="13.15" hidden="1" customHeight="1" x14ac:dyDescent="0.25">
      <c r="B125" s="35" t="s">
        <v>19</v>
      </c>
      <c r="C125" s="34">
        <v>0</v>
      </c>
      <c r="D125" s="34">
        <v>0</v>
      </c>
      <c r="E125" s="34">
        <v>0</v>
      </c>
      <c r="F125" s="36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162.98000000000002</v>
      </c>
      <c r="S125" s="34">
        <v>94.09</v>
      </c>
      <c r="T125" s="34">
        <v>0</v>
      </c>
    </row>
    <row r="126" spans="2:20" ht="13.15" hidden="1" customHeight="1" x14ac:dyDescent="0.25">
      <c r="B126" s="35" t="s">
        <v>18</v>
      </c>
      <c r="C126" s="34"/>
      <c r="D126" s="34"/>
      <c r="E126" s="34"/>
      <c r="F126" s="36"/>
      <c r="G126" s="34"/>
      <c r="H126" s="34"/>
      <c r="I126" s="34"/>
      <c r="J126" s="34"/>
      <c r="K126" s="34">
        <v>0</v>
      </c>
      <c r="L126" s="34">
        <v>0</v>
      </c>
      <c r="M126" s="34">
        <v>0</v>
      </c>
      <c r="N126" s="34">
        <v>0</v>
      </c>
      <c r="O126" s="34">
        <v>62.757321000000005</v>
      </c>
      <c r="P126" s="34">
        <v>49.106367999999996</v>
      </c>
      <c r="Q126" s="34">
        <v>14.097182</v>
      </c>
      <c r="R126" s="34">
        <v>0</v>
      </c>
      <c r="S126" s="34">
        <v>0</v>
      </c>
      <c r="T126" s="34">
        <v>0</v>
      </c>
    </row>
    <row r="127" spans="2:20" ht="13.15" hidden="1" customHeight="1" x14ac:dyDescent="0.25">
      <c r="B127" s="35" t="s">
        <v>17</v>
      </c>
      <c r="C127" s="34"/>
      <c r="D127" s="34"/>
      <c r="E127" s="34"/>
      <c r="F127" s="36"/>
      <c r="G127" s="34"/>
      <c r="H127" s="34"/>
      <c r="I127" s="34"/>
      <c r="J127" s="34"/>
      <c r="K127" s="34">
        <v>26.472567999999999</v>
      </c>
      <c r="L127" s="34">
        <v>41.924548000000001</v>
      </c>
      <c r="M127" s="34">
        <v>74.951579999999993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</row>
    <row r="128" spans="2:20" ht="13.15" hidden="1" customHeight="1" x14ac:dyDescent="0.25">
      <c r="B128" s="35" t="s">
        <v>16</v>
      </c>
      <c r="C128" s="34"/>
      <c r="D128" s="34"/>
      <c r="E128" s="34"/>
      <c r="F128" s="36"/>
      <c r="G128" s="34"/>
      <c r="H128" s="34"/>
      <c r="I128" s="34"/>
      <c r="J128" s="34"/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18.122499999999999</v>
      </c>
      <c r="R128" s="34">
        <v>0</v>
      </c>
      <c r="S128" s="34">
        <v>0</v>
      </c>
      <c r="T128" s="34">
        <v>0</v>
      </c>
    </row>
    <row r="129" spans="2:20" ht="13.15" hidden="1" customHeight="1" x14ac:dyDescent="0.25">
      <c r="B129" s="35" t="s">
        <v>15</v>
      </c>
      <c r="C129" s="34"/>
      <c r="D129" s="34"/>
      <c r="E129" s="34"/>
      <c r="F129" s="36"/>
      <c r="G129" s="34"/>
      <c r="H129" s="34"/>
      <c r="I129" s="34"/>
      <c r="J129" s="34"/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40.6</v>
      </c>
      <c r="S129" s="34">
        <v>0</v>
      </c>
      <c r="T129" s="34">
        <v>0</v>
      </c>
    </row>
    <row r="130" spans="2:20" ht="13.15" hidden="1" customHeight="1" x14ac:dyDescent="0.25">
      <c r="B130" s="35" t="s">
        <v>14</v>
      </c>
      <c r="C130" s="34">
        <v>66.016167999999993</v>
      </c>
      <c r="D130" s="34"/>
      <c r="E130" s="34">
        <v>44.068178999999994</v>
      </c>
      <c r="F130" s="36">
        <v>37.622138</v>
      </c>
      <c r="G130" s="34">
        <v>13.367122999999999</v>
      </c>
      <c r="H130" s="34">
        <v>0.37984200000000001</v>
      </c>
      <c r="I130" s="34"/>
      <c r="J130" s="34"/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</row>
    <row r="131" spans="2:20" ht="13.15" hidden="1" customHeight="1" x14ac:dyDescent="0.25">
      <c r="B131" s="35" t="s">
        <v>13</v>
      </c>
      <c r="C131" s="34">
        <v>32.938000000000002</v>
      </c>
      <c r="D131" s="34"/>
      <c r="E131" s="34"/>
      <c r="F131" s="36"/>
      <c r="G131" s="34"/>
      <c r="H131" s="34"/>
      <c r="I131" s="34"/>
      <c r="J131" s="34"/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</row>
    <row r="132" spans="2:20" ht="13.15" hidden="1" customHeight="1" x14ac:dyDescent="0.25">
      <c r="B132" s="35" t="s">
        <v>12</v>
      </c>
      <c r="C132" s="34"/>
      <c r="D132" s="34"/>
      <c r="E132" s="34"/>
      <c r="F132" s="36"/>
      <c r="G132" s="34"/>
      <c r="H132" s="34"/>
      <c r="I132" s="34"/>
      <c r="J132" s="34"/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3.15</v>
      </c>
      <c r="S132" s="34">
        <v>0</v>
      </c>
      <c r="T132" s="34">
        <v>0</v>
      </c>
    </row>
    <row r="133" spans="2:20" ht="13.15" hidden="1" customHeight="1" x14ac:dyDescent="0.25">
      <c r="B133" s="35" t="s">
        <v>11</v>
      </c>
      <c r="C133" s="34"/>
      <c r="D133" s="34"/>
      <c r="E133" s="34"/>
      <c r="F133" s="36"/>
      <c r="G133" s="34"/>
      <c r="H133" s="34"/>
      <c r="I133" s="34"/>
      <c r="J133" s="34"/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87.882950000000008</v>
      </c>
      <c r="S133" s="34">
        <v>0</v>
      </c>
      <c r="T133" s="34">
        <v>0</v>
      </c>
    </row>
    <row r="134" spans="2:20" ht="13.15" hidden="1" customHeight="1" x14ac:dyDescent="0.25">
      <c r="B134" s="35" t="s">
        <v>10</v>
      </c>
      <c r="C134" s="34"/>
      <c r="D134" s="34"/>
      <c r="E134" s="34">
        <v>45.665359999999993</v>
      </c>
      <c r="F134" s="36"/>
      <c r="G134" s="34"/>
      <c r="H134" s="34"/>
      <c r="I134" s="34"/>
      <c r="J134" s="34"/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/>
      <c r="S134" s="34">
        <v>0</v>
      </c>
      <c r="T134" s="34">
        <v>0</v>
      </c>
    </row>
    <row r="135" spans="2:20" ht="11.25" customHeight="1" x14ac:dyDescent="0.25">
      <c r="B135" s="35" t="s">
        <v>9</v>
      </c>
      <c r="C135" s="34">
        <f t="shared" ref="C135:T135" si="1">SUM(C42:C134)</f>
        <v>7431.859829</v>
      </c>
      <c r="D135" s="34">
        <f t="shared" si="1"/>
        <v>8892.0156550000011</v>
      </c>
      <c r="E135" s="34">
        <f t="shared" si="1"/>
        <v>7897.5989569999992</v>
      </c>
      <c r="F135" s="34">
        <f t="shared" si="1"/>
        <v>6533.7192299999997</v>
      </c>
      <c r="G135" s="34">
        <f t="shared" si="1"/>
        <v>7352.0305040000003</v>
      </c>
      <c r="H135" s="34">
        <f t="shared" si="1"/>
        <v>7805.4923100000015</v>
      </c>
      <c r="I135" s="34">
        <f t="shared" si="1"/>
        <v>11661.754039000001</v>
      </c>
      <c r="J135" s="34">
        <f t="shared" si="1"/>
        <v>15584.701218000002</v>
      </c>
      <c r="K135" s="34">
        <f t="shared" si="1"/>
        <v>16124.040487</v>
      </c>
      <c r="L135" s="34">
        <f t="shared" si="1"/>
        <v>14130.274845999998</v>
      </c>
      <c r="M135" s="34">
        <f t="shared" si="1"/>
        <v>14632.778847999998</v>
      </c>
      <c r="N135" s="34">
        <f t="shared" si="1"/>
        <v>17316.741721000006</v>
      </c>
      <c r="O135" s="34">
        <f t="shared" si="1"/>
        <v>16668.070291999997</v>
      </c>
      <c r="P135" s="34">
        <f t="shared" si="1"/>
        <v>13138.218378999998</v>
      </c>
      <c r="Q135" s="34">
        <f t="shared" si="1"/>
        <v>14461.835571000003</v>
      </c>
      <c r="R135" s="34">
        <f t="shared" si="1"/>
        <v>12774.864288999997</v>
      </c>
      <c r="S135" s="34">
        <f t="shared" si="1"/>
        <v>9367.4074469999978</v>
      </c>
      <c r="T135" s="34">
        <f t="shared" si="1"/>
        <v>3088.5835379999994</v>
      </c>
    </row>
    <row r="136" spans="2:20" ht="4.5" customHeight="1" x14ac:dyDescent="0.2">
      <c r="B136" s="33"/>
      <c r="C136" s="32"/>
      <c r="D136" s="32"/>
      <c r="E136" s="32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</row>
    <row r="137" spans="2:20" ht="10.9" customHeight="1" x14ac:dyDescent="0.2">
      <c r="B137" s="48" t="s">
        <v>141</v>
      </c>
      <c r="C137" s="30"/>
      <c r="D137" s="30"/>
      <c r="E137" s="30"/>
      <c r="F137" s="29"/>
      <c r="G137" s="29"/>
      <c r="H137" s="29"/>
      <c r="K137" s="18"/>
    </row>
    <row r="138" spans="2:20" ht="9" customHeight="1" x14ac:dyDescent="0.2">
      <c r="B138" s="49" t="s">
        <v>8</v>
      </c>
      <c r="C138" s="30"/>
      <c r="D138" s="30"/>
      <c r="E138" s="30"/>
      <c r="F138" s="29"/>
      <c r="G138" s="29"/>
      <c r="H138" s="29"/>
      <c r="K138" s="18"/>
    </row>
    <row r="139" spans="2:20" ht="9" customHeight="1" x14ac:dyDescent="0.2">
      <c r="B139" s="49" t="s">
        <v>7</v>
      </c>
      <c r="C139" s="30"/>
      <c r="D139" s="30"/>
      <c r="E139" s="30"/>
      <c r="F139" s="29"/>
      <c r="G139" s="29"/>
      <c r="H139" s="29"/>
      <c r="K139" s="18"/>
    </row>
    <row r="140" spans="2:20" ht="9" customHeight="1" x14ac:dyDescent="0.2">
      <c r="B140" s="50" t="s">
        <v>6</v>
      </c>
      <c r="K140" s="28"/>
      <c r="L140" s="18"/>
      <c r="M140" s="18"/>
      <c r="N140" s="18"/>
      <c r="O140" s="14"/>
      <c r="P140" s="14"/>
      <c r="Q140" s="14"/>
      <c r="R140" s="14"/>
      <c r="S140" s="14"/>
      <c r="T140" s="14"/>
    </row>
    <row r="141" spans="2:20" ht="11.1" customHeight="1" x14ac:dyDescent="0.2">
      <c r="B141" s="27"/>
      <c r="C141" s="26">
        <v>553924.49453999987</v>
      </c>
      <c r="D141" s="26">
        <v>722355.3455589998</v>
      </c>
      <c r="E141" s="26">
        <v>844552.87496100005</v>
      </c>
      <c r="F141" s="26">
        <v>842605.07863000024</v>
      </c>
      <c r="G141" s="25">
        <v>1035574.0497300001</v>
      </c>
      <c r="H141" s="24">
        <v>1009898.5723260001</v>
      </c>
      <c r="I141" s="24">
        <v>1048472.4635900001</v>
      </c>
      <c r="J141" s="24">
        <v>1190273.6039160001</v>
      </c>
      <c r="K141" s="24">
        <v>1267866.5800789997</v>
      </c>
      <c r="L141" s="24">
        <v>1276249.2028349997</v>
      </c>
      <c r="M141" s="24"/>
      <c r="N141" s="24">
        <v>1235345.0680179996</v>
      </c>
      <c r="O141" s="24"/>
      <c r="P141" s="24">
        <v>1298563.8286840005</v>
      </c>
      <c r="Q141" s="24">
        <v>1298563.8286840005</v>
      </c>
      <c r="R141" s="24">
        <v>1298563.8286840005</v>
      </c>
      <c r="S141" s="24"/>
      <c r="T141" s="24">
        <v>1298563.8286840005</v>
      </c>
    </row>
    <row r="142" spans="2:20" ht="11.1" customHeight="1" x14ac:dyDescent="0.2">
      <c r="B142" s="23"/>
      <c r="C142" s="22">
        <f t="shared" ref="C142:L142" si="2">+C6-C141</f>
        <v>0</v>
      </c>
      <c r="D142" s="21">
        <f t="shared" si="2"/>
        <v>0</v>
      </c>
      <c r="E142" s="21">
        <f t="shared" si="2"/>
        <v>0</v>
      </c>
      <c r="F142" s="21">
        <f t="shared" si="2"/>
        <v>0</v>
      </c>
      <c r="G142" s="21">
        <f t="shared" si="2"/>
        <v>0</v>
      </c>
      <c r="H142" s="21">
        <f t="shared" si="2"/>
        <v>0</v>
      </c>
      <c r="I142" s="21">
        <f t="shared" si="2"/>
        <v>0</v>
      </c>
      <c r="J142" s="21">
        <f t="shared" si="2"/>
        <v>0</v>
      </c>
      <c r="K142" s="21">
        <f t="shared" si="2"/>
        <v>0</v>
      </c>
      <c r="L142" s="21">
        <f t="shared" si="2"/>
        <v>0</v>
      </c>
      <c r="M142" s="21"/>
      <c r="N142" s="21">
        <f>+N6-N141</f>
        <v>0</v>
      </c>
      <c r="O142" s="20"/>
      <c r="P142" s="20">
        <f>+P6-P141</f>
        <v>77076.865522999084</v>
      </c>
      <c r="Q142" s="20">
        <f>+Q6-Q141</f>
        <v>79078.585302999709</v>
      </c>
      <c r="R142" s="20">
        <f>+R6-R141</f>
        <v>402253.59127499955</v>
      </c>
      <c r="S142" s="20"/>
      <c r="T142" s="20">
        <f>+T6-T141</f>
        <v>1147020.9692590002</v>
      </c>
    </row>
    <row r="143" spans="2:20" x14ac:dyDescent="0.2"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pans="2:20" x14ac:dyDescent="0.2">
      <c r="B144" s="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9"/>
      <c r="P144" s="19"/>
      <c r="Q144" s="19"/>
      <c r="R144" s="19"/>
      <c r="S144" s="19"/>
      <c r="T144" s="19"/>
    </row>
    <row r="145" spans="2:20" x14ac:dyDescent="0.2">
      <c r="B145" s="5"/>
      <c r="C145" s="10"/>
      <c r="D145" s="10"/>
      <c r="E145" s="10"/>
      <c r="F145" s="10"/>
      <c r="G145" s="10"/>
      <c r="H145" s="10"/>
      <c r="I145" s="10"/>
      <c r="J145" s="10"/>
      <c r="K145" s="10"/>
      <c r="L145" s="4"/>
      <c r="M145" s="4"/>
      <c r="N145" s="4"/>
      <c r="O145" s="19"/>
      <c r="P145" s="19"/>
      <c r="Q145" s="19"/>
      <c r="R145" s="19"/>
      <c r="S145" s="19"/>
      <c r="T145" s="19"/>
    </row>
    <row r="146" spans="2:20" ht="9.9499999999999993" customHeight="1" x14ac:dyDescent="0.15">
      <c r="B146" s="9" t="s">
        <v>5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8"/>
      <c r="P146" s="18"/>
      <c r="Q146" s="18"/>
      <c r="R146" s="18"/>
      <c r="S146" s="18"/>
      <c r="T146" s="18"/>
    </row>
    <row r="147" spans="2:20" ht="9.9499999999999993" customHeight="1" x14ac:dyDescent="0.15"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8"/>
      <c r="P147" s="18"/>
      <c r="Q147" s="18"/>
      <c r="R147" s="18"/>
      <c r="S147" s="18"/>
      <c r="T147" s="18"/>
    </row>
    <row r="148" spans="2:20" ht="9.9499999999999993" customHeight="1" x14ac:dyDescent="0.15"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8"/>
      <c r="P148" s="18"/>
      <c r="Q148" s="18"/>
      <c r="R148" s="18"/>
      <c r="S148" s="18"/>
      <c r="T148" s="18"/>
    </row>
    <row r="149" spans="2:20" ht="9.9499999999999993" customHeight="1" x14ac:dyDescent="0.15">
      <c r="B149" s="1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8"/>
      <c r="P149" s="18"/>
      <c r="Q149" s="18"/>
      <c r="R149" s="18"/>
      <c r="S149" s="18"/>
      <c r="T149" s="18"/>
    </row>
    <row r="150" spans="2:20" x14ac:dyDescent="0.2">
      <c r="B150" s="5"/>
      <c r="C150" s="10"/>
      <c r="D150" s="10"/>
      <c r="E150" s="10"/>
      <c r="F150" s="10"/>
      <c r="G150" s="10"/>
      <c r="H150" s="10"/>
      <c r="I150" s="10"/>
      <c r="J150" s="10"/>
      <c r="K150" s="10"/>
      <c r="L150" s="4"/>
      <c r="M150" s="4"/>
      <c r="N150" s="4"/>
    </row>
    <row r="151" spans="2:20" x14ac:dyDescent="0.2">
      <c r="B151" s="5"/>
      <c r="C151" s="10"/>
      <c r="D151" s="10"/>
      <c r="E151" s="10"/>
      <c r="F151" s="10"/>
      <c r="G151" s="10"/>
      <c r="H151" s="10"/>
      <c r="I151" s="10"/>
      <c r="J151" s="10"/>
      <c r="K151" s="10"/>
      <c r="L151" s="4"/>
      <c r="M151" s="4"/>
      <c r="N151" s="4"/>
    </row>
    <row r="152" spans="2:20" x14ac:dyDescent="0.15">
      <c r="B152" s="17" t="s">
        <v>4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2:20" ht="9.9499999999999993" customHeight="1" x14ac:dyDescent="0.25">
      <c r="B153" s="15" t="s">
        <v>3</v>
      </c>
      <c r="C153" s="14" t="s">
        <v>1</v>
      </c>
      <c r="D153" s="14">
        <v>1058.3780280000001</v>
      </c>
      <c r="E153" s="14">
        <v>2646.2499839999996</v>
      </c>
      <c r="F153" s="16">
        <v>2120.6836119999998</v>
      </c>
      <c r="G153" s="14">
        <v>2736.7878310000001</v>
      </c>
      <c r="H153" s="14"/>
      <c r="I153" s="14" t="s">
        <v>1</v>
      </c>
      <c r="J153" s="14" t="s">
        <v>1</v>
      </c>
      <c r="K153" s="14" t="s">
        <v>1</v>
      </c>
      <c r="L153" s="13"/>
      <c r="M153" s="13"/>
      <c r="N153" s="13"/>
      <c r="O153" s="12"/>
      <c r="P153" s="12"/>
      <c r="Q153" s="12"/>
      <c r="R153" s="12"/>
      <c r="S153" s="12"/>
      <c r="T153" s="12"/>
    </row>
    <row r="154" spans="2:20" ht="9.9499999999999993" customHeight="1" x14ac:dyDescent="0.25">
      <c r="B154" s="15" t="s">
        <v>2</v>
      </c>
      <c r="C154" s="14">
        <v>1065</v>
      </c>
      <c r="D154" s="14">
        <v>1303.4793220000001</v>
      </c>
      <c r="E154" s="14">
        <v>761.86567599999989</v>
      </c>
      <c r="F154" s="14">
        <v>178.25743</v>
      </c>
      <c r="G154" s="14" t="s">
        <v>1</v>
      </c>
      <c r="H154" s="14"/>
      <c r="I154" s="14" t="s">
        <v>1</v>
      </c>
      <c r="J154" s="14" t="s">
        <v>1</v>
      </c>
      <c r="K154" s="14" t="s">
        <v>1</v>
      </c>
      <c r="L154" s="13"/>
      <c r="M154" s="13"/>
      <c r="N154" s="13"/>
      <c r="O154" s="12"/>
      <c r="P154" s="12"/>
      <c r="Q154" s="12"/>
      <c r="R154" s="12"/>
      <c r="S154" s="12"/>
      <c r="T154" s="12"/>
    </row>
    <row r="155" spans="2:20" x14ac:dyDescent="0.2">
      <c r="B155" s="5"/>
      <c r="C155" s="10"/>
      <c r="D155" s="10"/>
      <c r="E155" s="10"/>
      <c r="F155" s="10"/>
      <c r="G155" s="10"/>
      <c r="H155" s="10"/>
      <c r="I155" s="10"/>
      <c r="J155" s="10"/>
      <c r="K155" s="10"/>
      <c r="L155" s="4"/>
      <c r="M155" s="4"/>
      <c r="N155" s="4"/>
    </row>
    <row r="156" spans="2:20" x14ac:dyDescent="0.15">
      <c r="B156" s="11" t="s">
        <v>0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4"/>
      <c r="M156" s="4"/>
      <c r="N156" s="4"/>
    </row>
    <row r="157" spans="2:20" ht="11.25" customHeight="1" x14ac:dyDescent="0.15">
      <c r="B157" s="9"/>
      <c r="C157" s="7"/>
      <c r="D157" s="7"/>
      <c r="E157" s="7"/>
      <c r="F157" s="8"/>
      <c r="G157" s="7"/>
      <c r="H157" s="7"/>
      <c r="I157" s="7"/>
      <c r="J157" s="7"/>
      <c r="K157" s="7"/>
      <c r="L157" s="7"/>
      <c r="M157" s="7"/>
      <c r="N157" s="7"/>
      <c r="O157" s="6"/>
      <c r="P157" s="6"/>
      <c r="Q157" s="6"/>
      <c r="R157" s="6"/>
      <c r="S157" s="6"/>
      <c r="T157" s="6"/>
    </row>
    <row r="158" spans="2:20" ht="11.25" customHeight="1" x14ac:dyDescent="0.15">
      <c r="B158" s="9"/>
      <c r="C158" s="7"/>
      <c r="D158" s="7"/>
      <c r="E158" s="7"/>
      <c r="F158" s="8"/>
      <c r="G158" s="7"/>
      <c r="H158" s="7"/>
      <c r="I158" s="7"/>
      <c r="J158" s="7"/>
      <c r="K158" s="7"/>
      <c r="L158" s="7"/>
      <c r="M158" s="7"/>
      <c r="N158" s="7"/>
      <c r="O158" s="6"/>
      <c r="P158" s="6"/>
      <c r="Q158" s="6"/>
      <c r="R158" s="6"/>
      <c r="S158" s="6"/>
      <c r="T158" s="6"/>
    </row>
    <row r="159" spans="2:20" ht="11.25" customHeight="1" x14ac:dyDescent="0.15">
      <c r="B159" s="9"/>
      <c r="C159" s="7"/>
      <c r="D159" s="7"/>
      <c r="E159" s="7"/>
      <c r="F159" s="8"/>
      <c r="G159" s="7"/>
      <c r="H159" s="7"/>
      <c r="I159" s="7"/>
      <c r="J159" s="7"/>
      <c r="K159" s="7"/>
      <c r="L159" s="7"/>
      <c r="M159" s="7"/>
      <c r="N159" s="7"/>
      <c r="O159" s="6"/>
      <c r="P159" s="6"/>
      <c r="Q159" s="6"/>
      <c r="R159" s="6"/>
      <c r="S159" s="6"/>
      <c r="T159" s="6"/>
    </row>
    <row r="160" spans="2:20" x14ac:dyDescent="0.2">
      <c r="B160" s="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2:14" x14ac:dyDescent="0.2">
      <c r="B161" s="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2:14" x14ac:dyDescent="0.2">
      <c r="B162" s="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2:14" x14ac:dyDescent="0.2">
      <c r="B163" s="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2:14" x14ac:dyDescent="0.2">
      <c r="B164" s="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2:14" x14ac:dyDescent="0.2">
      <c r="B165" s="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2:14" x14ac:dyDescent="0.2">
      <c r="B166" s="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2:14" x14ac:dyDescent="0.2">
      <c r="B167" s="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2:14" x14ac:dyDescent="0.2">
      <c r="B168" s="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2:14" x14ac:dyDescent="0.2">
      <c r="B169" s="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2:14" x14ac:dyDescent="0.2">
      <c r="B170" s="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2:14" x14ac:dyDescent="0.2">
      <c r="B171" s="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2:14" x14ac:dyDescent="0.2">
      <c r="B172" s="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2:14" x14ac:dyDescent="0.2">
      <c r="B173" s="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2:14" x14ac:dyDescent="0.2">
      <c r="B174" s="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2:14" x14ac:dyDescent="0.2">
      <c r="B175" s="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2:14" x14ac:dyDescent="0.2">
      <c r="B176" s="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2:14" x14ac:dyDescent="0.2">
      <c r="B177" s="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2:14" x14ac:dyDescent="0.2">
      <c r="B178" s="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2:14" x14ac:dyDescent="0.2">
      <c r="B179" s="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2:14" x14ac:dyDescent="0.2">
      <c r="B180" s="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2:14" x14ac:dyDescent="0.2">
      <c r="B181" s="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2:14" x14ac:dyDescent="0.2">
      <c r="B182" s="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2:14" x14ac:dyDescent="0.2">
      <c r="B183" s="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2:14" x14ac:dyDescent="0.2">
      <c r="B184" s="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2:14" x14ac:dyDescent="0.2">
      <c r="B185" s="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2:14" x14ac:dyDescent="0.2">
      <c r="B186" s="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2:14" x14ac:dyDescent="0.2">
      <c r="B187" s="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2:14" x14ac:dyDescent="0.2">
      <c r="B188" s="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2:14" x14ac:dyDescent="0.2">
      <c r="B189" s="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2:14" x14ac:dyDescent="0.2">
      <c r="B190" s="5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2:14" x14ac:dyDescent="0.2">
      <c r="B191" s="5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2:14" x14ac:dyDescent="0.2">
      <c r="B192" s="5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2:14" x14ac:dyDescent="0.2">
      <c r="B193" s="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2:14" x14ac:dyDescent="0.2">
      <c r="B194" s="5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2:14" x14ac:dyDescent="0.2">
      <c r="B195" s="5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2:14" x14ac:dyDescent="0.2">
      <c r="B196" s="5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2:14" x14ac:dyDescent="0.2">
      <c r="B197" s="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2:14" x14ac:dyDescent="0.2">
      <c r="B198" s="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2:14" x14ac:dyDescent="0.2">
      <c r="B199" s="5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2:14" x14ac:dyDescent="0.2">
      <c r="B200" s="5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2:14" x14ac:dyDescent="0.2">
      <c r="B201" s="5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2:14" x14ac:dyDescent="0.2">
      <c r="B202" s="5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2:14" x14ac:dyDescent="0.2">
      <c r="B203" s="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2:14" x14ac:dyDescent="0.2">
      <c r="B204" s="5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2:14" x14ac:dyDescent="0.2">
      <c r="B205" s="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2:14" x14ac:dyDescent="0.2">
      <c r="B206" s="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2:14" x14ac:dyDescent="0.2">
      <c r="B207" s="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2:14" x14ac:dyDescent="0.2">
      <c r="B208" s="5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2:14" x14ac:dyDescent="0.2">
      <c r="B209" s="5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2:14" x14ac:dyDescent="0.2">
      <c r="B210" s="5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2:14" x14ac:dyDescent="0.2">
      <c r="B211" s="5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2:14" x14ac:dyDescent="0.2">
      <c r="B212" s="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2:14" x14ac:dyDescent="0.2">
      <c r="B213" s="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2:14" x14ac:dyDescent="0.2">
      <c r="B214" s="5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2:14" x14ac:dyDescent="0.2">
      <c r="B215" s="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2:14" x14ac:dyDescent="0.2">
      <c r="B216" s="5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2:14" x14ac:dyDescent="0.2">
      <c r="B217" s="5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2:14" x14ac:dyDescent="0.2">
      <c r="B218" s="5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2:14" x14ac:dyDescent="0.2">
      <c r="B219" s="5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2:14" x14ac:dyDescent="0.2">
      <c r="B220" s="5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2:14" x14ac:dyDescent="0.2">
      <c r="B221" s="5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2:14" x14ac:dyDescent="0.2">
      <c r="B222" s="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2:14" x14ac:dyDescent="0.2">
      <c r="B223" s="5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2:14" x14ac:dyDescent="0.2">
      <c r="B224" s="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2:14" x14ac:dyDescent="0.2">
      <c r="B225" s="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2:14" x14ac:dyDescent="0.2">
      <c r="B226" s="5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2:14" x14ac:dyDescent="0.2">
      <c r="B227" s="5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2:14" x14ac:dyDescent="0.2">
      <c r="B228" s="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2:14" x14ac:dyDescent="0.2">
      <c r="B229" s="5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2:14" x14ac:dyDescent="0.2">
      <c r="B230" s="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2:14" x14ac:dyDescent="0.2">
      <c r="B231" s="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2:14" x14ac:dyDescent="0.2">
      <c r="B232" s="5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2:14" x14ac:dyDescent="0.2">
      <c r="B233" s="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2:14" x14ac:dyDescent="0.2">
      <c r="B234" s="5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2:14" x14ac:dyDescent="0.2">
      <c r="B235" s="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2:14" x14ac:dyDescent="0.2">
      <c r="B236" s="5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2:14" x14ac:dyDescent="0.2">
      <c r="B237" s="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2:14" x14ac:dyDescent="0.2">
      <c r="B238" s="5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2:14" x14ac:dyDescent="0.2">
      <c r="B239" s="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2:14" x14ac:dyDescent="0.2">
      <c r="B240" s="5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2:14" x14ac:dyDescent="0.2">
      <c r="B241" s="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2:14" x14ac:dyDescent="0.2">
      <c r="B242" s="5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2:14" x14ac:dyDescent="0.2">
      <c r="B243" s="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2:14" x14ac:dyDescent="0.2">
      <c r="B244" s="5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2:14" x14ac:dyDescent="0.2">
      <c r="B245" s="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2:14" x14ac:dyDescent="0.2">
      <c r="B246" s="5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2:14" x14ac:dyDescent="0.2">
      <c r="B247" s="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2:14" x14ac:dyDescent="0.2">
      <c r="B248" s="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2:14" x14ac:dyDescent="0.2">
      <c r="B249" s="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2:14" x14ac:dyDescent="0.2">
      <c r="B250" s="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2:14" x14ac:dyDescent="0.2">
      <c r="B251" s="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2:14" x14ac:dyDescent="0.2">
      <c r="B252" s="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2:14" x14ac:dyDescent="0.2">
      <c r="B253" s="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2:14" x14ac:dyDescent="0.2">
      <c r="B254" s="5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2:14" x14ac:dyDescent="0.2">
      <c r="B255" s="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2:14" x14ac:dyDescent="0.2">
      <c r="B256" s="5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2:14" x14ac:dyDescent="0.2">
      <c r="B257" s="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2:14" x14ac:dyDescent="0.2">
      <c r="B258" s="5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2:14" x14ac:dyDescent="0.2">
      <c r="B259" s="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2:14" x14ac:dyDescent="0.2">
      <c r="B260" s="5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2:14" x14ac:dyDescent="0.2">
      <c r="B261" s="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2:14" x14ac:dyDescent="0.2">
      <c r="B262" s="5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</sheetData>
  <printOptions horizontalCentered="1"/>
  <pageMargins left="1.9685039370078741" right="1.9685039370078741" top="0.98425196850393704" bottom="2.9527559055118111" header="0" footer="0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1504</vt:lpstr>
      <vt:lpstr>'1504'!Área_de_impresión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2018-06-26T16:38:00Z</cp:lastPrinted>
  <dcterms:created xsi:type="dcterms:W3CDTF">2018-06-08T19:03:19Z</dcterms:created>
  <dcterms:modified xsi:type="dcterms:W3CDTF">2018-11-20T16:58:03Z</dcterms:modified>
</cp:coreProperties>
</file>