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LE_Compendio2017\cap21\"/>
    </mc:Choice>
  </mc:AlternateContent>
  <bookViews>
    <workbookView xWindow="0" yWindow="0" windowWidth="21600" windowHeight="8835"/>
  </bookViews>
  <sheets>
    <sheet name="21.25-2015" sheetId="1" r:id="rId1"/>
    <sheet name="21.25-2016" sheetId="2" r:id="rId2"/>
  </sheets>
  <definedNames>
    <definedName name="_xlnm.Print_Area" localSheetId="0">'21.25-2015'!$A$2:$AD$36</definedName>
    <definedName name="_xlnm.Print_Area" localSheetId="1">'21.25-2016'!$A$2:$AD$41</definedName>
    <definedName name="_xlnm.Print_Titles" localSheetId="0">'21.25-2015'!$A:$A</definedName>
    <definedName name="_xlnm.Print_Titles" localSheetId="1">'21.25-2016'!$A:$A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2" l="1"/>
  <c r="C16" i="2"/>
  <c r="C17" i="2"/>
  <c r="C20" i="2"/>
  <c r="C24" i="2"/>
  <c r="C25" i="2"/>
  <c r="C28" i="2"/>
  <c r="C32" i="2"/>
  <c r="C33" i="2"/>
  <c r="B10" i="2"/>
  <c r="B14" i="2"/>
  <c r="B15" i="2"/>
  <c r="B18" i="2"/>
  <c r="B22" i="2"/>
  <c r="B23" i="2"/>
  <c r="B26" i="2"/>
  <c r="B30" i="2"/>
  <c r="B31" i="2"/>
  <c r="B34" i="2"/>
  <c r="R34" i="2"/>
  <c r="C34" i="2" s="1"/>
  <c r="Q34" i="2"/>
  <c r="R33" i="2"/>
  <c r="Q33" i="2"/>
  <c r="B33" i="2" s="1"/>
  <c r="R32" i="2"/>
  <c r="Q32" i="2"/>
  <c r="B32" i="2" s="1"/>
  <c r="R31" i="2"/>
  <c r="C31" i="2" s="1"/>
  <c r="Q31" i="2"/>
  <c r="R30" i="2"/>
  <c r="C30" i="2" s="1"/>
  <c r="Q30" i="2"/>
  <c r="R29" i="2"/>
  <c r="C29" i="2" s="1"/>
  <c r="Q29" i="2"/>
  <c r="B29" i="2" s="1"/>
  <c r="R28" i="2"/>
  <c r="Q28" i="2"/>
  <c r="B28" i="2" s="1"/>
  <c r="R27" i="2"/>
  <c r="C27" i="2" s="1"/>
  <c r="Q27" i="2"/>
  <c r="B27" i="2" s="1"/>
  <c r="R26" i="2"/>
  <c r="C26" i="2" s="1"/>
  <c r="Q26" i="2"/>
  <c r="R25" i="2"/>
  <c r="Q25" i="2"/>
  <c r="B25" i="2" s="1"/>
  <c r="R24" i="2"/>
  <c r="Q24" i="2"/>
  <c r="B24" i="2" s="1"/>
  <c r="R23" i="2"/>
  <c r="C23" i="2" s="1"/>
  <c r="Q23" i="2"/>
  <c r="R22" i="2"/>
  <c r="C22" i="2" s="1"/>
  <c r="Q22" i="2"/>
  <c r="R21" i="2"/>
  <c r="C21" i="2" s="1"/>
  <c r="Q21" i="2"/>
  <c r="B21" i="2" s="1"/>
  <c r="R20" i="2"/>
  <c r="Q20" i="2"/>
  <c r="B20" i="2" s="1"/>
  <c r="R19" i="2"/>
  <c r="C19" i="2" s="1"/>
  <c r="Q19" i="2"/>
  <c r="B19" i="2" s="1"/>
  <c r="R18" i="2"/>
  <c r="C18" i="2" s="1"/>
  <c r="Q18" i="2"/>
  <c r="R17" i="2"/>
  <c r="Q17" i="2"/>
  <c r="B17" i="2" s="1"/>
  <c r="R16" i="2"/>
  <c r="Q16" i="2"/>
  <c r="B16" i="2" s="1"/>
  <c r="R15" i="2"/>
  <c r="C15" i="2" s="1"/>
  <c r="Q15" i="2"/>
  <c r="R14" i="2"/>
  <c r="C14" i="2" s="1"/>
  <c r="Q14" i="2"/>
  <c r="R13" i="2"/>
  <c r="C13" i="2" s="1"/>
  <c r="Q13" i="2"/>
  <c r="B13" i="2" s="1"/>
  <c r="R12" i="2"/>
  <c r="Q12" i="2"/>
  <c r="B12" i="2" s="1"/>
  <c r="R11" i="2"/>
  <c r="R8" i="2" s="1"/>
  <c r="Q11" i="2"/>
  <c r="R10" i="2"/>
  <c r="C10" i="2" s="1"/>
  <c r="Q10" i="2"/>
  <c r="R9" i="2"/>
  <c r="C9" i="2" s="1"/>
  <c r="Q9" i="2"/>
  <c r="B9" i="2" s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9" i="1"/>
  <c r="R8" i="1"/>
  <c r="Q10" i="1"/>
  <c r="R10" i="1"/>
  <c r="Q11" i="1"/>
  <c r="R11" i="1"/>
  <c r="Q12" i="1"/>
  <c r="R12" i="1"/>
  <c r="Q13" i="1"/>
  <c r="R13" i="1"/>
  <c r="Q14" i="1"/>
  <c r="R14" i="1"/>
  <c r="Q15" i="1"/>
  <c r="R15" i="1"/>
  <c r="Q16" i="1"/>
  <c r="R16" i="1"/>
  <c r="Q17" i="1"/>
  <c r="R17" i="1"/>
  <c r="Q18" i="1"/>
  <c r="R18" i="1"/>
  <c r="Q19" i="1"/>
  <c r="R19" i="1"/>
  <c r="Q20" i="1"/>
  <c r="R20" i="1"/>
  <c r="Q21" i="1"/>
  <c r="R21" i="1"/>
  <c r="Q22" i="1"/>
  <c r="R22" i="1"/>
  <c r="Q23" i="1"/>
  <c r="R23" i="1"/>
  <c r="Q24" i="1"/>
  <c r="R24" i="1"/>
  <c r="Q25" i="1"/>
  <c r="R25" i="1"/>
  <c r="Q26" i="1"/>
  <c r="R26" i="1"/>
  <c r="Q27" i="1"/>
  <c r="R27" i="1"/>
  <c r="Q28" i="1"/>
  <c r="R28" i="1"/>
  <c r="Q29" i="1"/>
  <c r="R29" i="1"/>
  <c r="Q30" i="1"/>
  <c r="R30" i="1"/>
  <c r="Q31" i="1"/>
  <c r="R31" i="1"/>
  <c r="Q32" i="1"/>
  <c r="R32" i="1"/>
  <c r="Q33" i="1"/>
  <c r="R33" i="1"/>
  <c r="Q34" i="1"/>
  <c r="R34" i="1"/>
  <c r="R9" i="1"/>
  <c r="Q9" i="1"/>
  <c r="U8" i="1"/>
  <c r="T8" i="1"/>
  <c r="Q8" i="2" l="1"/>
  <c r="B11" i="2"/>
  <c r="C11" i="2"/>
  <c r="AD8" i="2"/>
  <c r="AC8" i="2"/>
  <c r="AA8" i="2"/>
  <c r="Z8" i="2"/>
  <c r="X8" i="2"/>
  <c r="W8" i="2"/>
  <c r="U8" i="2"/>
  <c r="T8" i="2"/>
  <c r="O8" i="2"/>
  <c r="N8" i="2"/>
  <c r="L8" i="2"/>
  <c r="K8" i="2"/>
  <c r="I8" i="2"/>
  <c r="H8" i="2"/>
  <c r="F8" i="2"/>
  <c r="E8" i="2"/>
  <c r="AD8" i="1"/>
  <c r="AC8" i="1"/>
  <c r="AA8" i="1"/>
  <c r="Z8" i="1"/>
  <c r="X8" i="1"/>
  <c r="W8" i="1"/>
  <c r="Q8" i="1"/>
  <c r="O8" i="1"/>
  <c r="N8" i="1"/>
  <c r="L8" i="1"/>
  <c r="K8" i="1"/>
  <c r="I8" i="1"/>
  <c r="H8" i="1"/>
  <c r="F8" i="1"/>
  <c r="E8" i="1"/>
  <c r="B8" i="2" l="1"/>
  <c r="C8" i="2"/>
  <c r="B8" i="1"/>
  <c r="C8" i="1"/>
</calcChain>
</file>

<file path=xl/sharedStrings.xml><?xml version="1.0" encoding="utf-8"?>
<sst xmlns="http://schemas.openxmlformats.org/spreadsheetml/2006/main" count="128" uniqueCount="52">
  <si>
    <t>Departamento</t>
  </si>
  <si>
    <t>Total</t>
  </si>
  <si>
    <t>Entel Perú S.A.</t>
  </si>
  <si>
    <t>Viettel Peru S.A.C.</t>
  </si>
  <si>
    <t>Olo del Perú S.A.C.</t>
  </si>
  <si>
    <t>TVS Wireless S.A.C.</t>
  </si>
  <si>
    <t>Cablevisión S.A.C.</t>
  </si>
  <si>
    <t>Velatel Peru S.A.C.</t>
  </si>
  <si>
    <t>Teléfono Móvil</t>
  </si>
  <si>
    <t>Otros Dispositivos 
Móviles</t>
  </si>
  <si>
    <t>Amazonas</t>
  </si>
  <si>
    <t>Apurímac</t>
  </si>
  <si>
    <t>Arequipa</t>
  </si>
  <si>
    <t>Ayacucho</t>
  </si>
  <si>
    <t>Cajamarca</t>
  </si>
  <si>
    <t>Cusco</t>
  </si>
  <si>
    <t>Huancavelica</t>
  </si>
  <si>
    <t>Huánuco</t>
  </si>
  <si>
    <t>Ica</t>
  </si>
  <si>
    <t>Junín</t>
  </si>
  <si>
    <t>La Libertad</t>
  </si>
  <si>
    <t>Lambayeque</t>
  </si>
  <si>
    <t>Lima</t>
  </si>
  <si>
    <t>Loreto</t>
  </si>
  <si>
    <t>Madre de Dios</t>
  </si>
  <si>
    <t>Moquegua</t>
  </si>
  <si>
    <t>Pasco</t>
  </si>
  <si>
    <t>Piura</t>
  </si>
  <si>
    <t>Puno</t>
  </si>
  <si>
    <t>San Martín</t>
  </si>
  <si>
    <t>Tacna</t>
  </si>
  <si>
    <t>Tumbes</t>
  </si>
  <si>
    <t>Ucayali</t>
  </si>
  <si>
    <r>
      <t>Nota:</t>
    </r>
    <r>
      <rPr>
        <sz val="7"/>
        <color rgb="FF000000"/>
        <rFont val="Arial Narrow"/>
        <family val="2"/>
      </rPr>
      <t xml:space="preserve"> Información a fin de periodo.</t>
    </r>
    <r>
      <rPr>
        <sz val="9"/>
        <color rgb="FF000000"/>
        <rFont val="Arial Narrow"/>
        <family val="2"/>
      </rPr>
      <t/>
    </r>
  </si>
  <si>
    <t>Conclusión</t>
  </si>
  <si>
    <t>Continúa …</t>
  </si>
  <si>
    <t>Teléfono
 Móvil</t>
  </si>
  <si>
    <t xml:space="preserve">   geográfica del servicio, terminales móviles apagados, desactivados u otras causas similares.</t>
  </si>
  <si>
    <t>Áncash</t>
  </si>
  <si>
    <t>1/ Provincia Constitucional.</t>
  </si>
  <si>
    <t>Sin LAC 2/</t>
  </si>
  <si>
    <t>Otros 3/</t>
  </si>
  <si>
    <t>Otros Dispositivos
Móviles</t>
  </si>
  <si>
    <t>Callao 1/</t>
  </si>
  <si>
    <t>Telefónica 
Móviles S.A.</t>
  </si>
  <si>
    <t>América Móvil
Perú S.A.C.</t>
  </si>
  <si>
    <t xml:space="preserve">2/ El indicador Sin LAC (Localization Area Code) captura la cantidad de dispositivos móviles a las que no se les haya podido asignar un Código de Área de Localización por razones tales como falta de cobertura </t>
  </si>
  <si>
    <t xml:space="preserve">21.25 SUSCRIPTORES CON CONEXIÓN AL SERVICIO DE INTERNET MÓVIL, POR DEPARTAMENTO, TERMINALES Y EMPRESA, 2015-2016 </t>
  </si>
  <si>
    <t>21.25 SUSCRIPTORES CON CONEXIÓN AL SERVICIO DE INTERNET MÓVIL, POR DEPARTAMENTO, TERMINALES Y EMPRESA, 2015-2016</t>
  </si>
  <si>
    <t xml:space="preserve">           (Unidades)</t>
  </si>
  <si>
    <t>Fuente: Ministerio de Transportes y Comunicaciones.</t>
  </si>
  <si>
    <t>3/ Incluye las empresas Olo del Perú S.A.C., TVS Wireless S.A.C., Cablevisión S.A.C., Velatel Perú S.A.C.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</si>
</sst>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 * #,##0_ ;_ * \-#,##0_ ;_ * &quot;-&quot;_ ;_ @_ "/>
    <numFmt numFmtId="164" formatCode="0.0_)"/>
    <numFmt numFmtId="165" formatCode="0_)"/>
  </numFmts>
  <fonts count="15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9"/>
      <name val="Arial Narrow"/>
      <family val="2"/>
    </font>
    <font>
      <sz val="7"/>
      <name val="Times New Roman"/>
      <family val="1"/>
    </font>
    <font>
      <sz val="7"/>
      <name val="Arial Narrow"/>
      <family val="2"/>
    </font>
    <font>
      <sz val="8"/>
      <name val="Arial Narrow"/>
      <family val="2"/>
    </font>
    <font>
      <b/>
      <sz val="11"/>
      <color rgb="FF000000"/>
      <name val="Calibri"/>
      <family val="2"/>
      <scheme val="minor"/>
    </font>
    <font>
      <b/>
      <sz val="8"/>
      <name val="Arial Narrow"/>
      <family val="2"/>
    </font>
    <font>
      <sz val="10"/>
      <name val="Arial"/>
      <family val="2"/>
    </font>
    <font>
      <sz val="9"/>
      <color rgb="FF000000"/>
      <name val="Arial Narrow"/>
      <family val="2"/>
    </font>
    <font>
      <b/>
      <sz val="7"/>
      <color rgb="FF000000"/>
      <name val="Arial Narrow"/>
      <family val="2"/>
    </font>
    <font>
      <sz val="7"/>
      <color rgb="FF000000"/>
      <name val="Arial Narrow"/>
      <family val="2"/>
    </font>
    <font>
      <b/>
      <sz val="7"/>
      <color theme="1"/>
      <name val="Arial Narrow"/>
      <family val="2"/>
    </font>
    <font>
      <b/>
      <sz val="7"/>
      <name val="Arial Narrow"/>
      <family val="2"/>
    </font>
    <font>
      <sz val="7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4">
    <xf numFmtId="0" fontId="0" fillId="0" borderId="0"/>
    <xf numFmtId="0" fontId="3" fillId="0" borderId="0"/>
    <xf numFmtId="164" fontId="3" fillId="0" borderId="0"/>
    <xf numFmtId="0" fontId="3" fillId="0" borderId="0"/>
  </cellStyleXfs>
  <cellXfs count="46">
    <xf numFmtId="0" fontId="0" fillId="0" borderId="0" xfId="0"/>
    <xf numFmtId="0" fontId="0" fillId="2" borderId="0" xfId="0" applyFill="1" applyBorder="1"/>
    <xf numFmtId="0" fontId="0" fillId="2" borderId="0" xfId="0" applyFill="1"/>
    <xf numFmtId="0" fontId="2" fillId="2" borderId="0" xfId="0" applyFont="1" applyFill="1" applyBorder="1" applyAlignment="1">
      <alignment vertical="center"/>
    </xf>
    <xf numFmtId="0" fontId="2" fillId="2" borderId="0" xfId="1" quotePrefix="1" applyFont="1" applyFill="1" applyBorder="1" applyAlignment="1" applyProtection="1">
      <alignment horizontal="left" vertical="center"/>
    </xf>
    <xf numFmtId="0" fontId="4" fillId="2" borderId="0" xfId="1" applyFont="1" applyFill="1" applyBorder="1" applyAlignment="1">
      <alignment vertical="center"/>
    </xf>
    <xf numFmtId="165" fontId="5" fillId="0" borderId="0" xfId="2" applyNumberFormat="1" applyFont="1" applyFill="1" applyBorder="1" applyAlignment="1" applyProtection="1">
      <alignment vertical="center"/>
    </xf>
    <xf numFmtId="0" fontId="6" fillId="2" borderId="0" xfId="0" applyFont="1" applyFill="1" applyAlignment="1">
      <alignment vertical="center"/>
    </xf>
    <xf numFmtId="0" fontId="1" fillId="2" borderId="0" xfId="0" applyFont="1" applyFill="1"/>
    <xf numFmtId="0" fontId="7" fillId="2" borderId="2" xfId="3" applyFont="1" applyFill="1" applyBorder="1" applyAlignment="1">
      <alignment horizontal="centerContinuous" vertical="center"/>
    </xf>
    <xf numFmtId="0" fontId="7" fillId="2" borderId="0" xfId="3" applyFont="1" applyFill="1" applyBorder="1" applyAlignment="1">
      <alignment horizontal="centerContinuous" vertical="center"/>
    </xf>
    <xf numFmtId="0" fontId="7" fillId="2" borderId="3" xfId="3" applyFont="1" applyFill="1" applyBorder="1" applyAlignment="1">
      <alignment horizontal="centerContinuous" vertical="center"/>
    </xf>
    <xf numFmtId="0" fontId="7" fillId="2" borderId="2" xfId="3" applyFont="1" applyFill="1" applyBorder="1" applyAlignment="1">
      <alignment horizontal="center" vertical="center" wrapText="1"/>
    </xf>
    <xf numFmtId="0" fontId="7" fillId="2" borderId="6" xfId="3" applyFont="1" applyFill="1" applyBorder="1" applyAlignment="1">
      <alignment horizontal="center" vertical="center" wrapText="1"/>
    </xf>
    <xf numFmtId="0" fontId="7" fillId="2" borderId="4" xfId="3" applyFont="1" applyFill="1" applyBorder="1" applyAlignment="1" applyProtection="1">
      <alignment horizontal="center" vertical="center"/>
    </xf>
    <xf numFmtId="0" fontId="5" fillId="2" borderId="4" xfId="3" applyFont="1" applyFill="1" applyBorder="1" applyAlignment="1" applyProtection="1">
      <alignment horizontal="left" vertical="center"/>
    </xf>
    <xf numFmtId="0" fontId="8" fillId="2" borderId="0" xfId="0" applyFont="1" applyFill="1"/>
    <xf numFmtId="0" fontId="5" fillId="2" borderId="7" xfId="3" applyFont="1" applyFill="1" applyBorder="1" applyAlignment="1" applyProtection="1">
      <alignment horizontal="left" vertical="center"/>
    </xf>
    <xf numFmtId="0" fontId="0" fillId="2" borderId="0" xfId="0" applyFill="1" applyAlignment="1">
      <alignment vertical="center"/>
    </xf>
    <xf numFmtId="0" fontId="12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41" fontId="13" fillId="2" borderId="0" xfId="3" applyNumberFormat="1" applyFont="1" applyFill="1" applyBorder="1" applyAlignment="1" applyProtection="1">
      <alignment horizontal="right" vertical="center"/>
    </xf>
    <xf numFmtId="41" fontId="4" fillId="2" borderId="0" xfId="3" applyNumberFormat="1" applyFont="1" applyFill="1" applyBorder="1" applyAlignment="1">
      <alignment vertical="center"/>
    </xf>
    <xf numFmtId="41" fontId="4" fillId="2" borderId="0" xfId="3" applyNumberFormat="1" applyFont="1" applyFill="1" applyBorder="1" applyAlignment="1" applyProtection="1">
      <alignment horizontal="right" vertical="center"/>
    </xf>
    <xf numFmtId="41" fontId="4" fillId="2" borderId="8" xfId="3" applyNumberFormat="1" applyFont="1" applyFill="1" applyBorder="1" applyAlignment="1">
      <alignment vertical="center"/>
    </xf>
    <xf numFmtId="41" fontId="4" fillId="2" borderId="6" xfId="3" applyNumberFormat="1" applyFont="1" applyFill="1" applyBorder="1" applyAlignment="1">
      <alignment vertical="center"/>
    </xf>
    <xf numFmtId="41" fontId="4" fillId="2" borderId="6" xfId="3" applyNumberFormat="1" applyFont="1" applyFill="1" applyBorder="1" applyAlignment="1" applyProtection="1">
      <alignment horizontal="right" vertical="center"/>
    </xf>
    <xf numFmtId="41" fontId="4" fillId="2" borderId="9" xfId="3" applyNumberFormat="1" applyFont="1" applyFill="1" applyBorder="1" applyAlignment="1">
      <alignment vertical="center"/>
    </xf>
    <xf numFmtId="0" fontId="14" fillId="2" borderId="0" xfId="0" applyFont="1" applyFill="1" applyAlignment="1">
      <alignment vertical="center"/>
    </xf>
    <xf numFmtId="0" fontId="14" fillId="2" borderId="0" xfId="0" applyFont="1" applyFill="1"/>
    <xf numFmtId="0" fontId="10" fillId="2" borderId="0" xfId="0" applyFont="1" applyFill="1" applyBorder="1" applyAlignment="1">
      <alignment vertical="center"/>
    </xf>
    <xf numFmtId="0" fontId="12" fillId="2" borderId="0" xfId="0" applyFont="1" applyFill="1" applyAlignment="1">
      <alignment horizontal="right"/>
    </xf>
    <xf numFmtId="0" fontId="13" fillId="2" borderId="0" xfId="0" applyFont="1" applyFill="1" applyAlignment="1">
      <alignment horizontal="right"/>
    </xf>
    <xf numFmtId="0" fontId="4" fillId="2" borderId="0" xfId="0" applyFont="1" applyFill="1" applyAlignment="1">
      <alignment horizontal="justify" vertical="center" wrapText="1"/>
    </xf>
    <xf numFmtId="0" fontId="7" fillId="2" borderId="5" xfId="3" applyFont="1" applyFill="1" applyBorder="1" applyAlignment="1">
      <alignment horizontal="right" vertical="center" wrapText="1"/>
    </xf>
    <xf numFmtId="0" fontId="7" fillId="2" borderId="2" xfId="3" applyFont="1" applyFill="1" applyBorder="1" applyAlignment="1">
      <alignment horizontal="right" vertical="center" wrapText="1"/>
    </xf>
    <xf numFmtId="0" fontId="7" fillId="2" borderId="6" xfId="3" applyFont="1" applyFill="1" applyBorder="1" applyAlignment="1">
      <alignment horizontal="right" vertical="center" wrapText="1"/>
    </xf>
    <xf numFmtId="0" fontId="4" fillId="2" borderId="0" xfId="0" applyFont="1" applyFill="1" applyAlignment="1">
      <alignment horizontal="left" vertical="center"/>
    </xf>
    <xf numFmtId="0" fontId="4" fillId="0" borderId="0" xfId="3" applyFont="1" applyFill="1" applyBorder="1" applyAlignment="1" applyProtection="1">
      <alignment horizontal="left" vertical="center"/>
    </xf>
    <xf numFmtId="0" fontId="7" fillId="2" borderId="3" xfId="3" applyFont="1" applyFill="1" applyBorder="1" applyAlignment="1">
      <alignment horizontal="center" vertical="center"/>
    </xf>
    <xf numFmtId="0" fontId="4" fillId="2" borderId="0" xfId="0" applyFont="1" applyFill="1"/>
    <xf numFmtId="0" fontId="7" fillId="2" borderId="1" xfId="3" applyFont="1" applyFill="1" applyBorder="1" applyAlignment="1" applyProtection="1">
      <alignment horizontal="center" vertical="center" wrapText="1"/>
    </xf>
    <xf numFmtId="0" fontId="7" fillId="2" borderId="4" xfId="3" applyFont="1" applyFill="1" applyBorder="1" applyAlignment="1" applyProtection="1">
      <alignment horizontal="center" vertical="center" wrapText="1"/>
    </xf>
    <xf numFmtId="0" fontId="7" fillId="2" borderId="2" xfId="3" applyFont="1" applyFill="1" applyBorder="1" applyAlignment="1">
      <alignment horizontal="center" vertical="center" wrapText="1"/>
    </xf>
    <xf numFmtId="0" fontId="7" fillId="2" borderId="1" xfId="3" applyFont="1" applyFill="1" applyBorder="1" applyAlignment="1" applyProtection="1">
      <alignment horizontal="center" vertical="center"/>
    </xf>
    <xf numFmtId="0" fontId="7" fillId="2" borderId="4" xfId="3" applyFont="1" applyFill="1" applyBorder="1" applyAlignment="1" applyProtection="1">
      <alignment horizontal="center" vertical="center"/>
    </xf>
  </cellXfs>
  <cellStyles count="4">
    <cellStyle name="Normal" xfId="0" builtinId="0"/>
    <cellStyle name="Normal_IEC17004" xfId="3"/>
    <cellStyle name="Normal_IEC17025" xfId="1"/>
    <cellStyle name="Normal_IEC17029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8"/>
  <sheetViews>
    <sheetView tabSelected="1" zoomScale="120" zoomScaleNormal="120" workbookViewId="0">
      <selection activeCell="B29" sqref="B29"/>
    </sheetView>
  </sheetViews>
  <sheetFormatPr baseColWidth="10" defaultRowHeight="12.75" x14ac:dyDescent="0.2"/>
  <cols>
    <col min="1" max="1" width="9.5703125" style="2" customWidth="1"/>
    <col min="2" max="2" width="8.42578125" style="2" customWidth="1"/>
    <col min="3" max="3" width="8" style="2" customWidth="1"/>
    <col min="4" max="4" width="0.7109375" style="2" customWidth="1"/>
    <col min="5" max="5" width="6.5703125" style="2" customWidth="1"/>
    <col min="6" max="6" width="8.28515625" style="2" customWidth="1"/>
    <col min="7" max="7" width="1" style="2" customWidth="1"/>
    <col min="8" max="8" width="6.42578125" style="2" customWidth="1"/>
    <col min="9" max="9" width="8.42578125" style="2" customWidth="1"/>
    <col min="10" max="10" width="0.7109375" style="2" customWidth="1"/>
    <col min="11" max="11" width="6.140625" style="2" customWidth="1"/>
    <col min="12" max="12" width="8.140625" style="2" customWidth="1"/>
    <col min="13" max="13" width="0.7109375" style="2" customWidth="1"/>
    <col min="14" max="14" width="6.140625" style="2" customWidth="1"/>
    <col min="15" max="15" width="8.85546875" style="2" customWidth="1"/>
    <col min="16" max="16" width="0.7109375" style="2" customWidth="1"/>
    <col min="17" max="17" width="5.5703125" style="2" customWidth="1"/>
    <col min="18" max="18" width="7.7109375" style="2" customWidth="1"/>
    <col min="19" max="19" width="0.7109375" style="2" hidden="1" customWidth="1"/>
    <col min="20" max="20" width="6.28515625" style="2" hidden="1" customWidth="1"/>
    <col min="21" max="21" width="7.85546875" style="2" hidden="1" customWidth="1"/>
    <col min="22" max="22" width="0.7109375" style="2" hidden="1" customWidth="1"/>
    <col min="23" max="23" width="5.7109375" style="2" hidden="1" customWidth="1"/>
    <col min="24" max="24" width="8.28515625" style="2" hidden="1" customWidth="1"/>
    <col min="25" max="25" width="0.7109375" style="2" hidden="1" customWidth="1"/>
    <col min="26" max="26" width="5.5703125" style="2" hidden="1" customWidth="1"/>
    <col min="27" max="27" width="8" style="2" hidden="1" customWidth="1"/>
    <col min="28" max="28" width="0.7109375" style="2" hidden="1" customWidth="1"/>
    <col min="29" max="29" width="6.140625" style="2" hidden="1" customWidth="1"/>
    <col min="30" max="30" width="8.42578125" style="2" hidden="1" customWidth="1"/>
    <col min="31" max="16384" width="11.42578125" style="2"/>
  </cols>
  <sheetData>
    <row r="1" spans="1:34" x14ac:dyDescent="0.2">
      <c r="A1" s="1"/>
    </row>
    <row r="2" spans="1:34" s="5" customFormat="1" ht="13.5" customHeight="1" x14ac:dyDescent="0.2">
      <c r="A2" s="3" t="s">
        <v>47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</row>
    <row r="3" spans="1:34" ht="13.5" customHeight="1" x14ac:dyDescent="0.2">
      <c r="A3" s="6" t="s">
        <v>49</v>
      </c>
      <c r="B3" s="7"/>
      <c r="C3" s="7"/>
      <c r="D3" s="7"/>
      <c r="E3" s="7"/>
      <c r="F3" s="7"/>
      <c r="G3" s="7"/>
      <c r="H3" s="7"/>
      <c r="I3" s="7"/>
      <c r="K3" s="7"/>
      <c r="L3" s="7"/>
      <c r="N3" s="7"/>
      <c r="O3" s="7"/>
      <c r="Q3" s="7"/>
      <c r="R3" s="7"/>
      <c r="T3" s="7"/>
      <c r="U3" s="7"/>
      <c r="W3" s="7"/>
      <c r="X3" s="7"/>
      <c r="Z3" s="7"/>
      <c r="AA3" s="7"/>
      <c r="AC3" s="7"/>
      <c r="AD3" s="7"/>
    </row>
    <row r="4" spans="1:34" ht="6" customHeight="1" x14ac:dyDescent="0.2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</row>
    <row r="5" spans="1:34" ht="18" customHeight="1" x14ac:dyDescent="0.2">
      <c r="A5" s="41" t="s">
        <v>0</v>
      </c>
      <c r="B5" s="9">
        <v>2015</v>
      </c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</row>
    <row r="6" spans="1:34" ht="24.75" customHeight="1" x14ac:dyDescent="0.2">
      <c r="A6" s="42"/>
      <c r="B6" s="10" t="s">
        <v>1</v>
      </c>
      <c r="C6" s="10"/>
      <c r="D6" s="11"/>
      <c r="E6" s="43" t="s">
        <v>44</v>
      </c>
      <c r="F6" s="43"/>
      <c r="G6" s="11"/>
      <c r="H6" s="43" t="s">
        <v>45</v>
      </c>
      <c r="I6" s="43"/>
      <c r="J6" s="11"/>
      <c r="K6" s="11" t="s">
        <v>2</v>
      </c>
      <c r="L6" s="11"/>
      <c r="M6" s="11"/>
      <c r="N6" s="11" t="s">
        <v>3</v>
      </c>
      <c r="O6" s="11"/>
      <c r="P6" s="11"/>
      <c r="Q6" s="11" t="s">
        <v>41</v>
      </c>
      <c r="R6" s="11"/>
      <c r="S6" s="11"/>
      <c r="T6" s="11" t="s">
        <v>4</v>
      </c>
      <c r="U6" s="11"/>
      <c r="V6" s="11"/>
      <c r="W6" s="11" t="s">
        <v>5</v>
      </c>
      <c r="X6" s="11"/>
      <c r="Y6" s="11"/>
      <c r="Z6" s="11" t="s">
        <v>6</v>
      </c>
      <c r="AA6" s="11"/>
      <c r="AB6" s="11"/>
      <c r="AC6" s="11" t="s">
        <v>7</v>
      </c>
      <c r="AD6" s="11"/>
    </row>
    <row r="7" spans="1:34" ht="51" customHeight="1" x14ac:dyDescent="0.2">
      <c r="A7" s="42"/>
      <c r="B7" s="34" t="s">
        <v>36</v>
      </c>
      <c r="C7" s="35" t="s">
        <v>42</v>
      </c>
      <c r="D7" s="36"/>
      <c r="E7" s="35" t="s">
        <v>36</v>
      </c>
      <c r="F7" s="35" t="s">
        <v>42</v>
      </c>
      <c r="G7" s="36"/>
      <c r="H7" s="35" t="s">
        <v>36</v>
      </c>
      <c r="I7" s="35" t="s">
        <v>42</v>
      </c>
      <c r="J7" s="36"/>
      <c r="K7" s="35" t="s">
        <v>36</v>
      </c>
      <c r="L7" s="35" t="s">
        <v>42</v>
      </c>
      <c r="M7" s="36"/>
      <c r="N7" s="35" t="s">
        <v>36</v>
      </c>
      <c r="O7" s="35" t="s">
        <v>42</v>
      </c>
      <c r="P7" s="36"/>
      <c r="Q7" s="35" t="s">
        <v>36</v>
      </c>
      <c r="R7" s="35" t="s">
        <v>42</v>
      </c>
      <c r="S7" s="13"/>
      <c r="T7" s="12" t="s">
        <v>8</v>
      </c>
      <c r="U7" s="12" t="s">
        <v>9</v>
      </c>
      <c r="V7" s="13"/>
      <c r="W7" s="12" t="s">
        <v>8</v>
      </c>
      <c r="X7" s="12" t="s">
        <v>9</v>
      </c>
      <c r="Y7" s="13"/>
      <c r="Z7" s="12" t="s">
        <v>8</v>
      </c>
      <c r="AA7" s="12" t="s">
        <v>9</v>
      </c>
      <c r="AB7" s="13"/>
      <c r="AC7" s="12" t="s">
        <v>8</v>
      </c>
      <c r="AD7" s="12" t="s">
        <v>9</v>
      </c>
    </row>
    <row r="8" spans="1:34" x14ac:dyDescent="0.2">
      <c r="A8" s="14" t="s">
        <v>1</v>
      </c>
      <c r="B8" s="21">
        <f>SUM(B9:B34)</f>
        <v>15413981</v>
      </c>
      <c r="C8" s="21">
        <f>SUM(C9:C34)</f>
        <v>234253</v>
      </c>
      <c r="D8" s="21"/>
      <c r="E8" s="21">
        <f>SUM(E9:E34)</f>
        <v>7777373</v>
      </c>
      <c r="F8" s="21">
        <f t="shared" ref="F8:AD8" si="0">SUM(F9:F34)</f>
        <v>43905</v>
      </c>
      <c r="G8" s="21"/>
      <c r="H8" s="21">
        <f t="shared" si="0"/>
        <v>5618608</v>
      </c>
      <c r="I8" s="21">
        <f t="shared" si="0"/>
        <v>94459</v>
      </c>
      <c r="J8" s="21"/>
      <c r="K8" s="21">
        <f t="shared" si="0"/>
        <v>1210452</v>
      </c>
      <c r="L8" s="21">
        <f t="shared" si="0"/>
        <v>47708</v>
      </c>
      <c r="M8" s="21"/>
      <c r="N8" s="21">
        <f t="shared" si="0"/>
        <v>807548</v>
      </c>
      <c r="O8" s="21">
        <f t="shared" si="0"/>
        <v>16527</v>
      </c>
      <c r="P8" s="21"/>
      <c r="Q8" s="21">
        <f t="shared" si="0"/>
        <v>0</v>
      </c>
      <c r="R8" s="21">
        <f>SUM(R9:R34)</f>
        <v>31654</v>
      </c>
      <c r="S8" s="21"/>
      <c r="T8" s="21">
        <f t="shared" ref="T8:U8" si="1">SUM(T9:T34)</f>
        <v>0</v>
      </c>
      <c r="U8" s="21">
        <f t="shared" si="1"/>
        <v>30961</v>
      </c>
      <c r="V8" s="21"/>
      <c r="W8" s="21">
        <f t="shared" si="0"/>
        <v>0</v>
      </c>
      <c r="X8" s="21">
        <f t="shared" si="0"/>
        <v>601</v>
      </c>
      <c r="Y8" s="21"/>
      <c r="Z8" s="21">
        <f t="shared" si="0"/>
        <v>0</v>
      </c>
      <c r="AA8" s="21">
        <f t="shared" si="0"/>
        <v>66</v>
      </c>
      <c r="AB8" s="21"/>
      <c r="AC8" s="21">
        <f t="shared" si="0"/>
        <v>0</v>
      </c>
      <c r="AD8" s="21">
        <f t="shared" si="0"/>
        <v>26</v>
      </c>
    </row>
    <row r="9" spans="1:34" ht="15" customHeight="1" x14ac:dyDescent="0.2">
      <c r="A9" s="15" t="s">
        <v>10</v>
      </c>
      <c r="B9" s="22">
        <f>+E9+H9+K9+N9+Q9</f>
        <v>106198</v>
      </c>
      <c r="C9" s="22">
        <f>+F9+I9+L9+O9+R9</f>
        <v>2305</v>
      </c>
      <c r="D9" s="22"/>
      <c r="E9" s="22">
        <v>71508</v>
      </c>
      <c r="F9" s="22">
        <v>19</v>
      </c>
      <c r="G9" s="22"/>
      <c r="H9" s="22">
        <v>22735</v>
      </c>
      <c r="I9" s="22">
        <v>1429</v>
      </c>
      <c r="J9" s="22"/>
      <c r="K9" s="22">
        <v>357</v>
      </c>
      <c r="L9" s="22">
        <v>11</v>
      </c>
      <c r="M9" s="22"/>
      <c r="N9" s="22">
        <v>11598</v>
      </c>
      <c r="O9" s="22">
        <v>846</v>
      </c>
      <c r="P9" s="22"/>
      <c r="Q9" s="22">
        <f>SUM(T9,W9,Z9,AC9)</f>
        <v>0</v>
      </c>
      <c r="R9" s="22">
        <f>SUM(U9,X9,AA9,AD9)</f>
        <v>0</v>
      </c>
      <c r="S9" s="22"/>
      <c r="T9" s="22">
        <v>0</v>
      </c>
      <c r="U9" s="22">
        <v>0</v>
      </c>
      <c r="V9" s="22"/>
      <c r="W9" s="22">
        <v>0</v>
      </c>
      <c r="X9" s="22">
        <v>0</v>
      </c>
      <c r="Y9" s="22"/>
      <c r="Z9" s="22">
        <v>0</v>
      </c>
      <c r="AA9" s="22">
        <v>0</v>
      </c>
      <c r="AB9" s="22"/>
      <c r="AC9" s="22">
        <v>0</v>
      </c>
      <c r="AD9" s="22">
        <v>0</v>
      </c>
    </row>
    <row r="10" spans="1:34" ht="15" customHeight="1" x14ac:dyDescent="0.2">
      <c r="A10" s="15" t="s">
        <v>38</v>
      </c>
      <c r="B10" s="22">
        <f t="shared" ref="B10:B34" si="2">+E10+H10+K10+N10+Q10</f>
        <v>453755</v>
      </c>
      <c r="C10" s="22">
        <f t="shared" ref="C10:C34" si="3">+F10+I10+L10+O10+R10</f>
        <v>6829</v>
      </c>
      <c r="D10" s="21"/>
      <c r="E10" s="23">
        <v>277668</v>
      </c>
      <c r="F10" s="23">
        <v>948</v>
      </c>
      <c r="G10" s="23"/>
      <c r="H10" s="23">
        <v>94748</v>
      </c>
      <c r="I10" s="23">
        <v>3083</v>
      </c>
      <c r="J10" s="23"/>
      <c r="K10" s="23">
        <v>47667</v>
      </c>
      <c r="L10" s="23">
        <v>938</v>
      </c>
      <c r="M10" s="23"/>
      <c r="N10" s="23">
        <v>33672</v>
      </c>
      <c r="O10" s="23">
        <v>1821</v>
      </c>
      <c r="P10" s="23"/>
      <c r="Q10" s="23">
        <f t="shared" ref="Q10:Q34" si="4">SUM(T10,W10,Z10,AC10)</f>
        <v>0</v>
      </c>
      <c r="R10" s="23">
        <f t="shared" ref="R10:R34" si="5">SUM(U10,X10,AA10,AD10)</f>
        <v>39</v>
      </c>
      <c r="S10" s="23"/>
      <c r="T10" s="23">
        <v>0</v>
      </c>
      <c r="U10" s="23">
        <v>38</v>
      </c>
      <c r="V10" s="23"/>
      <c r="W10" s="23">
        <v>0</v>
      </c>
      <c r="X10" s="23">
        <v>0</v>
      </c>
      <c r="Y10" s="23"/>
      <c r="Z10" s="23">
        <v>0</v>
      </c>
      <c r="AA10" s="23">
        <v>0</v>
      </c>
      <c r="AB10" s="23"/>
      <c r="AC10" s="23">
        <v>0</v>
      </c>
      <c r="AD10" s="23">
        <v>1</v>
      </c>
      <c r="AE10" s="16"/>
      <c r="AF10" s="16"/>
      <c r="AG10" s="16"/>
      <c r="AH10" s="16"/>
    </row>
    <row r="11" spans="1:34" ht="15" customHeight="1" x14ac:dyDescent="0.2">
      <c r="A11" s="15" t="s">
        <v>11</v>
      </c>
      <c r="B11" s="22">
        <f t="shared" si="2"/>
        <v>137014</v>
      </c>
      <c r="C11" s="22">
        <f t="shared" si="3"/>
        <v>1827</v>
      </c>
      <c r="D11" s="23"/>
      <c r="E11" s="23">
        <v>60436</v>
      </c>
      <c r="F11" s="23">
        <v>94</v>
      </c>
      <c r="G11" s="23"/>
      <c r="H11" s="23">
        <v>67795</v>
      </c>
      <c r="I11" s="23">
        <v>1648</v>
      </c>
      <c r="J11" s="23"/>
      <c r="K11" s="23">
        <v>455</v>
      </c>
      <c r="L11" s="23">
        <v>4</v>
      </c>
      <c r="M11" s="23"/>
      <c r="N11" s="23">
        <v>8328</v>
      </c>
      <c r="O11" s="23">
        <v>81</v>
      </c>
      <c r="P11" s="23"/>
      <c r="Q11" s="23">
        <f t="shared" si="4"/>
        <v>0</v>
      </c>
      <c r="R11" s="23">
        <f t="shared" si="5"/>
        <v>0</v>
      </c>
      <c r="S11" s="23"/>
      <c r="T11" s="23">
        <v>0</v>
      </c>
      <c r="U11" s="23">
        <v>0</v>
      </c>
      <c r="V11" s="23"/>
      <c r="W11" s="23">
        <v>0</v>
      </c>
      <c r="X11" s="23">
        <v>0</v>
      </c>
      <c r="Y11" s="23"/>
      <c r="Z11" s="23">
        <v>0</v>
      </c>
      <c r="AA11" s="23">
        <v>0</v>
      </c>
      <c r="AB11" s="23"/>
      <c r="AC11" s="23">
        <v>0</v>
      </c>
      <c r="AD11" s="23">
        <v>0</v>
      </c>
    </row>
    <row r="12" spans="1:34" ht="15" customHeight="1" x14ac:dyDescent="0.2">
      <c r="A12" s="15" t="s">
        <v>12</v>
      </c>
      <c r="B12" s="22">
        <f t="shared" si="2"/>
        <v>791091</v>
      </c>
      <c r="C12" s="22">
        <f t="shared" si="3"/>
        <v>11631</v>
      </c>
      <c r="D12" s="23"/>
      <c r="E12" s="23">
        <v>328667</v>
      </c>
      <c r="F12" s="23">
        <v>2209</v>
      </c>
      <c r="G12" s="23"/>
      <c r="H12" s="23">
        <v>377518</v>
      </c>
      <c r="I12" s="23">
        <v>6649</v>
      </c>
      <c r="J12" s="23"/>
      <c r="K12" s="23">
        <v>47521</v>
      </c>
      <c r="L12" s="23">
        <v>2153</v>
      </c>
      <c r="M12" s="23"/>
      <c r="N12" s="23">
        <v>37385</v>
      </c>
      <c r="O12" s="23">
        <v>575</v>
      </c>
      <c r="P12" s="23"/>
      <c r="Q12" s="23">
        <f t="shared" si="4"/>
        <v>0</v>
      </c>
      <c r="R12" s="23">
        <f t="shared" si="5"/>
        <v>45</v>
      </c>
      <c r="S12" s="23"/>
      <c r="T12" s="23">
        <v>0</v>
      </c>
      <c r="U12" s="23">
        <v>44</v>
      </c>
      <c r="V12" s="23"/>
      <c r="W12" s="23">
        <v>0</v>
      </c>
      <c r="X12" s="23">
        <v>0</v>
      </c>
      <c r="Y12" s="23"/>
      <c r="Z12" s="23">
        <v>0</v>
      </c>
      <c r="AA12" s="23">
        <v>0</v>
      </c>
      <c r="AB12" s="23"/>
      <c r="AC12" s="23">
        <v>0</v>
      </c>
      <c r="AD12" s="23">
        <v>1</v>
      </c>
    </row>
    <row r="13" spans="1:34" ht="15" customHeight="1" x14ac:dyDescent="0.2">
      <c r="A13" s="15" t="s">
        <v>13</v>
      </c>
      <c r="B13" s="22">
        <f t="shared" si="2"/>
        <v>231964</v>
      </c>
      <c r="C13" s="22">
        <f t="shared" si="3"/>
        <v>3049</v>
      </c>
      <c r="D13" s="23"/>
      <c r="E13" s="23">
        <v>161543</v>
      </c>
      <c r="F13" s="23">
        <v>92</v>
      </c>
      <c r="G13" s="23"/>
      <c r="H13" s="23">
        <v>48353</v>
      </c>
      <c r="I13" s="23">
        <v>2734</v>
      </c>
      <c r="J13" s="23"/>
      <c r="K13" s="23">
        <v>2057</v>
      </c>
      <c r="L13" s="23">
        <v>25</v>
      </c>
      <c r="M13" s="23"/>
      <c r="N13" s="23">
        <v>20011</v>
      </c>
      <c r="O13" s="23">
        <v>198</v>
      </c>
      <c r="P13" s="23"/>
      <c r="Q13" s="23">
        <f t="shared" si="4"/>
        <v>0</v>
      </c>
      <c r="R13" s="23">
        <f t="shared" si="5"/>
        <v>0</v>
      </c>
      <c r="S13" s="23"/>
      <c r="T13" s="23">
        <v>0</v>
      </c>
      <c r="U13" s="23">
        <v>0</v>
      </c>
      <c r="V13" s="23"/>
      <c r="W13" s="23">
        <v>0</v>
      </c>
      <c r="X13" s="23">
        <v>0</v>
      </c>
      <c r="Y13" s="23"/>
      <c r="Z13" s="23">
        <v>0</v>
      </c>
      <c r="AA13" s="23">
        <v>0</v>
      </c>
      <c r="AB13" s="23"/>
      <c r="AC13" s="23">
        <v>0</v>
      </c>
      <c r="AD13" s="23">
        <v>0</v>
      </c>
    </row>
    <row r="14" spans="1:34" ht="15" customHeight="1" x14ac:dyDescent="0.2">
      <c r="A14" s="15" t="s">
        <v>14</v>
      </c>
      <c r="B14" s="22">
        <f t="shared" si="2"/>
        <v>447120</v>
      </c>
      <c r="C14" s="22">
        <f t="shared" si="3"/>
        <v>5982</v>
      </c>
      <c r="D14" s="23"/>
      <c r="E14" s="23">
        <v>300119</v>
      </c>
      <c r="F14" s="23">
        <v>315</v>
      </c>
      <c r="G14" s="23"/>
      <c r="H14" s="23">
        <v>106905</v>
      </c>
      <c r="I14" s="23">
        <v>3552</v>
      </c>
      <c r="J14" s="23"/>
      <c r="K14" s="23">
        <v>8619</v>
      </c>
      <c r="L14" s="23">
        <v>297</v>
      </c>
      <c r="M14" s="23"/>
      <c r="N14" s="23">
        <v>31477</v>
      </c>
      <c r="O14" s="23">
        <v>1815</v>
      </c>
      <c r="P14" s="23"/>
      <c r="Q14" s="23">
        <f t="shared" si="4"/>
        <v>0</v>
      </c>
      <c r="R14" s="23">
        <f t="shared" si="5"/>
        <v>3</v>
      </c>
      <c r="S14" s="23"/>
      <c r="T14" s="23">
        <v>0</v>
      </c>
      <c r="U14" s="23">
        <v>3</v>
      </c>
      <c r="V14" s="23"/>
      <c r="W14" s="23">
        <v>0</v>
      </c>
      <c r="X14" s="23">
        <v>0</v>
      </c>
      <c r="Y14" s="23"/>
      <c r="Z14" s="23">
        <v>0</v>
      </c>
      <c r="AA14" s="23">
        <v>0</v>
      </c>
      <c r="AB14" s="23"/>
      <c r="AC14" s="23">
        <v>0</v>
      </c>
      <c r="AD14" s="23">
        <v>0</v>
      </c>
    </row>
    <row r="15" spans="1:34" ht="15" customHeight="1" x14ac:dyDescent="0.2">
      <c r="A15" s="15" t="s">
        <v>43</v>
      </c>
      <c r="B15" s="22">
        <f t="shared" si="2"/>
        <v>559108</v>
      </c>
      <c r="C15" s="22">
        <f t="shared" si="3"/>
        <v>10037</v>
      </c>
      <c r="D15" s="23"/>
      <c r="E15" s="23">
        <v>249638</v>
      </c>
      <c r="F15" s="23">
        <v>1779</v>
      </c>
      <c r="G15" s="23"/>
      <c r="H15" s="23">
        <v>215915</v>
      </c>
      <c r="I15" s="23">
        <v>2244</v>
      </c>
      <c r="J15" s="23"/>
      <c r="K15" s="23">
        <v>69713</v>
      </c>
      <c r="L15" s="23">
        <v>3879</v>
      </c>
      <c r="M15" s="23"/>
      <c r="N15" s="23">
        <v>23842</v>
      </c>
      <c r="O15" s="23">
        <v>95</v>
      </c>
      <c r="P15" s="23"/>
      <c r="Q15" s="23">
        <f t="shared" si="4"/>
        <v>0</v>
      </c>
      <c r="R15" s="23">
        <f t="shared" si="5"/>
        <v>2040</v>
      </c>
      <c r="S15" s="23"/>
      <c r="T15" s="23">
        <v>0</v>
      </c>
      <c r="U15" s="23">
        <v>1941</v>
      </c>
      <c r="V15" s="23"/>
      <c r="W15" s="23">
        <v>0</v>
      </c>
      <c r="X15" s="23">
        <v>98</v>
      </c>
      <c r="Y15" s="23"/>
      <c r="Z15" s="23">
        <v>0</v>
      </c>
      <c r="AA15" s="23">
        <v>1</v>
      </c>
      <c r="AB15" s="23"/>
      <c r="AC15" s="23">
        <v>0</v>
      </c>
      <c r="AD15" s="23">
        <v>0</v>
      </c>
    </row>
    <row r="16" spans="1:34" ht="15" customHeight="1" x14ac:dyDescent="0.2">
      <c r="A16" s="15" t="s">
        <v>15</v>
      </c>
      <c r="B16" s="22">
        <f t="shared" si="2"/>
        <v>515433</v>
      </c>
      <c r="C16" s="22">
        <f t="shared" si="3"/>
        <v>7671</v>
      </c>
      <c r="D16" s="23"/>
      <c r="E16" s="23">
        <v>144223</v>
      </c>
      <c r="F16" s="23">
        <v>944</v>
      </c>
      <c r="G16" s="23"/>
      <c r="H16" s="23">
        <v>319391</v>
      </c>
      <c r="I16" s="23">
        <v>5032</v>
      </c>
      <c r="J16" s="23"/>
      <c r="K16" s="23">
        <v>14396</v>
      </c>
      <c r="L16" s="23">
        <v>951</v>
      </c>
      <c r="M16" s="23"/>
      <c r="N16" s="23">
        <v>37423</v>
      </c>
      <c r="O16" s="23">
        <v>715</v>
      </c>
      <c r="P16" s="23"/>
      <c r="Q16" s="23">
        <f t="shared" si="4"/>
        <v>0</v>
      </c>
      <c r="R16" s="23">
        <f t="shared" si="5"/>
        <v>29</v>
      </c>
      <c r="S16" s="23"/>
      <c r="T16" s="23">
        <v>0</v>
      </c>
      <c r="U16" s="23">
        <v>28</v>
      </c>
      <c r="V16" s="23"/>
      <c r="W16" s="23">
        <v>0</v>
      </c>
      <c r="X16" s="23">
        <v>0</v>
      </c>
      <c r="Y16" s="23"/>
      <c r="Z16" s="23">
        <v>0</v>
      </c>
      <c r="AA16" s="23">
        <v>0</v>
      </c>
      <c r="AB16" s="23"/>
      <c r="AC16" s="23">
        <v>0</v>
      </c>
      <c r="AD16" s="23">
        <v>1</v>
      </c>
    </row>
    <row r="17" spans="1:30" ht="15" customHeight="1" x14ac:dyDescent="0.2">
      <c r="A17" s="15" t="s">
        <v>16</v>
      </c>
      <c r="B17" s="22">
        <f t="shared" si="2"/>
        <v>97783</v>
      </c>
      <c r="C17" s="22">
        <f t="shared" si="3"/>
        <v>1342</v>
      </c>
      <c r="D17" s="23"/>
      <c r="E17" s="23">
        <v>47721</v>
      </c>
      <c r="F17" s="23">
        <v>65</v>
      </c>
      <c r="G17" s="23"/>
      <c r="H17" s="23">
        <v>40067</v>
      </c>
      <c r="I17" s="23">
        <v>909</v>
      </c>
      <c r="J17" s="23"/>
      <c r="K17" s="23">
        <v>990</v>
      </c>
      <c r="L17" s="23">
        <v>28</v>
      </c>
      <c r="M17" s="23"/>
      <c r="N17" s="23">
        <v>9005</v>
      </c>
      <c r="O17" s="23">
        <v>340</v>
      </c>
      <c r="P17" s="23"/>
      <c r="Q17" s="23">
        <f t="shared" si="4"/>
        <v>0</v>
      </c>
      <c r="R17" s="23">
        <f t="shared" si="5"/>
        <v>0</v>
      </c>
      <c r="S17" s="23"/>
      <c r="T17" s="23">
        <v>0</v>
      </c>
      <c r="U17" s="23">
        <v>0</v>
      </c>
      <c r="V17" s="23"/>
      <c r="W17" s="23">
        <v>0</v>
      </c>
      <c r="X17" s="23">
        <v>0</v>
      </c>
      <c r="Y17" s="23"/>
      <c r="Z17" s="23">
        <v>0</v>
      </c>
      <c r="AA17" s="23">
        <v>0</v>
      </c>
      <c r="AB17" s="23"/>
      <c r="AC17" s="23">
        <v>0</v>
      </c>
      <c r="AD17" s="23">
        <v>0</v>
      </c>
    </row>
    <row r="18" spans="1:30" ht="15" customHeight="1" x14ac:dyDescent="0.2">
      <c r="A18" s="15" t="s">
        <v>17</v>
      </c>
      <c r="B18" s="22">
        <f t="shared" si="2"/>
        <v>265488</v>
      </c>
      <c r="C18" s="22">
        <f t="shared" si="3"/>
        <v>2635</v>
      </c>
      <c r="D18" s="23"/>
      <c r="E18" s="23">
        <v>138596</v>
      </c>
      <c r="F18" s="23">
        <v>86</v>
      </c>
      <c r="G18" s="23"/>
      <c r="H18" s="23">
        <v>96345</v>
      </c>
      <c r="I18" s="23">
        <v>1853</v>
      </c>
      <c r="J18" s="23"/>
      <c r="K18" s="23">
        <v>3378</v>
      </c>
      <c r="L18" s="23">
        <v>107</v>
      </c>
      <c r="M18" s="23"/>
      <c r="N18" s="23">
        <v>27169</v>
      </c>
      <c r="O18" s="23">
        <v>587</v>
      </c>
      <c r="P18" s="23"/>
      <c r="Q18" s="23">
        <f t="shared" si="4"/>
        <v>0</v>
      </c>
      <c r="R18" s="23">
        <f t="shared" si="5"/>
        <v>2</v>
      </c>
      <c r="S18" s="23"/>
      <c r="T18" s="23">
        <v>0</v>
      </c>
      <c r="U18" s="23">
        <v>0</v>
      </c>
      <c r="V18" s="23"/>
      <c r="W18" s="23">
        <v>0</v>
      </c>
      <c r="X18" s="23">
        <v>0</v>
      </c>
      <c r="Y18" s="23"/>
      <c r="Z18" s="23">
        <v>0</v>
      </c>
      <c r="AA18" s="23">
        <v>0</v>
      </c>
      <c r="AB18" s="23"/>
      <c r="AC18" s="23">
        <v>0</v>
      </c>
      <c r="AD18" s="23">
        <v>2</v>
      </c>
    </row>
    <row r="19" spans="1:30" ht="15" customHeight="1" x14ac:dyDescent="0.2">
      <c r="A19" s="15" t="s">
        <v>18</v>
      </c>
      <c r="B19" s="22">
        <f t="shared" si="2"/>
        <v>461801</v>
      </c>
      <c r="C19" s="22">
        <f t="shared" si="3"/>
        <v>4971</v>
      </c>
      <c r="D19" s="23"/>
      <c r="E19" s="23">
        <v>265875</v>
      </c>
      <c r="F19" s="23">
        <v>745</v>
      </c>
      <c r="G19" s="23"/>
      <c r="H19" s="23">
        <v>121261</v>
      </c>
      <c r="I19" s="23">
        <v>2480</v>
      </c>
      <c r="J19" s="23"/>
      <c r="K19" s="23">
        <v>53875</v>
      </c>
      <c r="L19" s="23">
        <v>1573</v>
      </c>
      <c r="M19" s="23"/>
      <c r="N19" s="23">
        <v>20790</v>
      </c>
      <c r="O19" s="23">
        <v>118</v>
      </c>
      <c r="P19" s="23"/>
      <c r="Q19" s="23">
        <f t="shared" si="4"/>
        <v>0</v>
      </c>
      <c r="R19" s="23">
        <f t="shared" si="5"/>
        <v>55</v>
      </c>
      <c r="S19" s="23"/>
      <c r="T19" s="23">
        <v>0</v>
      </c>
      <c r="U19" s="23">
        <v>52</v>
      </c>
      <c r="V19" s="23"/>
      <c r="W19" s="23">
        <v>0</v>
      </c>
      <c r="X19" s="23">
        <v>0</v>
      </c>
      <c r="Y19" s="23"/>
      <c r="Z19" s="23">
        <v>0</v>
      </c>
      <c r="AA19" s="23">
        <v>0</v>
      </c>
      <c r="AB19" s="23"/>
      <c r="AC19" s="23">
        <v>0</v>
      </c>
      <c r="AD19" s="23">
        <v>3</v>
      </c>
    </row>
    <row r="20" spans="1:30" ht="15" customHeight="1" x14ac:dyDescent="0.2">
      <c r="A20" s="15" t="s">
        <v>19</v>
      </c>
      <c r="B20" s="22">
        <f t="shared" si="2"/>
        <v>533072</v>
      </c>
      <c r="C20" s="22">
        <f t="shared" si="3"/>
        <v>7918</v>
      </c>
      <c r="D20" s="23"/>
      <c r="E20" s="23">
        <v>326536</v>
      </c>
      <c r="F20" s="23">
        <v>785</v>
      </c>
      <c r="G20" s="23"/>
      <c r="H20" s="23">
        <v>145573</v>
      </c>
      <c r="I20" s="23">
        <v>4846</v>
      </c>
      <c r="J20" s="23"/>
      <c r="K20" s="23">
        <v>25837</v>
      </c>
      <c r="L20" s="23">
        <v>999</v>
      </c>
      <c r="M20" s="23"/>
      <c r="N20" s="23">
        <v>35126</v>
      </c>
      <c r="O20" s="23">
        <v>1278</v>
      </c>
      <c r="P20" s="23"/>
      <c r="Q20" s="23">
        <f t="shared" si="4"/>
        <v>0</v>
      </c>
      <c r="R20" s="23">
        <f t="shared" si="5"/>
        <v>10</v>
      </c>
      <c r="S20" s="23"/>
      <c r="T20" s="23">
        <v>0</v>
      </c>
      <c r="U20" s="23">
        <v>10</v>
      </c>
      <c r="V20" s="23"/>
      <c r="W20" s="23">
        <v>0</v>
      </c>
      <c r="X20" s="23">
        <v>0</v>
      </c>
      <c r="Y20" s="23"/>
      <c r="Z20" s="23">
        <v>0</v>
      </c>
      <c r="AA20" s="23">
        <v>0</v>
      </c>
      <c r="AB20" s="23"/>
      <c r="AC20" s="23">
        <v>0</v>
      </c>
      <c r="AD20" s="23">
        <v>0</v>
      </c>
    </row>
    <row r="21" spans="1:30" ht="15" customHeight="1" x14ac:dyDescent="0.2">
      <c r="A21" s="15" t="s">
        <v>20</v>
      </c>
      <c r="B21" s="22">
        <f t="shared" si="2"/>
        <v>865476</v>
      </c>
      <c r="C21" s="22">
        <f t="shared" si="3"/>
        <v>8992</v>
      </c>
      <c r="D21" s="23"/>
      <c r="E21" s="23">
        <v>488062</v>
      </c>
      <c r="F21" s="23">
        <v>1028</v>
      </c>
      <c r="G21" s="23"/>
      <c r="H21" s="23">
        <v>299268</v>
      </c>
      <c r="I21" s="23">
        <v>5402</v>
      </c>
      <c r="J21" s="23"/>
      <c r="K21" s="23">
        <v>38970</v>
      </c>
      <c r="L21" s="23">
        <v>1476</v>
      </c>
      <c r="M21" s="23"/>
      <c r="N21" s="23">
        <v>39176</v>
      </c>
      <c r="O21" s="23">
        <v>980</v>
      </c>
      <c r="P21" s="23"/>
      <c r="Q21" s="23">
        <f t="shared" si="4"/>
        <v>0</v>
      </c>
      <c r="R21" s="23">
        <f t="shared" si="5"/>
        <v>106</v>
      </c>
      <c r="S21" s="23"/>
      <c r="T21" s="23">
        <v>0</v>
      </c>
      <c r="U21" s="23">
        <v>102</v>
      </c>
      <c r="V21" s="23"/>
      <c r="W21" s="23">
        <v>0</v>
      </c>
      <c r="X21" s="23">
        <v>0</v>
      </c>
      <c r="Y21" s="23"/>
      <c r="Z21" s="23">
        <v>0</v>
      </c>
      <c r="AA21" s="23">
        <v>0</v>
      </c>
      <c r="AB21" s="23"/>
      <c r="AC21" s="23">
        <v>0</v>
      </c>
      <c r="AD21" s="23">
        <v>4</v>
      </c>
    </row>
    <row r="22" spans="1:30" ht="15" customHeight="1" x14ac:dyDescent="0.2">
      <c r="A22" s="15" t="s">
        <v>21</v>
      </c>
      <c r="B22" s="22">
        <f t="shared" si="2"/>
        <v>572207</v>
      </c>
      <c r="C22" s="22">
        <f t="shared" si="3"/>
        <v>5167</v>
      </c>
      <c r="D22" s="23"/>
      <c r="E22" s="23">
        <v>425220</v>
      </c>
      <c r="F22" s="23">
        <v>661</v>
      </c>
      <c r="G22" s="23"/>
      <c r="H22" s="23">
        <v>95707</v>
      </c>
      <c r="I22" s="23">
        <v>3094</v>
      </c>
      <c r="J22" s="23"/>
      <c r="K22" s="23">
        <v>23539</v>
      </c>
      <c r="L22" s="23">
        <v>952</v>
      </c>
      <c r="M22" s="23"/>
      <c r="N22" s="23">
        <v>27741</v>
      </c>
      <c r="O22" s="23">
        <v>375</v>
      </c>
      <c r="P22" s="23"/>
      <c r="Q22" s="23">
        <f t="shared" si="4"/>
        <v>0</v>
      </c>
      <c r="R22" s="23">
        <f t="shared" si="5"/>
        <v>85</v>
      </c>
      <c r="S22" s="23"/>
      <c r="T22" s="23">
        <v>0</v>
      </c>
      <c r="U22" s="23">
        <v>74</v>
      </c>
      <c r="V22" s="23"/>
      <c r="W22" s="23">
        <v>0</v>
      </c>
      <c r="X22" s="23">
        <v>0</v>
      </c>
      <c r="Y22" s="23"/>
      <c r="Z22" s="23">
        <v>0</v>
      </c>
      <c r="AA22" s="23">
        <v>0</v>
      </c>
      <c r="AB22" s="23"/>
      <c r="AC22" s="23">
        <v>0</v>
      </c>
      <c r="AD22" s="23">
        <v>11</v>
      </c>
    </row>
    <row r="23" spans="1:30" ht="15" customHeight="1" x14ac:dyDescent="0.2">
      <c r="A23" s="15" t="s">
        <v>22</v>
      </c>
      <c r="B23" s="22">
        <f t="shared" si="2"/>
        <v>6124123</v>
      </c>
      <c r="C23" s="22">
        <f t="shared" si="3"/>
        <v>106268</v>
      </c>
      <c r="D23" s="23"/>
      <c r="E23" s="23">
        <v>2135284</v>
      </c>
      <c r="F23" s="23">
        <v>16086</v>
      </c>
      <c r="G23" s="23"/>
      <c r="H23" s="23">
        <v>2968355</v>
      </c>
      <c r="I23" s="23">
        <v>29329</v>
      </c>
      <c r="J23" s="23"/>
      <c r="K23" s="23">
        <v>764961</v>
      </c>
      <c r="L23" s="23">
        <v>30260</v>
      </c>
      <c r="M23" s="23"/>
      <c r="N23" s="23">
        <v>255523</v>
      </c>
      <c r="O23" s="23">
        <v>1418</v>
      </c>
      <c r="P23" s="23"/>
      <c r="Q23" s="23">
        <f t="shared" si="4"/>
        <v>0</v>
      </c>
      <c r="R23" s="23">
        <f t="shared" si="5"/>
        <v>29175</v>
      </c>
      <c r="S23" s="23"/>
      <c r="T23" s="23">
        <v>0</v>
      </c>
      <c r="U23" s="23">
        <v>28607</v>
      </c>
      <c r="V23" s="23"/>
      <c r="W23" s="23">
        <v>0</v>
      </c>
      <c r="X23" s="23">
        <v>503</v>
      </c>
      <c r="Y23" s="23"/>
      <c r="Z23" s="23">
        <v>0</v>
      </c>
      <c r="AA23" s="23">
        <v>65</v>
      </c>
      <c r="AB23" s="23"/>
      <c r="AC23" s="23">
        <v>0</v>
      </c>
      <c r="AD23" s="23">
        <v>0</v>
      </c>
    </row>
    <row r="24" spans="1:30" ht="15" customHeight="1" x14ac:dyDescent="0.2">
      <c r="A24" s="15" t="s">
        <v>23</v>
      </c>
      <c r="B24" s="22">
        <f t="shared" si="2"/>
        <v>261554</v>
      </c>
      <c r="C24" s="22">
        <f t="shared" si="3"/>
        <v>2388</v>
      </c>
      <c r="D24" s="23"/>
      <c r="E24" s="23">
        <v>202494</v>
      </c>
      <c r="F24" s="23">
        <v>178</v>
      </c>
      <c r="G24" s="23"/>
      <c r="H24" s="23">
        <v>33877</v>
      </c>
      <c r="I24" s="23">
        <v>540</v>
      </c>
      <c r="J24" s="23"/>
      <c r="K24" s="23">
        <v>3819</v>
      </c>
      <c r="L24" s="23">
        <v>162</v>
      </c>
      <c r="M24" s="23"/>
      <c r="N24" s="23">
        <v>21364</v>
      </c>
      <c r="O24" s="23">
        <v>1508</v>
      </c>
      <c r="P24" s="23"/>
      <c r="Q24" s="23">
        <f t="shared" si="4"/>
        <v>0</v>
      </c>
      <c r="R24" s="23">
        <f t="shared" si="5"/>
        <v>0</v>
      </c>
      <c r="S24" s="23"/>
      <c r="T24" s="23">
        <v>0</v>
      </c>
      <c r="U24" s="23">
        <v>0</v>
      </c>
      <c r="V24" s="23"/>
      <c r="W24" s="23">
        <v>0</v>
      </c>
      <c r="X24" s="23">
        <v>0</v>
      </c>
      <c r="Y24" s="23"/>
      <c r="Z24" s="23">
        <v>0</v>
      </c>
      <c r="AA24" s="23">
        <v>0</v>
      </c>
      <c r="AB24" s="23"/>
      <c r="AC24" s="23">
        <v>0</v>
      </c>
      <c r="AD24" s="23">
        <v>0</v>
      </c>
    </row>
    <row r="25" spans="1:30" ht="15" customHeight="1" x14ac:dyDescent="0.2">
      <c r="A25" s="15" t="s">
        <v>24</v>
      </c>
      <c r="B25" s="22">
        <f t="shared" si="2"/>
        <v>87294</v>
      </c>
      <c r="C25" s="22">
        <f t="shared" si="3"/>
        <v>959</v>
      </c>
      <c r="D25" s="23"/>
      <c r="E25" s="23">
        <v>8330</v>
      </c>
      <c r="F25" s="23">
        <v>71</v>
      </c>
      <c r="G25" s="23"/>
      <c r="H25" s="23">
        <v>70100</v>
      </c>
      <c r="I25" s="23">
        <v>753</v>
      </c>
      <c r="J25" s="23"/>
      <c r="K25" s="23">
        <v>1191</v>
      </c>
      <c r="L25" s="23">
        <v>21</v>
      </c>
      <c r="M25" s="23"/>
      <c r="N25" s="23">
        <v>7673</v>
      </c>
      <c r="O25" s="23">
        <v>114</v>
      </c>
      <c r="P25" s="23"/>
      <c r="Q25" s="23">
        <f t="shared" si="4"/>
        <v>0</v>
      </c>
      <c r="R25" s="23">
        <f t="shared" si="5"/>
        <v>0</v>
      </c>
      <c r="S25" s="23"/>
      <c r="T25" s="23">
        <v>0</v>
      </c>
      <c r="U25" s="23">
        <v>0</v>
      </c>
      <c r="V25" s="23"/>
      <c r="W25" s="23">
        <v>0</v>
      </c>
      <c r="X25" s="23">
        <v>0</v>
      </c>
      <c r="Y25" s="23"/>
      <c r="Z25" s="23">
        <v>0</v>
      </c>
      <c r="AA25" s="23">
        <v>0</v>
      </c>
      <c r="AB25" s="23"/>
      <c r="AC25" s="23">
        <v>0</v>
      </c>
      <c r="AD25" s="23">
        <v>0</v>
      </c>
    </row>
    <row r="26" spans="1:30" ht="15" customHeight="1" x14ac:dyDescent="0.2">
      <c r="A26" s="15" t="s">
        <v>25</v>
      </c>
      <c r="B26" s="22">
        <f t="shared" si="2"/>
        <v>106830</v>
      </c>
      <c r="C26" s="22">
        <f t="shared" si="3"/>
        <v>2472</v>
      </c>
      <c r="D26" s="23"/>
      <c r="E26" s="23">
        <v>63677</v>
      </c>
      <c r="F26" s="23">
        <v>455</v>
      </c>
      <c r="G26" s="23"/>
      <c r="H26" s="23">
        <v>29942</v>
      </c>
      <c r="I26" s="23">
        <v>1639</v>
      </c>
      <c r="J26" s="23"/>
      <c r="K26" s="23">
        <v>3889</v>
      </c>
      <c r="L26" s="23">
        <v>181</v>
      </c>
      <c r="M26" s="23"/>
      <c r="N26" s="23">
        <v>9322</v>
      </c>
      <c r="O26" s="23">
        <v>197</v>
      </c>
      <c r="P26" s="23"/>
      <c r="Q26" s="23">
        <f t="shared" si="4"/>
        <v>0</v>
      </c>
      <c r="R26" s="23">
        <f t="shared" si="5"/>
        <v>0</v>
      </c>
      <c r="S26" s="23"/>
      <c r="T26" s="23">
        <v>0</v>
      </c>
      <c r="U26" s="23">
        <v>0</v>
      </c>
      <c r="V26" s="23"/>
      <c r="W26" s="23">
        <v>0</v>
      </c>
      <c r="X26" s="23">
        <v>0</v>
      </c>
      <c r="Y26" s="23"/>
      <c r="Z26" s="23">
        <v>0</v>
      </c>
      <c r="AA26" s="23">
        <v>0</v>
      </c>
      <c r="AB26" s="23"/>
      <c r="AC26" s="23">
        <v>0</v>
      </c>
      <c r="AD26" s="23">
        <v>0</v>
      </c>
    </row>
    <row r="27" spans="1:30" ht="15" customHeight="1" x14ac:dyDescent="0.2">
      <c r="A27" s="15" t="s">
        <v>26</v>
      </c>
      <c r="B27" s="22">
        <f t="shared" si="2"/>
        <v>104913</v>
      </c>
      <c r="C27" s="22">
        <f t="shared" si="3"/>
        <v>1340</v>
      </c>
      <c r="D27" s="23"/>
      <c r="E27" s="23">
        <v>70234</v>
      </c>
      <c r="F27" s="23">
        <v>151</v>
      </c>
      <c r="G27" s="23"/>
      <c r="H27" s="23">
        <v>23709</v>
      </c>
      <c r="I27" s="23">
        <v>1043</v>
      </c>
      <c r="J27" s="23"/>
      <c r="K27" s="23">
        <v>2032</v>
      </c>
      <c r="L27" s="23">
        <v>86</v>
      </c>
      <c r="M27" s="23"/>
      <c r="N27" s="23">
        <v>8938</v>
      </c>
      <c r="O27" s="23">
        <v>60</v>
      </c>
      <c r="P27" s="23"/>
      <c r="Q27" s="23">
        <f t="shared" si="4"/>
        <v>0</v>
      </c>
      <c r="R27" s="23">
        <f t="shared" si="5"/>
        <v>0</v>
      </c>
      <c r="S27" s="23"/>
      <c r="T27" s="23">
        <v>0</v>
      </c>
      <c r="U27" s="23">
        <v>0</v>
      </c>
      <c r="V27" s="23"/>
      <c r="W27" s="23">
        <v>0</v>
      </c>
      <c r="X27" s="23">
        <v>0</v>
      </c>
      <c r="Y27" s="23"/>
      <c r="Z27" s="23">
        <v>0</v>
      </c>
      <c r="AA27" s="23">
        <v>0</v>
      </c>
      <c r="AB27" s="23"/>
      <c r="AC27" s="23">
        <v>0</v>
      </c>
      <c r="AD27" s="23">
        <v>0</v>
      </c>
    </row>
    <row r="28" spans="1:30" ht="15" customHeight="1" x14ac:dyDescent="0.2">
      <c r="A28" s="15" t="s">
        <v>27</v>
      </c>
      <c r="B28" s="22">
        <f t="shared" si="2"/>
        <v>776523</v>
      </c>
      <c r="C28" s="22">
        <f t="shared" si="3"/>
        <v>9998</v>
      </c>
      <c r="D28" s="23"/>
      <c r="E28" s="23">
        <v>553144</v>
      </c>
      <c r="F28" s="23">
        <v>1041</v>
      </c>
      <c r="G28" s="23"/>
      <c r="H28" s="23">
        <v>133427</v>
      </c>
      <c r="I28" s="23">
        <v>5553</v>
      </c>
      <c r="J28" s="23"/>
      <c r="K28" s="23">
        <v>55226</v>
      </c>
      <c r="L28" s="23">
        <v>2478</v>
      </c>
      <c r="M28" s="23"/>
      <c r="N28" s="23">
        <v>34726</v>
      </c>
      <c r="O28" s="23">
        <v>867</v>
      </c>
      <c r="P28" s="23"/>
      <c r="Q28" s="23">
        <f t="shared" si="4"/>
        <v>0</v>
      </c>
      <c r="R28" s="23">
        <f t="shared" si="5"/>
        <v>59</v>
      </c>
      <c r="S28" s="23"/>
      <c r="T28" s="23">
        <v>0</v>
      </c>
      <c r="U28" s="23">
        <v>56</v>
      </c>
      <c r="V28" s="23"/>
      <c r="W28" s="23">
        <v>0</v>
      </c>
      <c r="X28" s="23">
        <v>0</v>
      </c>
      <c r="Y28" s="23"/>
      <c r="Z28" s="23">
        <v>0</v>
      </c>
      <c r="AA28" s="23">
        <v>0</v>
      </c>
      <c r="AB28" s="23"/>
      <c r="AC28" s="23">
        <v>0</v>
      </c>
      <c r="AD28" s="23">
        <v>3</v>
      </c>
    </row>
    <row r="29" spans="1:30" ht="15" customHeight="1" x14ac:dyDescent="0.2">
      <c r="A29" s="15" t="s">
        <v>28</v>
      </c>
      <c r="B29" s="22">
        <f t="shared" si="2"/>
        <v>497289</v>
      </c>
      <c r="C29" s="22">
        <f t="shared" si="3"/>
        <v>6826</v>
      </c>
      <c r="D29" s="23"/>
      <c r="E29" s="23">
        <v>237593</v>
      </c>
      <c r="F29" s="23">
        <v>583</v>
      </c>
      <c r="G29" s="23"/>
      <c r="H29" s="23">
        <v>189150</v>
      </c>
      <c r="I29" s="23">
        <v>4609</v>
      </c>
      <c r="J29" s="23"/>
      <c r="K29" s="23">
        <v>19297</v>
      </c>
      <c r="L29" s="23">
        <v>398</v>
      </c>
      <c r="M29" s="23"/>
      <c r="N29" s="23">
        <v>51249</v>
      </c>
      <c r="O29" s="23">
        <v>1236</v>
      </c>
      <c r="P29" s="23"/>
      <c r="Q29" s="23">
        <f t="shared" si="4"/>
        <v>0</v>
      </c>
      <c r="R29" s="23">
        <f t="shared" si="5"/>
        <v>0</v>
      </c>
      <c r="S29" s="23"/>
      <c r="T29" s="23">
        <v>0</v>
      </c>
      <c r="U29" s="23">
        <v>0</v>
      </c>
      <c r="V29" s="23"/>
      <c r="W29" s="23">
        <v>0</v>
      </c>
      <c r="X29" s="23">
        <v>0</v>
      </c>
      <c r="Y29" s="23"/>
      <c r="Z29" s="23">
        <v>0</v>
      </c>
      <c r="AA29" s="23">
        <v>0</v>
      </c>
      <c r="AB29" s="23"/>
      <c r="AC29" s="23">
        <v>0</v>
      </c>
      <c r="AD29" s="23">
        <v>0</v>
      </c>
    </row>
    <row r="30" spans="1:30" ht="15" customHeight="1" x14ac:dyDescent="0.2">
      <c r="A30" s="15" t="s">
        <v>29</v>
      </c>
      <c r="B30" s="22">
        <f t="shared" si="2"/>
        <v>273932</v>
      </c>
      <c r="C30" s="22">
        <f t="shared" si="3"/>
        <v>3061</v>
      </c>
      <c r="D30" s="23"/>
      <c r="E30" s="23">
        <v>214814</v>
      </c>
      <c r="F30" s="23">
        <v>163</v>
      </c>
      <c r="G30" s="23"/>
      <c r="H30" s="23">
        <v>35267</v>
      </c>
      <c r="I30" s="23">
        <v>2020</v>
      </c>
      <c r="J30" s="23"/>
      <c r="K30" s="23">
        <v>645</v>
      </c>
      <c r="L30" s="23">
        <v>27</v>
      </c>
      <c r="M30" s="23"/>
      <c r="N30" s="23">
        <v>23206</v>
      </c>
      <c r="O30" s="23">
        <v>851</v>
      </c>
      <c r="P30" s="23"/>
      <c r="Q30" s="23">
        <f t="shared" si="4"/>
        <v>0</v>
      </c>
      <c r="R30" s="23">
        <f t="shared" si="5"/>
        <v>0</v>
      </c>
      <c r="S30" s="23"/>
      <c r="T30" s="23">
        <v>0</v>
      </c>
      <c r="U30" s="23">
        <v>0</v>
      </c>
      <c r="V30" s="23"/>
      <c r="W30" s="23">
        <v>0</v>
      </c>
      <c r="X30" s="23">
        <v>0</v>
      </c>
      <c r="Y30" s="23"/>
      <c r="Z30" s="23">
        <v>0</v>
      </c>
      <c r="AA30" s="23">
        <v>0</v>
      </c>
      <c r="AB30" s="23"/>
      <c r="AC30" s="23">
        <v>0</v>
      </c>
      <c r="AD30" s="23">
        <v>0</v>
      </c>
    </row>
    <row r="31" spans="1:30" ht="15" customHeight="1" x14ac:dyDescent="0.2">
      <c r="A31" s="15" t="s">
        <v>30</v>
      </c>
      <c r="B31" s="22">
        <f t="shared" si="2"/>
        <v>195951</v>
      </c>
      <c r="C31" s="22">
        <f t="shared" si="3"/>
        <v>2859</v>
      </c>
      <c r="D31" s="23"/>
      <c r="E31" s="23">
        <v>125795</v>
      </c>
      <c r="F31" s="23">
        <v>506</v>
      </c>
      <c r="G31" s="23"/>
      <c r="H31" s="23">
        <v>40532</v>
      </c>
      <c r="I31" s="23">
        <v>1878</v>
      </c>
      <c r="J31" s="23"/>
      <c r="K31" s="23">
        <v>12337</v>
      </c>
      <c r="L31" s="23">
        <v>344</v>
      </c>
      <c r="M31" s="23"/>
      <c r="N31" s="23">
        <v>17287</v>
      </c>
      <c r="O31" s="23">
        <v>131</v>
      </c>
      <c r="P31" s="23"/>
      <c r="Q31" s="23">
        <f t="shared" si="4"/>
        <v>0</v>
      </c>
      <c r="R31" s="23">
        <f t="shared" si="5"/>
        <v>0</v>
      </c>
      <c r="S31" s="23"/>
      <c r="T31" s="23">
        <v>0</v>
      </c>
      <c r="U31" s="23">
        <v>0</v>
      </c>
      <c r="V31" s="23"/>
      <c r="W31" s="23">
        <v>0</v>
      </c>
      <c r="X31" s="23">
        <v>0</v>
      </c>
      <c r="Y31" s="23"/>
      <c r="Z31" s="23">
        <v>0</v>
      </c>
      <c r="AA31" s="23">
        <v>0</v>
      </c>
      <c r="AB31" s="23"/>
      <c r="AC31" s="23">
        <v>0</v>
      </c>
      <c r="AD31" s="23">
        <v>0</v>
      </c>
    </row>
    <row r="32" spans="1:30" ht="15" customHeight="1" x14ac:dyDescent="0.2">
      <c r="A32" s="15" t="s">
        <v>31</v>
      </c>
      <c r="B32" s="22">
        <f t="shared" si="2"/>
        <v>113675</v>
      </c>
      <c r="C32" s="22">
        <f t="shared" si="3"/>
        <v>1805</v>
      </c>
      <c r="D32" s="23"/>
      <c r="E32" s="23">
        <v>85078</v>
      </c>
      <c r="F32" s="23">
        <v>147</v>
      </c>
      <c r="G32" s="23"/>
      <c r="H32" s="23">
        <v>18115</v>
      </c>
      <c r="I32" s="23">
        <v>1177</v>
      </c>
      <c r="J32" s="23"/>
      <c r="K32" s="23">
        <v>4536</v>
      </c>
      <c r="L32" s="23">
        <v>262</v>
      </c>
      <c r="M32" s="23"/>
      <c r="N32" s="23">
        <v>5946</v>
      </c>
      <c r="O32" s="23">
        <v>213</v>
      </c>
      <c r="P32" s="23"/>
      <c r="Q32" s="23">
        <f t="shared" si="4"/>
        <v>0</v>
      </c>
      <c r="R32" s="23">
        <f t="shared" si="5"/>
        <v>6</v>
      </c>
      <c r="S32" s="23"/>
      <c r="T32" s="23">
        <v>0</v>
      </c>
      <c r="U32" s="23">
        <v>6</v>
      </c>
      <c r="V32" s="23"/>
      <c r="W32" s="23">
        <v>0</v>
      </c>
      <c r="X32" s="23">
        <v>0</v>
      </c>
      <c r="Y32" s="23"/>
      <c r="Z32" s="23">
        <v>0</v>
      </c>
      <c r="AA32" s="23">
        <v>0</v>
      </c>
      <c r="AB32" s="23"/>
      <c r="AC32" s="23">
        <v>0</v>
      </c>
      <c r="AD32" s="23">
        <v>0</v>
      </c>
    </row>
    <row r="33" spans="1:30" ht="15" customHeight="1" x14ac:dyDescent="0.2">
      <c r="A33" s="15" t="s">
        <v>32</v>
      </c>
      <c r="B33" s="22">
        <f t="shared" si="2"/>
        <v>192967</v>
      </c>
      <c r="C33" s="22">
        <f t="shared" si="3"/>
        <v>1340</v>
      </c>
      <c r="D33" s="23"/>
      <c r="E33" s="23">
        <v>154561</v>
      </c>
      <c r="F33" s="23">
        <v>178</v>
      </c>
      <c r="G33" s="23"/>
      <c r="H33" s="23">
        <v>23942</v>
      </c>
      <c r="I33" s="23">
        <v>960</v>
      </c>
      <c r="J33" s="23"/>
      <c r="K33" s="23">
        <v>4893</v>
      </c>
      <c r="L33" s="23">
        <v>94</v>
      </c>
      <c r="M33" s="23"/>
      <c r="N33" s="23">
        <v>9571</v>
      </c>
      <c r="O33" s="23">
        <v>108</v>
      </c>
      <c r="P33" s="23"/>
      <c r="Q33" s="23">
        <f t="shared" si="4"/>
        <v>0</v>
      </c>
      <c r="R33" s="23">
        <f t="shared" si="5"/>
        <v>0</v>
      </c>
      <c r="S33" s="23"/>
      <c r="T33" s="23">
        <v>0</v>
      </c>
      <c r="U33" s="23">
        <v>0</v>
      </c>
      <c r="V33" s="23"/>
      <c r="W33" s="23">
        <v>0</v>
      </c>
      <c r="X33" s="23">
        <v>0</v>
      </c>
      <c r="Y33" s="23"/>
      <c r="Z33" s="23">
        <v>0</v>
      </c>
      <c r="AA33" s="23">
        <v>0</v>
      </c>
      <c r="AB33" s="23"/>
      <c r="AC33" s="23">
        <v>0</v>
      </c>
      <c r="AD33" s="23">
        <v>0</v>
      </c>
    </row>
    <row r="34" spans="1:30" ht="15" customHeight="1" x14ac:dyDescent="0.2">
      <c r="A34" s="15" t="s">
        <v>40</v>
      </c>
      <c r="B34" s="27">
        <f t="shared" si="2"/>
        <v>641420</v>
      </c>
      <c r="C34" s="22">
        <f t="shared" si="3"/>
        <v>14581</v>
      </c>
      <c r="D34" s="23"/>
      <c r="E34" s="23">
        <v>640557</v>
      </c>
      <c r="F34" s="23">
        <v>14576</v>
      </c>
      <c r="G34" s="23"/>
      <c r="H34" s="23">
        <v>611</v>
      </c>
      <c r="I34" s="23">
        <v>3</v>
      </c>
      <c r="J34" s="23"/>
      <c r="K34" s="23">
        <v>252</v>
      </c>
      <c r="L34" s="23">
        <v>2</v>
      </c>
      <c r="M34" s="23"/>
      <c r="N34" s="23">
        <v>0</v>
      </c>
      <c r="O34" s="23">
        <v>0</v>
      </c>
      <c r="P34" s="23"/>
      <c r="Q34" s="23">
        <f t="shared" si="4"/>
        <v>0</v>
      </c>
      <c r="R34" s="23">
        <f t="shared" si="5"/>
        <v>0</v>
      </c>
      <c r="S34" s="23"/>
      <c r="T34" s="23">
        <v>0</v>
      </c>
      <c r="U34" s="23">
        <v>0</v>
      </c>
      <c r="V34" s="23"/>
      <c r="W34" s="23">
        <v>0</v>
      </c>
      <c r="X34" s="23">
        <v>0</v>
      </c>
      <c r="Y34" s="23"/>
      <c r="Z34" s="23">
        <v>0</v>
      </c>
      <c r="AA34" s="23">
        <v>0</v>
      </c>
      <c r="AB34" s="23"/>
      <c r="AC34" s="23">
        <v>0</v>
      </c>
      <c r="AD34" s="23">
        <v>0</v>
      </c>
    </row>
    <row r="35" spans="1:30" ht="3.75" customHeight="1" x14ac:dyDescent="0.2">
      <c r="A35" s="17"/>
      <c r="B35" s="24"/>
      <c r="C35" s="25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</row>
    <row r="36" spans="1:30" x14ac:dyDescent="0.2">
      <c r="R36" s="32" t="s">
        <v>35</v>
      </c>
    </row>
    <row r="48" spans="1:30" x14ac:dyDescent="0.2">
      <c r="G48" s="18"/>
    </row>
  </sheetData>
  <mergeCells count="3">
    <mergeCell ref="A5:A7"/>
    <mergeCell ref="E6:F6"/>
    <mergeCell ref="H6:I6"/>
  </mergeCells>
  <pageMargins left="0.98425196850393704" right="0.98425196850393704" top="1.9685039370078741" bottom="1.1811023622047245" header="0.51181102362204722" footer="0.51181102362204722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51"/>
  <sheetViews>
    <sheetView zoomScale="120" zoomScaleNormal="120" workbookViewId="0">
      <selection activeCell="B29" sqref="B29"/>
    </sheetView>
  </sheetViews>
  <sheetFormatPr baseColWidth="10" defaultRowHeight="12.75" x14ac:dyDescent="0.2"/>
  <cols>
    <col min="1" max="1" width="9.28515625" style="2" customWidth="1"/>
    <col min="2" max="2" width="6.85546875" style="2" customWidth="1"/>
    <col min="3" max="3" width="8.28515625" style="2" customWidth="1"/>
    <col min="4" max="4" width="0.5703125" style="2" customWidth="1"/>
    <col min="5" max="5" width="7.140625" style="2" customWidth="1"/>
    <col min="6" max="6" width="8.140625" style="2" customWidth="1"/>
    <col min="7" max="7" width="0.5703125" style="2" customWidth="1"/>
    <col min="8" max="8" width="6.140625" style="2" customWidth="1"/>
    <col min="9" max="9" width="8" style="2" customWidth="1"/>
    <col min="10" max="10" width="0.7109375" style="2" customWidth="1"/>
    <col min="11" max="11" width="6.140625" style="2" customWidth="1"/>
    <col min="12" max="12" width="8.28515625" style="2" customWidth="1"/>
    <col min="13" max="13" width="0.42578125" style="2" customWidth="1"/>
    <col min="14" max="14" width="7.7109375" style="2" customWidth="1"/>
    <col min="15" max="15" width="8" style="2" customWidth="1"/>
    <col min="16" max="16" width="0.7109375" style="2" customWidth="1"/>
    <col min="17" max="17" width="5.7109375" style="2" customWidth="1"/>
    <col min="18" max="18" width="8.28515625" style="2" customWidth="1"/>
    <col min="19" max="19" width="0.7109375" style="2" hidden="1" customWidth="1"/>
    <col min="20" max="20" width="6.5703125" style="2" hidden="1" customWidth="1"/>
    <col min="21" max="21" width="9.140625" style="2" hidden="1" customWidth="1"/>
    <col min="22" max="22" width="0.7109375" style="2" hidden="1" customWidth="1"/>
    <col min="23" max="23" width="6.42578125" style="2" hidden="1" customWidth="1"/>
    <col min="24" max="24" width="9.140625" style="2" hidden="1" customWidth="1"/>
    <col min="25" max="25" width="0.7109375" style="2" hidden="1" customWidth="1"/>
    <col min="26" max="26" width="6.42578125" style="2" hidden="1" customWidth="1"/>
    <col min="27" max="27" width="9.140625" style="2" hidden="1" customWidth="1"/>
    <col min="28" max="28" width="0.7109375" style="2" hidden="1" customWidth="1"/>
    <col min="29" max="29" width="6.42578125" style="2" hidden="1" customWidth="1"/>
    <col min="30" max="30" width="9.140625" style="2" hidden="1" customWidth="1"/>
    <col min="31" max="31" width="1.85546875" style="2" customWidth="1"/>
    <col min="32" max="32" width="10.5703125" style="2" customWidth="1"/>
    <col min="33" max="33" width="9.42578125" style="2" customWidth="1"/>
    <col min="34" max="34" width="1.5703125" style="2" customWidth="1"/>
    <col min="35" max="35" width="10.42578125" style="2" customWidth="1"/>
    <col min="36" max="36" width="9.28515625" style="2" customWidth="1"/>
    <col min="37" max="37" width="1.5703125" style="2" customWidth="1"/>
    <col min="38" max="38" width="8.85546875" style="2" customWidth="1"/>
    <col min="39" max="39" width="9.28515625" style="2" customWidth="1"/>
    <col min="40" max="40" width="1.5703125" style="2" customWidth="1"/>
    <col min="41" max="41" width="7.7109375" style="2" bestFit="1" customWidth="1"/>
    <col min="42" max="42" width="9.85546875" style="2" customWidth="1"/>
    <col min="43" max="43" width="1.5703125" style="2" customWidth="1"/>
    <col min="44" max="44" width="7.7109375" style="2" bestFit="1" customWidth="1"/>
    <col min="45" max="45" width="9.85546875" style="2" customWidth="1"/>
    <col min="46" max="46" width="1.5703125" style="2" customWidth="1"/>
    <col min="47" max="47" width="6.7109375" style="2" bestFit="1" customWidth="1"/>
    <col min="48" max="48" width="9.85546875" style="2" customWidth="1"/>
    <col min="49" max="49" width="1.5703125" style="2" customWidth="1"/>
    <col min="50" max="50" width="6.7109375" style="2" bestFit="1" customWidth="1"/>
    <col min="51" max="51" width="9.85546875" style="2" customWidth="1"/>
    <col min="52" max="52" width="1.5703125" style="2" customWidth="1"/>
    <col min="53" max="53" width="6.7109375" style="2" bestFit="1" customWidth="1"/>
    <col min="54" max="54" width="9.85546875" style="2" customWidth="1"/>
    <col min="55" max="55" width="1.5703125" style="2" customWidth="1"/>
    <col min="56" max="56" width="6.7109375" style="2" bestFit="1" customWidth="1"/>
    <col min="57" max="57" width="9.85546875" style="2" customWidth="1"/>
    <col min="58" max="16384" width="11.42578125" style="2"/>
  </cols>
  <sheetData>
    <row r="1" spans="1:57" x14ac:dyDescent="0.2">
      <c r="A1" s="1"/>
    </row>
    <row r="2" spans="1:57" s="5" customFormat="1" ht="13.5" customHeight="1" x14ac:dyDescent="0.2">
      <c r="A2" s="3" t="s">
        <v>48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2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</row>
    <row r="3" spans="1:57" ht="13.5" customHeight="1" x14ac:dyDescent="0.2">
      <c r="A3" s="6" t="s">
        <v>49</v>
      </c>
      <c r="B3" s="7"/>
      <c r="C3" s="7"/>
      <c r="D3" s="7"/>
      <c r="E3" s="7"/>
      <c r="F3" s="7"/>
      <c r="G3" s="7"/>
      <c r="H3" s="7"/>
      <c r="I3" s="7"/>
      <c r="K3" s="7"/>
      <c r="L3" s="7"/>
      <c r="N3" s="7"/>
      <c r="O3" s="7"/>
      <c r="Q3" s="7"/>
      <c r="R3" s="7"/>
      <c r="T3" s="7"/>
      <c r="U3" s="7"/>
      <c r="W3" s="7"/>
      <c r="X3" s="7"/>
      <c r="Z3" s="7"/>
      <c r="AA3" s="7"/>
      <c r="AC3" s="7"/>
      <c r="AD3" s="7"/>
    </row>
    <row r="4" spans="1:57" ht="9" customHeight="1" x14ac:dyDescent="0.2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31" t="s">
        <v>34</v>
      </c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</row>
    <row r="5" spans="1:57" ht="13.5" customHeight="1" x14ac:dyDescent="0.2">
      <c r="A5" s="44" t="s">
        <v>0</v>
      </c>
      <c r="B5" s="9">
        <v>2016</v>
      </c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</row>
    <row r="6" spans="1:57" ht="24.75" customHeight="1" x14ac:dyDescent="0.2">
      <c r="A6" s="45"/>
      <c r="B6" s="11" t="s">
        <v>1</v>
      </c>
      <c r="C6" s="11"/>
      <c r="D6" s="11"/>
      <c r="E6" s="43" t="s">
        <v>44</v>
      </c>
      <c r="F6" s="43"/>
      <c r="G6" s="39"/>
      <c r="H6" s="43" t="s">
        <v>45</v>
      </c>
      <c r="I6" s="43"/>
      <c r="J6" s="11"/>
      <c r="K6" s="11" t="s">
        <v>2</v>
      </c>
      <c r="L6" s="11"/>
      <c r="M6" s="11"/>
      <c r="N6" s="11" t="s">
        <v>3</v>
      </c>
      <c r="O6" s="11"/>
      <c r="P6" s="11"/>
      <c r="Q6" s="11" t="s">
        <v>41</v>
      </c>
      <c r="R6" s="11"/>
      <c r="S6" s="11"/>
      <c r="T6" s="11" t="s">
        <v>4</v>
      </c>
      <c r="U6" s="11"/>
      <c r="V6" s="11"/>
      <c r="W6" s="11" t="s">
        <v>5</v>
      </c>
      <c r="X6" s="11"/>
      <c r="Y6" s="11"/>
      <c r="Z6" s="11" t="s">
        <v>6</v>
      </c>
      <c r="AA6" s="11"/>
      <c r="AB6" s="11"/>
      <c r="AC6" s="11" t="s">
        <v>7</v>
      </c>
      <c r="AD6" s="11"/>
    </row>
    <row r="7" spans="1:57" ht="52.5" customHeight="1" x14ac:dyDescent="0.2">
      <c r="A7" s="45"/>
      <c r="B7" s="35" t="s">
        <v>36</v>
      </c>
      <c r="C7" s="35" t="s">
        <v>42</v>
      </c>
      <c r="D7" s="36"/>
      <c r="E7" s="35" t="s">
        <v>36</v>
      </c>
      <c r="F7" s="35" t="s">
        <v>42</v>
      </c>
      <c r="G7" s="36"/>
      <c r="H7" s="35" t="s">
        <v>36</v>
      </c>
      <c r="I7" s="35" t="s">
        <v>42</v>
      </c>
      <c r="J7" s="36"/>
      <c r="K7" s="35" t="s">
        <v>36</v>
      </c>
      <c r="L7" s="35" t="s">
        <v>42</v>
      </c>
      <c r="M7" s="36"/>
      <c r="N7" s="35" t="s">
        <v>36</v>
      </c>
      <c r="O7" s="35" t="s">
        <v>42</v>
      </c>
      <c r="P7" s="36"/>
      <c r="Q7" s="35" t="s">
        <v>36</v>
      </c>
      <c r="R7" s="35" t="s">
        <v>42</v>
      </c>
      <c r="S7" s="13"/>
      <c r="T7" s="12" t="s">
        <v>8</v>
      </c>
      <c r="U7" s="12" t="s">
        <v>9</v>
      </c>
      <c r="V7" s="13"/>
      <c r="W7" s="12" t="s">
        <v>8</v>
      </c>
      <c r="X7" s="12" t="s">
        <v>9</v>
      </c>
      <c r="Y7" s="13"/>
      <c r="Z7" s="12" t="s">
        <v>8</v>
      </c>
      <c r="AA7" s="12" t="s">
        <v>9</v>
      </c>
      <c r="AB7" s="13"/>
      <c r="AC7" s="12" t="s">
        <v>8</v>
      </c>
      <c r="AD7" s="12" t="s">
        <v>9</v>
      </c>
    </row>
    <row r="8" spans="1:57" x14ac:dyDescent="0.2">
      <c r="A8" s="14" t="s">
        <v>1</v>
      </c>
      <c r="B8" s="21">
        <f>SUM(B9:B34)</f>
        <v>19368881</v>
      </c>
      <c r="C8" s="21">
        <f t="shared" ref="C8:AD8" si="0">SUM(C9:C34)</f>
        <v>206325</v>
      </c>
      <c r="D8" s="21"/>
      <c r="E8" s="21">
        <f t="shared" si="0"/>
        <v>8601305</v>
      </c>
      <c r="F8" s="21">
        <f t="shared" si="0"/>
        <v>25117</v>
      </c>
      <c r="G8" s="21"/>
      <c r="H8" s="21">
        <f t="shared" si="0"/>
        <v>6481614</v>
      </c>
      <c r="I8" s="21">
        <f t="shared" si="0"/>
        <v>54157</v>
      </c>
      <c r="J8" s="21"/>
      <c r="K8" s="21">
        <f t="shared" si="0"/>
        <v>1873071</v>
      </c>
      <c r="L8" s="21">
        <f t="shared" si="0"/>
        <v>72437</v>
      </c>
      <c r="M8" s="21"/>
      <c r="N8" s="21">
        <f t="shared" si="0"/>
        <v>2412891</v>
      </c>
      <c r="O8" s="21">
        <f t="shared" si="0"/>
        <v>34615</v>
      </c>
      <c r="P8" s="21"/>
      <c r="Q8" s="21">
        <f t="shared" ref="Q8" si="1">SUM(Q9:Q34)</f>
        <v>0</v>
      </c>
      <c r="R8" s="21">
        <f>SUM(R9:R34)</f>
        <v>19999</v>
      </c>
      <c r="S8" s="21"/>
      <c r="T8" s="21">
        <f t="shared" si="0"/>
        <v>0</v>
      </c>
      <c r="U8" s="21">
        <f t="shared" si="0"/>
        <v>19468</v>
      </c>
      <c r="V8" s="21"/>
      <c r="W8" s="21">
        <f t="shared" si="0"/>
        <v>0</v>
      </c>
      <c r="X8" s="21">
        <f t="shared" si="0"/>
        <v>449</v>
      </c>
      <c r="Y8" s="21"/>
      <c r="Z8" s="21">
        <f t="shared" si="0"/>
        <v>0</v>
      </c>
      <c r="AA8" s="21">
        <f t="shared" si="0"/>
        <v>68</v>
      </c>
      <c r="AB8" s="21"/>
      <c r="AC8" s="21">
        <f t="shared" si="0"/>
        <v>0</v>
      </c>
      <c r="AD8" s="21">
        <f t="shared" si="0"/>
        <v>14</v>
      </c>
      <c r="AE8" s="28"/>
      <c r="AF8" s="28"/>
      <c r="AG8" s="29"/>
      <c r="AH8" s="29"/>
      <c r="AI8" s="29"/>
      <c r="AJ8" s="29"/>
    </row>
    <row r="9" spans="1:57" ht="14.25" customHeight="1" x14ac:dyDescent="0.2">
      <c r="A9" s="15" t="s">
        <v>10</v>
      </c>
      <c r="B9" s="22">
        <f>+E9+H9+K9+N9+Q9</f>
        <v>154712</v>
      </c>
      <c r="C9" s="22">
        <f>+F9+I9+L9+O9+R9</f>
        <v>2037</v>
      </c>
      <c r="D9" s="22"/>
      <c r="E9" s="22">
        <v>89239</v>
      </c>
      <c r="F9" s="22">
        <v>21</v>
      </c>
      <c r="G9" s="22"/>
      <c r="H9" s="22">
        <v>35326</v>
      </c>
      <c r="I9" s="22">
        <v>897</v>
      </c>
      <c r="J9" s="22"/>
      <c r="K9" s="22">
        <v>2834</v>
      </c>
      <c r="L9" s="22">
        <v>190</v>
      </c>
      <c r="M9" s="22"/>
      <c r="N9" s="22">
        <v>27313</v>
      </c>
      <c r="O9" s="22">
        <v>929</v>
      </c>
      <c r="P9" s="22"/>
      <c r="Q9" s="22">
        <f>SUM(T9,W9,Z9,AC9)</f>
        <v>0</v>
      </c>
      <c r="R9" s="22">
        <f>SUM(U9,X9,AA9,AD9)</f>
        <v>0</v>
      </c>
      <c r="S9" s="22"/>
      <c r="T9" s="22">
        <v>0</v>
      </c>
      <c r="U9" s="22">
        <v>0</v>
      </c>
      <c r="V9" s="22"/>
      <c r="W9" s="22">
        <v>0</v>
      </c>
      <c r="X9" s="22">
        <v>0</v>
      </c>
      <c r="Y9" s="22"/>
      <c r="Z9" s="22">
        <v>0</v>
      </c>
      <c r="AA9" s="22">
        <v>0</v>
      </c>
      <c r="AB9" s="22"/>
      <c r="AC9" s="22">
        <v>0</v>
      </c>
      <c r="AD9" s="22">
        <v>0</v>
      </c>
      <c r="AE9" s="28"/>
      <c r="AF9" s="28"/>
      <c r="AG9" s="29"/>
      <c r="AH9" s="29"/>
      <c r="AI9" s="29"/>
      <c r="AJ9" s="29"/>
    </row>
    <row r="10" spans="1:57" ht="14.25" customHeight="1" x14ac:dyDescent="0.2">
      <c r="A10" s="15" t="s">
        <v>38</v>
      </c>
      <c r="B10" s="22">
        <f t="shared" ref="B10:B34" si="2">+E10+H10+K10+N10+Q10</f>
        <v>593187</v>
      </c>
      <c r="C10" s="22">
        <f t="shared" ref="C10:C34" si="3">+F10+I10+L10+O10+R10</f>
        <v>7019</v>
      </c>
      <c r="D10" s="23"/>
      <c r="E10" s="23">
        <v>313880</v>
      </c>
      <c r="F10" s="23">
        <v>566</v>
      </c>
      <c r="G10" s="23"/>
      <c r="H10" s="23">
        <v>117113</v>
      </c>
      <c r="I10" s="23">
        <v>1783</v>
      </c>
      <c r="J10" s="23"/>
      <c r="K10" s="23">
        <v>71733</v>
      </c>
      <c r="L10" s="23">
        <v>1124</v>
      </c>
      <c r="M10" s="23"/>
      <c r="N10" s="23">
        <v>90461</v>
      </c>
      <c r="O10" s="23">
        <v>3523</v>
      </c>
      <c r="P10" s="23"/>
      <c r="Q10" s="23">
        <f t="shared" ref="Q10:R34" si="4">SUM(T10,W10,Z10,AC10)</f>
        <v>0</v>
      </c>
      <c r="R10" s="23">
        <f t="shared" si="4"/>
        <v>23</v>
      </c>
      <c r="S10" s="23"/>
      <c r="T10" s="23">
        <v>0</v>
      </c>
      <c r="U10" s="23">
        <v>20</v>
      </c>
      <c r="V10" s="23"/>
      <c r="W10" s="23">
        <v>0</v>
      </c>
      <c r="X10" s="23">
        <v>0</v>
      </c>
      <c r="Y10" s="23"/>
      <c r="Z10" s="23">
        <v>0</v>
      </c>
      <c r="AA10" s="23">
        <v>0</v>
      </c>
      <c r="AB10" s="23"/>
      <c r="AC10" s="23">
        <v>0</v>
      </c>
      <c r="AD10" s="23">
        <v>3</v>
      </c>
      <c r="AE10" s="28"/>
      <c r="AF10" s="28"/>
      <c r="AG10" s="29"/>
      <c r="AH10" s="29"/>
      <c r="AI10" s="29"/>
      <c r="AJ10" s="29"/>
    </row>
    <row r="11" spans="1:57" ht="14.25" customHeight="1" x14ac:dyDescent="0.2">
      <c r="A11" s="15" t="s">
        <v>11</v>
      </c>
      <c r="B11" s="22">
        <f t="shared" si="2"/>
        <v>186594</v>
      </c>
      <c r="C11" s="22">
        <f t="shared" si="3"/>
        <v>1100</v>
      </c>
      <c r="D11" s="23"/>
      <c r="E11" s="23">
        <v>71236</v>
      </c>
      <c r="F11" s="23">
        <v>52</v>
      </c>
      <c r="G11" s="23"/>
      <c r="H11" s="23">
        <v>81118</v>
      </c>
      <c r="I11" s="23">
        <v>885</v>
      </c>
      <c r="J11" s="23"/>
      <c r="K11" s="23">
        <v>4578</v>
      </c>
      <c r="L11" s="23">
        <v>47</v>
      </c>
      <c r="M11" s="23"/>
      <c r="N11" s="23">
        <v>29662</v>
      </c>
      <c r="O11" s="23">
        <v>116</v>
      </c>
      <c r="P11" s="23"/>
      <c r="Q11" s="23">
        <f t="shared" si="4"/>
        <v>0</v>
      </c>
      <c r="R11" s="23">
        <f t="shared" si="4"/>
        <v>0</v>
      </c>
      <c r="S11" s="23"/>
      <c r="T11" s="23">
        <v>0</v>
      </c>
      <c r="U11" s="23">
        <v>0</v>
      </c>
      <c r="V11" s="23"/>
      <c r="W11" s="23">
        <v>0</v>
      </c>
      <c r="X11" s="23">
        <v>0</v>
      </c>
      <c r="Y11" s="23"/>
      <c r="Z11" s="23">
        <v>0</v>
      </c>
      <c r="AA11" s="23">
        <v>0</v>
      </c>
      <c r="AB11" s="23"/>
      <c r="AC11" s="23">
        <v>0</v>
      </c>
      <c r="AD11" s="23">
        <v>0</v>
      </c>
      <c r="AE11" s="28"/>
      <c r="AF11" s="28"/>
      <c r="AG11" s="29"/>
      <c r="AH11" s="29"/>
      <c r="AI11" s="29"/>
      <c r="AJ11" s="29"/>
    </row>
    <row r="12" spans="1:57" ht="14.25" customHeight="1" x14ac:dyDescent="0.2">
      <c r="A12" s="15" t="s">
        <v>12</v>
      </c>
      <c r="B12" s="22">
        <f t="shared" si="2"/>
        <v>975145</v>
      </c>
      <c r="C12" s="22">
        <f t="shared" si="3"/>
        <v>8812</v>
      </c>
      <c r="D12" s="23"/>
      <c r="E12" s="23">
        <v>359679</v>
      </c>
      <c r="F12" s="23">
        <v>1307</v>
      </c>
      <c r="G12" s="23"/>
      <c r="H12" s="23">
        <v>451199</v>
      </c>
      <c r="I12" s="23">
        <v>3777</v>
      </c>
      <c r="J12" s="23"/>
      <c r="K12" s="23">
        <v>73717</v>
      </c>
      <c r="L12" s="23">
        <v>2697</v>
      </c>
      <c r="M12" s="23"/>
      <c r="N12" s="23">
        <v>90550</v>
      </c>
      <c r="O12" s="23">
        <v>994</v>
      </c>
      <c r="P12" s="23"/>
      <c r="Q12" s="23">
        <f t="shared" si="4"/>
        <v>0</v>
      </c>
      <c r="R12" s="23">
        <f t="shared" si="4"/>
        <v>37</v>
      </c>
      <c r="S12" s="23"/>
      <c r="T12" s="23">
        <v>0</v>
      </c>
      <c r="U12" s="23">
        <v>37</v>
      </c>
      <c r="V12" s="23"/>
      <c r="W12" s="23">
        <v>0</v>
      </c>
      <c r="X12" s="23">
        <v>0</v>
      </c>
      <c r="Y12" s="23"/>
      <c r="Z12" s="23">
        <v>0</v>
      </c>
      <c r="AA12" s="23">
        <v>0</v>
      </c>
      <c r="AB12" s="23"/>
      <c r="AC12" s="23">
        <v>0</v>
      </c>
      <c r="AD12" s="23">
        <v>0</v>
      </c>
      <c r="AE12" s="28"/>
      <c r="AF12" s="28"/>
      <c r="AG12" s="29"/>
      <c r="AH12" s="29"/>
      <c r="AI12" s="29"/>
      <c r="AJ12" s="29"/>
    </row>
    <row r="13" spans="1:57" ht="14.25" customHeight="1" x14ac:dyDescent="0.2">
      <c r="A13" s="15" t="s">
        <v>13</v>
      </c>
      <c r="B13" s="22">
        <f t="shared" si="2"/>
        <v>326245</v>
      </c>
      <c r="C13" s="22">
        <f t="shared" si="3"/>
        <v>2289</v>
      </c>
      <c r="D13" s="23"/>
      <c r="E13" s="23">
        <v>184179</v>
      </c>
      <c r="F13" s="23">
        <v>37</v>
      </c>
      <c r="G13" s="23"/>
      <c r="H13" s="23">
        <v>80501</v>
      </c>
      <c r="I13" s="23">
        <v>1574</v>
      </c>
      <c r="J13" s="23"/>
      <c r="K13" s="23">
        <v>10183</v>
      </c>
      <c r="L13" s="23">
        <v>144</v>
      </c>
      <c r="M13" s="23"/>
      <c r="N13" s="23">
        <v>51382</v>
      </c>
      <c r="O13" s="23">
        <v>534</v>
      </c>
      <c r="P13" s="23"/>
      <c r="Q13" s="23">
        <f t="shared" si="4"/>
        <v>0</v>
      </c>
      <c r="R13" s="23">
        <f t="shared" si="4"/>
        <v>0</v>
      </c>
      <c r="S13" s="23"/>
      <c r="T13" s="23">
        <v>0</v>
      </c>
      <c r="U13" s="23">
        <v>0</v>
      </c>
      <c r="V13" s="23"/>
      <c r="W13" s="23">
        <v>0</v>
      </c>
      <c r="X13" s="23">
        <v>0</v>
      </c>
      <c r="Y13" s="23"/>
      <c r="Z13" s="23">
        <v>0</v>
      </c>
      <c r="AA13" s="23">
        <v>0</v>
      </c>
      <c r="AB13" s="23"/>
      <c r="AC13" s="23">
        <v>0</v>
      </c>
      <c r="AD13" s="23">
        <v>0</v>
      </c>
      <c r="AE13" s="28"/>
      <c r="AF13" s="28"/>
      <c r="AG13" s="29"/>
      <c r="AH13" s="29"/>
      <c r="AI13" s="29"/>
      <c r="AJ13" s="29"/>
    </row>
    <row r="14" spans="1:57" ht="14.25" customHeight="1" x14ac:dyDescent="0.2">
      <c r="A14" s="15" t="s">
        <v>14</v>
      </c>
      <c r="B14" s="22">
        <f t="shared" si="2"/>
        <v>615262</v>
      </c>
      <c r="C14" s="22">
        <f t="shared" si="3"/>
        <v>5741</v>
      </c>
      <c r="D14" s="23"/>
      <c r="E14" s="23">
        <v>369129</v>
      </c>
      <c r="F14" s="23">
        <v>152</v>
      </c>
      <c r="G14" s="23"/>
      <c r="H14" s="23">
        <v>143134</v>
      </c>
      <c r="I14" s="23">
        <v>2018</v>
      </c>
      <c r="J14" s="23"/>
      <c r="K14" s="23">
        <v>16221</v>
      </c>
      <c r="L14" s="23">
        <v>623</v>
      </c>
      <c r="M14" s="23"/>
      <c r="N14" s="23">
        <v>86778</v>
      </c>
      <c r="O14" s="23">
        <v>2945</v>
      </c>
      <c r="P14" s="23"/>
      <c r="Q14" s="23">
        <f t="shared" si="4"/>
        <v>0</v>
      </c>
      <c r="R14" s="23">
        <f t="shared" si="4"/>
        <v>3</v>
      </c>
      <c r="S14" s="23"/>
      <c r="T14" s="23">
        <v>0</v>
      </c>
      <c r="U14" s="23">
        <v>3</v>
      </c>
      <c r="V14" s="23"/>
      <c r="W14" s="23">
        <v>0</v>
      </c>
      <c r="X14" s="23">
        <v>0</v>
      </c>
      <c r="Y14" s="23"/>
      <c r="Z14" s="23">
        <v>0</v>
      </c>
      <c r="AA14" s="23">
        <v>0</v>
      </c>
      <c r="AB14" s="23"/>
      <c r="AC14" s="23">
        <v>0</v>
      </c>
      <c r="AD14" s="23">
        <v>0</v>
      </c>
      <c r="AE14" s="28"/>
      <c r="AF14" s="28"/>
      <c r="AG14" s="29"/>
      <c r="AH14" s="29"/>
      <c r="AI14" s="29"/>
      <c r="AJ14" s="29"/>
    </row>
    <row r="15" spans="1:57" ht="14.25" customHeight="1" x14ac:dyDescent="0.2">
      <c r="A15" s="15" t="s">
        <v>43</v>
      </c>
      <c r="B15" s="22">
        <f t="shared" si="2"/>
        <v>657779</v>
      </c>
      <c r="C15" s="22">
        <f t="shared" si="3"/>
        <v>9285</v>
      </c>
      <c r="D15" s="23"/>
      <c r="E15" s="23">
        <v>267630</v>
      </c>
      <c r="F15" s="23">
        <v>937</v>
      </c>
      <c r="G15" s="23"/>
      <c r="H15" s="23">
        <v>214570</v>
      </c>
      <c r="I15" s="23">
        <v>1309</v>
      </c>
      <c r="J15" s="23"/>
      <c r="K15" s="23">
        <v>120942</v>
      </c>
      <c r="L15" s="23">
        <v>5456</v>
      </c>
      <c r="M15" s="23"/>
      <c r="N15" s="23">
        <v>54637</v>
      </c>
      <c r="O15" s="23">
        <v>236</v>
      </c>
      <c r="P15" s="23"/>
      <c r="Q15" s="23">
        <f t="shared" si="4"/>
        <v>0</v>
      </c>
      <c r="R15" s="23">
        <f t="shared" si="4"/>
        <v>1347</v>
      </c>
      <c r="S15" s="23"/>
      <c r="T15" s="23">
        <v>0</v>
      </c>
      <c r="U15" s="23">
        <v>1274</v>
      </c>
      <c r="V15" s="23"/>
      <c r="W15" s="23">
        <v>0</v>
      </c>
      <c r="X15" s="23">
        <v>71</v>
      </c>
      <c r="Y15" s="23"/>
      <c r="Z15" s="23">
        <v>0</v>
      </c>
      <c r="AA15" s="23">
        <v>2</v>
      </c>
      <c r="AB15" s="23"/>
      <c r="AC15" s="23">
        <v>0</v>
      </c>
      <c r="AD15" s="23">
        <v>0</v>
      </c>
      <c r="AE15" s="28"/>
      <c r="AF15" s="28"/>
      <c r="AG15" s="29"/>
      <c r="AH15" s="29"/>
      <c r="AI15" s="29"/>
      <c r="AJ15" s="29"/>
    </row>
    <row r="16" spans="1:57" ht="14.25" customHeight="1" x14ac:dyDescent="0.2">
      <c r="A16" s="15" t="s">
        <v>15</v>
      </c>
      <c r="B16" s="22">
        <f t="shared" si="2"/>
        <v>650058</v>
      </c>
      <c r="C16" s="22">
        <f t="shared" si="3"/>
        <v>5077</v>
      </c>
      <c r="D16" s="23"/>
      <c r="E16" s="23">
        <v>178185</v>
      </c>
      <c r="F16" s="23">
        <v>509</v>
      </c>
      <c r="G16" s="23"/>
      <c r="H16" s="23">
        <v>340467</v>
      </c>
      <c r="I16" s="23">
        <v>2435</v>
      </c>
      <c r="J16" s="23"/>
      <c r="K16" s="23">
        <v>24554</v>
      </c>
      <c r="L16" s="23">
        <v>1124</v>
      </c>
      <c r="M16" s="23"/>
      <c r="N16" s="23">
        <v>106852</v>
      </c>
      <c r="O16" s="23">
        <v>992</v>
      </c>
      <c r="P16" s="23"/>
      <c r="Q16" s="23">
        <f t="shared" si="4"/>
        <v>0</v>
      </c>
      <c r="R16" s="23">
        <f t="shared" si="4"/>
        <v>17</v>
      </c>
      <c r="S16" s="23"/>
      <c r="T16" s="23">
        <v>0</v>
      </c>
      <c r="U16" s="23">
        <v>17</v>
      </c>
      <c r="V16" s="23"/>
      <c r="W16" s="23">
        <v>0</v>
      </c>
      <c r="X16" s="23">
        <v>0</v>
      </c>
      <c r="Y16" s="23"/>
      <c r="Z16" s="23">
        <v>0</v>
      </c>
      <c r="AA16" s="23">
        <v>0</v>
      </c>
      <c r="AB16" s="23"/>
      <c r="AC16" s="23">
        <v>0</v>
      </c>
      <c r="AD16" s="23">
        <v>0</v>
      </c>
      <c r="AE16" s="28"/>
      <c r="AF16" s="28"/>
      <c r="AG16" s="29"/>
      <c r="AH16" s="29"/>
      <c r="AI16" s="29"/>
      <c r="AJ16" s="29"/>
    </row>
    <row r="17" spans="1:36" ht="14.25" customHeight="1" x14ac:dyDescent="0.2">
      <c r="A17" s="15" t="s">
        <v>16</v>
      </c>
      <c r="B17" s="22">
        <f t="shared" si="2"/>
        <v>135774</v>
      </c>
      <c r="C17" s="22">
        <f t="shared" si="3"/>
        <v>1214</v>
      </c>
      <c r="D17" s="23"/>
      <c r="E17" s="23">
        <v>58637</v>
      </c>
      <c r="F17" s="23">
        <v>27</v>
      </c>
      <c r="G17" s="23"/>
      <c r="H17" s="23">
        <v>53170</v>
      </c>
      <c r="I17" s="23">
        <v>545</v>
      </c>
      <c r="J17" s="23"/>
      <c r="K17" s="23">
        <v>2140</v>
      </c>
      <c r="L17" s="23">
        <v>30</v>
      </c>
      <c r="M17" s="23"/>
      <c r="N17" s="23">
        <v>21827</v>
      </c>
      <c r="O17" s="23">
        <v>612</v>
      </c>
      <c r="P17" s="23"/>
      <c r="Q17" s="23">
        <f t="shared" si="4"/>
        <v>0</v>
      </c>
      <c r="R17" s="23">
        <f t="shared" si="4"/>
        <v>0</v>
      </c>
      <c r="S17" s="23"/>
      <c r="T17" s="23">
        <v>0</v>
      </c>
      <c r="U17" s="23">
        <v>0</v>
      </c>
      <c r="V17" s="23"/>
      <c r="W17" s="23">
        <v>0</v>
      </c>
      <c r="X17" s="23">
        <v>0</v>
      </c>
      <c r="Y17" s="23"/>
      <c r="Z17" s="23">
        <v>0</v>
      </c>
      <c r="AA17" s="23">
        <v>0</v>
      </c>
      <c r="AB17" s="23"/>
      <c r="AC17" s="23">
        <v>0</v>
      </c>
      <c r="AD17" s="23">
        <v>0</v>
      </c>
      <c r="AE17" s="28"/>
      <c r="AF17" s="28"/>
      <c r="AG17" s="29"/>
      <c r="AH17" s="29"/>
      <c r="AI17" s="29"/>
      <c r="AJ17" s="29"/>
    </row>
    <row r="18" spans="1:36" ht="14.25" customHeight="1" x14ac:dyDescent="0.2">
      <c r="A18" s="15" t="s">
        <v>17</v>
      </c>
      <c r="B18" s="22">
        <f t="shared" si="2"/>
        <v>344235</v>
      </c>
      <c r="C18" s="22">
        <f t="shared" si="3"/>
        <v>2198</v>
      </c>
      <c r="D18" s="23"/>
      <c r="E18" s="23">
        <v>147986</v>
      </c>
      <c r="F18" s="23">
        <v>55</v>
      </c>
      <c r="G18" s="23"/>
      <c r="H18" s="23">
        <v>106273</v>
      </c>
      <c r="I18" s="23">
        <v>917</v>
      </c>
      <c r="J18" s="23"/>
      <c r="K18" s="23">
        <v>13758</v>
      </c>
      <c r="L18" s="23">
        <v>197</v>
      </c>
      <c r="M18" s="23"/>
      <c r="N18" s="23">
        <v>76218</v>
      </c>
      <c r="O18" s="23">
        <v>1029</v>
      </c>
      <c r="P18" s="23"/>
      <c r="Q18" s="23">
        <f t="shared" si="4"/>
        <v>0</v>
      </c>
      <c r="R18" s="23">
        <f t="shared" si="4"/>
        <v>0</v>
      </c>
      <c r="S18" s="23"/>
      <c r="T18" s="23">
        <v>0</v>
      </c>
      <c r="U18" s="23">
        <v>0</v>
      </c>
      <c r="V18" s="23"/>
      <c r="W18" s="23">
        <v>0</v>
      </c>
      <c r="X18" s="23">
        <v>0</v>
      </c>
      <c r="Y18" s="23"/>
      <c r="Z18" s="23">
        <v>0</v>
      </c>
      <c r="AA18" s="23">
        <v>0</v>
      </c>
      <c r="AB18" s="23"/>
      <c r="AC18" s="23">
        <v>0</v>
      </c>
      <c r="AD18" s="23">
        <v>0</v>
      </c>
      <c r="AE18" s="28"/>
      <c r="AF18" s="28"/>
      <c r="AG18" s="29"/>
      <c r="AH18" s="29"/>
      <c r="AI18" s="29"/>
      <c r="AJ18" s="29"/>
    </row>
    <row r="19" spans="1:36" ht="14.25" customHeight="1" x14ac:dyDescent="0.2">
      <c r="A19" s="15" t="s">
        <v>18</v>
      </c>
      <c r="B19" s="22">
        <f t="shared" si="2"/>
        <v>564772</v>
      </c>
      <c r="C19" s="22">
        <f t="shared" si="3"/>
        <v>3904</v>
      </c>
      <c r="D19" s="23"/>
      <c r="E19" s="23">
        <v>281474</v>
      </c>
      <c r="F19" s="23">
        <v>337</v>
      </c>
      <c r="G19" s="23"/>
      <c r="H19" s="23">
        <v>147152</v>
      </c>
      <c r="I19" s="23">
        <v>1460</v>
      </c>
      <c r="J19" s="23"/>
      <c r="K19" s="23">
        <v>85537</v>
      </c>
      <c r="L19" s="23">
        <v>1823</v>
      </c>
      <c r="M19" s="23"/>
      <c r="N19" s="23">
        <v>50609</v>
      </c>
      <c r="O19" s="23">
        <v>250</v>
      </c>
      <c r="P19" s="23"/>
      <c r="Q19" s="23">
        <f t="shared" si="4"/>
        <v>0</v>
      </c>
      <c r="R19" s="23">
        <f t="shared" si="4"/>
        <v>34</v>
      </c>
      <c r="S19" s="23"/>
      <c r="T19" s="23">
        <v>0</v>
      </c>
      <c r="U19" s="23">
        <v>34</v>
      </c>
      <c r="V19" s="23"/>
      <c r="W19" s="23">
        <v>0</v>
      </c>
      <c r="X19" s="23">
        <v>0</v>
      </c>
      <c r="Y19" s="23"/>
      <c r="Z19" s="23">
        <v>0</v>
      </c>
      <c r="AA19" s="23">
        <v>0</v>
      </c>
      <c r="AB19" s="23"/>
      <c r="AC19" s="23">
        <v>0</v>
      </c>
      <c r="AD19" s="23">
        <v>0</v>
      </c>
      <c r="AE19" s="28"/>
      <c r="AF19" s="28"/>
      <c r="AG19" s="29"/>
      <c r="AH19" s="29"/>
      <c r="AI19" s="29"/>
      <c r="AJ19" s="29"/>
    </row>
    <row r="20" spans="1:36" ht="14.25" customHeight="1" x14ac:dyDescent="0.2">
      <c r="A20" s="15" t="s">
        <v>19</v>
      </c>
      <c r="B20" s="22">
        <f t="shared" si="2"/>
        <v>707651</v>
      </c>
      <c r="C20" s="22">
        <f t="shared" si="3"/>
        <v>5992</v>
      </c>
      <c r="D20" s="23"/>
      <c r="E20" s="23">
        <v>371902</v>
      </c>
      <c r="F20" s="23">
        <v>458</v>
      </c>
      <c r="G20" s="23"/>
      <c r="H20" s="23">
        <v>188588</v>
      </c>
      <c r="I20" s="23">
        <v>2535</v>
      </c>
      <c r="J20" s="23"/>
      <c r="K20" s="23">
        <v>51040</v>
      </c>
      <c r="L20" s="23">
        <v>1204</v>
      </c>
      <c r="M20" s="23"/>
      <c r="N20" s="23">
        <v>96121</v>
      </c>
      <c r="O20" s="23">
        <v>1786</v>
      </c>
      <c r="P20" s="23"/>
      <c r="Q20" s="23">
        <f t="shared" si="4"/>
        <v>0</v>
      </c>
      <c r="R20" s="23">
        <f t="shared" si="4"/>
        <v>9</v>
      </c>
      <c r="S20" s="23"/>
      <c r="T20" s="23">
        <v>0</v>
      </c>
      <c r="U20" s="23">
        <v>9</v>
      </c>
      <c r="V20" s="23"/>
      <c r="W20" s="23">
        <v>0</v>
      </c>
      <c r="X20" s="23">
        <v>0</v>
      </c>
      <c r="Y20" s="23"/>
      <c r="Z20" s="23">
        <v>0</v>
      </c>
      <c r="AA20" s="23">
        <v>0</v>
      </c>
      <c r="AB20" s="23"/>
      <c r="AC20" s="23">
        <v>0</v>
      </c>
      <c r="AD20" s="23">
        <v>0</v>
      </c>
      <c r="AE20" s="28"/>
      <c r="AF20" s="28"/>
      <c r="AG20" s="29"/>
      <c r="AH20" s="29"/>
      <c r="AI20" s="29"/>
      <c r="AJ20" s="29"/>
    </row>
    <row r="21" spans="1:36" ht="14.25" customHeight="1" x14ac:dyDescent="0.2">
      <c r="A21" s="15" t="s">
        <v>20</v>
      </c>
      <c r="B21" s="22">
        <f t="shared" si="2"/>
        <v>1083185</v>
      </c>
      <c r="C21" s="22">
        <f t="shared" si="3"/>
        <v>8470</v>
      </c>
      <c r="D21" s="23"/>
      <c r="E21" s="23">
        <v>543651</v>
      </c>
      <c r="F21" s="23">
        <v>542</v>
      </c>
      <c r="G21" s="23"/>
      <c r="H21" s="23">
        <v>367771</v>
      </c>
      <c r="I21" s="23">
        <v>3264</v>
      </c>
      <c r="J21" s="23"/>
      <c r="K21" s="23">
        <v>65735</v>
      </c>
      <c r="L21" s="23">
        <v>3426</v>
      </c>
      <c r="M21" s="23"/>
      <c r="N21" s="23">
        <v>106028</v>
      </c>
      <c r="O21" s="23">
        <v>1180</v>
      </c>
      <c r="P21" s="23"/>
      <c r="Q21" s="23">
        <f t="shared" si="4"/>
        <v>0</v>
      </c>
      <c r="R21" s="23">
        <f t="shared" si="4"/>
        <v>58</v>
      </c>
      <c r="S21" s="23"/>
      <c r="T21" s="23">
        <v>0</v>
      </c>
      <c r="U21" s="23">
        <v>54</v>
      </c>
      <c r="V21" s="23"/>
      <c r="W21" s="23">
        <v>0</v>
      </c>
      <c r="X21" s="23">
        <v>0</v>
      </c>
      <c r="Y21" s="23"/>
      <c r="Z21" s="23">
        <v>0</v>
      </c>
      <c r="AA21" s="23">
        <v>0</v>
      </c>
      <c r="AB21" s="23"/>
      <c r="AC21" s="23">
        <v>0</v>
      </c>
      <c r="AD21" s="23">
        <v>4</v>
      </c>
      <c r="AE21" s="28"/>
      <c r="AF21" s="28"/>
      <c r="AG21" s="29"/>
      <c r="AH21" s="29"/>
      <c r="AI21" s="29"/>
      <c r="AJ21" s="29"/>
    </row>
    <row r="22" spans="1:36" ht="14.25" customHeight="1" x14ac:dyDescent="0.2">
      <c r="A22" s="15" t="s">
        <v>21</v>
      </c>
      <c r="B22" s="22">
        <f t="shared" si="2"/>
        <v>706599</v>
      </c>
      <c r="C22" s="22">
        <f t="shared" si="3"/>
        <v>4742</v>
      </c>
      <c r="D22" s="23"/>
      <c r="E22" s="23">
        <v>477133</v>
      </c>
      <c r="F22" s="23">
        <v>297</v>
      </c>
      <c r="G22" s="23"/>
      <c r="H22" s="23">
        <v>109960</v>
      </c>
      <c r="I22" s="23">
        <v>1806</v>
      </c>
      <c r="J22" s="23"/>
      <c r="K22" s="23">
        <v>45129</v>
      </c>
      <c r="L22" s="23">
        <v>1717</v>
      </c>
      <c r="M22" s="23"/>
      <c r="N22" s="23">
        <v>74377</v>
      </c>
      <c r="O22" s="23">
        <v>871</v>
      </c>
      <c r="P22" s="23"/>
      <c r="Q22" s="23">
        <f t="shared" si="4"/>
        <v>0</v>
      </c>
      <c r="R22" s="23">
        <f t="shared" si="4"/>
        <v>51</v>
      </c>
      <c r="S22" s="23"/>
      <c r="T22" s="23">
        <v>0</v>
      </c>
      <c r="U22" s="23">
        <v>47</v>
      </c>
      <c r="V22" s="23"/>
      <c r="W22" s="23">
        <v>0</v>
      </c>
      <c r="X22" s="23">
        <v>0</v>
      </c>
      <c r="Y22" s="23"/>
      <c r="Z22" s="23">
        <v>0</v>
      </c>
      <c r="AA22" s="23">
        <v>0</v>
      </c>
      <c r="AB22" s="23"/>
      <c r="AC22" s="23">
        <v>0</v>
      </c>
      <c r="AD22" s="23">
        <v>4</v>
      </c>
      <c r="AE22" s="28"/>
      <c r="AF22" s="28"/>
      <c r="AG22" s="29"/>
      <c r="AH22" s="29"/>
      <c r="AI22" s="29"/>
      <c r="AJ22" s="29"/>
    </row>
    <row r="23" spans="1:36" ht="14.25" customHeight="1" x14ac:dyDescent="0.2">
      <c r="A23" s="15" t="s">
        <v>22</v>
      </c>
      <c r="B23" s="22">
        <f t="shared" si="2"/>
        <v>7321110</v>
      </c>
      <c r="C23" s="22">
        <f t="shared" si="3"/>
        <v>95267</v>
      </c>
      <c r="D23" s="23"/>
      <c r="E23" s="23">
        <v>2344207</v>
      </c>
      <c r="F23" s="23">
        <v>9271</v>
      </c>
      <c r="G23" s="23"/>
      <c r="H23" s="23">
        <v>3325432</v>
      </c>
      <c r="I23" s="23">
        <v>17977</v>
      </c>
      <c r="J23" s="23"/>
      <c r="K23" s="23">
        <v>1093913</v>
      </c>
      <c r="L23" s="23">
        <v>47027</v>
      </c>
      <c r="M23" s="23"/>
      <c r="N23" s="23">
        <v>557558</v>
      </c>
      <c r="O23" s="23">
        <v>2628</v>
      </c>
      <c r="P23" s="23"/>
      <c r="Q23" s="23">
        <f t="shared" si="4"/>
        <v>0</v>
      </c>
      <c r="R23" s="23">
        <f t="shared" si="4"/>
        <v>18364</v>
      </c>
      <c r="S23" s="23"/>
      <c r="T23" s="23">
        <v>0</v>
      </c>
      <c r="U23" s="23">
        <v>17920</v>
      </c>
      <c r="V23" s="23"/>
      <c r="W23" s="23">
        <v>0</v>
      </c>
      <c r="X23" s="23">
        <v>378</v>
      </c>
      <c r="Y23" s="23"/>
      <c r="Z23" s="23">
        <v>0</v>
      </c>
      <c r="AA23" s="23">
        <v>66</v>
      </c>
      <c r="AB23" s="23"/>
      <c r="AC23" s="23">
        <v>0</v>
      </c>
      <c r="AD23" s="23">
        <v>0</v>
      </c>
      <c r="AE23" s="28"/>
      <c r="AF23" s="28"/>
      <c r="AG23" s="29"/>
      <c r="AH23" s="29"/>
      <c r="AI23" s="29"/>
      <c r="AJ23" s="29"/>
    </row>
    <row r="24" spans="1:36" ht="14.25" customHeight="1" x14ac:dyDescent="0.2">
      <c r="A24" s="15" t="s">
        <v>23</v>
      </c>
      <c r="B24" s="22">
        <f t="shared" si="2"/>
        <v>332040</v>
      </c>
      <c r="C24" s="22">
        <f t="shared" si="3"/>
        <v>3715</v>
      </c>
      <c r="D24" s="23"/>
      <c r="E24" s="23">
        <v>225443</v>
      </c>
      <c r="F24" s="23">
        <v>71</v>
      </c>
      <c r="G24" s="23"/>
      <c r="H24" s="23">
        <v>35524</v>
      </c>
      <c r="I24" s="23">
        <v>357</v>
      </c>
      <c r="J24" s="23"/>
      <c r="K24" s="23">
        <v>13063</v>
      </c>
      <c r="L24" s="23">
        <v>378</v>
      </c>
      <c r="M24" s="23"/>
      <c r="N24" s="23">
        <v>58010</v>
      </c>
      <c r="O24" s="23">
        <v>2909</v>
      </c>
      <c r="P24" s="23"/>
      <c r="Q24" s="23">
        <f t="shared" si="4"/>
        <v>0</v>
      </c>
      <c r="R24" s="23">
        <f t="shared" si="4"/>
        <v>0</v>
      </c>
      <c r="S24" s="23"/>
      <c r="T24" s="23">
        <v>0</v>
      </c>
      <c r="U24" s="23">
        <v>0</v>
      </c>
      <c r="V24" s="23"/>
      <c r="W24" s="23">
        <v>0</v>
      </c>
      <c r="X24" s="23">
        <v>0</v>
      </c>
      <c r="Y24" s="23"/>
      <c r="Z24" s="23">
        <v>0</v>
      </c>
      <c r="AA24" s="23">
        <v>0</v>
      </c>
      <c r="AB24" s="23"/>
      <c r="AC24" s="23">
        <v>0</v>
      </c>
      <c r="AD24" s="23">
        <v>0</v>
      </c>
      <c r="AE24" s="28"/>
      <c r="AF24" s="28"/>
      <c r="AG24" s="29"/>
      <c r="AH24" s="29"/>
      <c r="AI24" s="29"/>
      <c r="AJ24" s="29"/>
    </row>
    <row r="25" spans="1:36" ht="14.25" customHeight="1" x14ac:dyDescent="0.2">
      <c r="A25" s="15" t="s">
        <v>24</v>
      </c>
      <c r="B25" s="22">
        <f t="shared" si="2"/>
        <v>116762</v>
      </c>
      <c r="C25" s="22">
        <f t="shared" si="3"/>
        <v>688</v>
      </c>
      <c r="D25" s="23"/>
      <c r="E25" s="23">
        <v>10955</v>
      </c>
      <c r="F25" s="23">
        <v>31</v>
      </c>
      <c r="G25" s="23"/>
      <c r="H25" s="23">
        <v>75031</v>
      </c>
      <c r="I25" s="23">
        <v>314</v>
      </c>
      <c r="J25" s="23"/>
      <c r="K25" s="23">
        <v>3849</v>
      </c>
      <c r="L25" s="23">
        <v>81</v>
      </c>
      <c r="M25" s="23"/>
      <c r="N25" s="23">
        <v>26927</v>
      </c>
      <c r="O25" s="23">
        <v>262</v>
      </c>
      <c r="P25" s="23"/>
      <c r="Q25" s="23">
        <f t="shared" si="4"/>
        <v>0</v>
      </c>
      <c r="R25" s="23">
        <f t="shared" si="4"/>
        <v>0</v>
      </c>
      <c r="S25" s="23"/>
      <c r="T25" s="23">
        <v>0</v>
      </c>
      <c r="U25" s="23">
        <v>0</v>
      </c>
      <c r="V25" s="23"/>
      <c r="W25" s="23">
        <v>0</v>
      </c>
      <c r="X25" s="23">
        <v>0</v>
      </c>
      <c r="Y25" s="23"/>
      <c r="Z25" s="23">
        <v>0</v>
      </c>
      <c r="AA25" s="23">
        <v>0</v>
      </c>
      <c r="AB25" s="23"/>
      <c r="AC25" s="23">
        <v>0</v>
      </c>
      <c r="AD25" s="23">
        <v>0</v>
      </c>
      <c r="AE25" s="28"/>
      <c r="AF25" s="28"/>
      <c r="AG25" s="29"/>
      <c r="AH25" s="29"/>
      <c r="AI25" s="29"/>
      <c r="AJ25" s="29"/>
    </row>
    <row r="26" spans="1:36" ht="14.25" customHeight="1" x14ac:dyDescent="0.2">
      <c r="A26" s="15" t="s">
        <v>25</v>
      </c>
      <c r="B26" s="22">
        <f t="shared" si="2"/>
        <v>132011</v>
      </c>
      <c r="C26" s="22">
        <f t="shared" si="3"/>
        <v>1887</v>
      </c>
      <c r="D26" s="23"/>
      <c r="E26" s="23">
        <v>67693</v>
      </c>
      <c r="F26" s="23">
        <v>291</v>
      </c>
      <c r="G26" s="23"/>
      <c r="H26" s="23">
        <v>39936</v>
      </c>
      <c r="I26" s="23">
        <v>983</v>
      </c>
      <c r="J26" s="23"/>
      <c r="K26" s="23">
        <v>7017</v>
      </c>
      <c r="L26" s="23">
        <v>305</v>
      </c>
      <c r="M26" s="23"/>
      <c r="N26" s="23">
        <v>17365</v>
      </c>
      <c r="O26" s="23">
        <v>308</v>
      </c>
      <c r="P26" s="23"/>
      <c r="Q26" s="23">
        <f t="shared" si="4"/>
        <v>0</v>
      </c>
      <c r="R26" s="23">
        <f t="shared" si="4"/>
        <v>0</v>
      </c>
      <c r="S26" s="23"/>
      <c r="T26" s="23">
        <v>0</v>
      </c>
      <c r="U26" s="23">
        <v>0</v>
      </c>
      <c r="V26" s="23"/>
      <c r="W26" s="23">
        <v>0</v>
      </c>
      <c r="X26" s="23">
        <v>0</v>
      </c>
      <c r="Y26" s="23"/>
      <c r="Z26" s="23">
        <v>0</v>
      </c>
      <c r="AA26" s="23">
        <v>0</v>
      </c>
      <c r="AB26" s="23"/>
      <c r="AC26" s="23">
        <v>0</v>
      </c>
      <c r="AD26" s="23">
        <v>0</v>
      </c>
      <c r="AE26" s="28"/>
      <c r="AF26" s="28"/>
      <c r="AG26" s="29"/>
      <c r="AH26" s="29"/>
      <c r="AI26" s="29"/>
      <c r="AJ26" s="29"/>
    </row>
    <row r="27" spans="1:36" ht="14.25" customHeight="1" x14ac:dyDescent="0.2">
      <c r="A27" s="15" t="s">
        <v>26</v>
      </c>
      <c r="B27" s="22">
        <f t="shared" si="2"/>
        <v>135092</v>
      </c>
      <c r="C27" s="22">
        <f t="shared" si="3"/>
        <v>946</v>
      </c>
      <c r="D27" s="23"/>
      <c r="E27" s="23">
        <v>79202</v>
      </c>
      <c r="F27" s="23">
        <v>117</v>
      </c>
      <c r="G27" s="23"/>
      <c r="H27" s="23">
        <v>28735</v>
      </c>
      <c r="I27" s="23">
        <v>579</v>
      </c>
      <c r="J27" s="23"/>
      <c r="K27" s="23">
        <v>4715</v>
      </c>
      <c r="L27" s="23">
        <v>132</v>
      </c>
      <c r="M27" s="23"/>
      <c r="N27" s="23">
        <v>22440</v>
      </c>
      <c r="O27" s="23">
        <v>118</v>
      </c>
      <c r="P27" s="23"/>
      <c r="Q27" s="23">
        <f t="shared" si="4"/>
        <v>0</v>
      </c>
      <c r="R27" s="23">
        <f t="shared" si="4"/>
        <v>0</v>
      </c>
      <c r="S27" s="23"/>
      <c r="T27" s="23">
        <v>0</v>
      </c>
      <c r="U27" s="23">
        <v>0</v>
      </c>
      <c r="V27" s="23"/>
      <c r="W27" s="23">
        <v>0</v>
      </c>
      <c r="X27" s="23">
        <v>0</v>
      </c>
      <c r="Y27" s="23"/>
      <c r="Z27" s="23">
        <v>0</v>
      </c>
      <c r="AA27" s="23">
        <v>0</v>
      </c>
      <c r="AB27" s="23"/>
      <c r="AC27" s="23">
        <v>0</v>
      </c>
      <c r="AD27" s="23">
        <v>0</v>
      </c>
      <c r="AE27" s="28"/>
      <c r="AF27" s="28"/>
      <c r="AG27" s="29"/>
      <c r="AH27" s="29"/>
      <c r="AI27" s="29"/>
      <c r="AJ27" s="29"/>
    </row>
    <row r="28" spans="1:36" ht="14.25" customHeight="1" x14ac:dyDescent="0.2">
      <c r="A28" s="15" t="s">
        <v>27</v>
      </c>
      <c r="B28" s="22">
        <f t="shared" si="2"/>
        <v>948497</v>
      </c>
      <c r="C28" s="22">
        <f t="shared" si="3"/>
        <v>8467</v>
      </c>
      <c r="D28" s="23"/>
      <c r="E28" s="23">
        <v>612158</v>
      </c>
      <c r="F28" s="23">
        <v>531</v>
      </c>
      <c r="G28" s="23"/>
      <c r="H28" s="23">
        <v>141355</v>
      </c>
      <c r="I28" s="23">
        <v>3039</v>
      </c>
      <c r="J28" s="23"/>
      <c r="K28" s="23">
        <v>78517</v>
      </c>
      <c r="L28" s="23">
        <v>2838</v>
      </c>
      <c r="M28" s="23"/>
      <c r="N28" s="23">
        <v>116467</v>
      </c>
      <c r="O28" s="23">
        <v>2011</v>
      </c>
      <c r="P28" s="23"/>
      <c r="Q28" s="23">
        <f t="shared" si="4"/>
        <v>0</v>
      </c>
      <c r="R28" s="23">
        <f t="shared" si="4"/>
        <v>48</v>
      </c>
      <c r="S28" s="23"/>
      <c r="T28" s="23">
        <v>0</v>
      </c>
      <c r="U28" s="23">
        <v>45</v>
      </c>
      <c r="V28" s="23"/>
      <c r="W28" s="23">
        <v>0</v>
      </c>
      <c r="X28" s="23">
        <v>0</v>
      </c>
      <c r="Y28" s="23"/>
      <c r="Z28" s="23">
        <v>0</v>
      </c>
      <c r="AA28" s="23">
        <v>0</v>
      </c>
      <c r="AB28" s="23"/>
      <c r="AC28" s="23">
        <v>0</v>
      </c>
      <c r="AD28" s="23">
        <v>3</v>
      </c>
      <c r="AE28" s="28"/>
      <c r="AF28" s="28"/>
      <c r="AG28" s="29"/>
      <c r="AH28" s="29"/>
      <c r="AI28" s="29"/>
      <c r="AJ28" s="29"/>
    </row>
    <row r="29" spans="1:36" ht="14.25" customHeight="1" x14ac:dyDescent="0.2">
      <c r="A29" s="15" t="s">
        <v>28</v>
      </c>
      <c r="B29" s="22">
        <f t="shared" si="2"/>
        <v>680799</v>
      </c>
      <c r="C29" s="22">
        <f t="shared" si="3"/>
        <v>4906</v>
      </c>
      <c r="D29" s="23"/>
      <c r="E29" s="23">
        <v>281500</v>
      </c>
      <c r="F29" s="23">
        <v>350</v>
      </c>
      <c r="G29" s="23"/>
      <c r="H29" s="23">
        <v>248660</v>
      </c>
      <c r="I29" s="23">
        <v>2391</v>
      </c>
      <c r="J29" s="23"/>
      <c r="K29" s="23">
        <v>32074</v>
      </c>
      <c r="L29" s="23">
        <v>558</v>
      </c>
      <c r="M29" s="23"/>
      <c r="N29" s="23">
        <v>118565</v>
      </c>
      <c r="O29" s="23">
        <v>1607</v>
      </c>
      <c r="P29" s="23"/>
      <c r="Q29" s="23">
        <f t="shared" si="4"/>
        <v>0</v>
      </c>
      <c r="R29" s="23">
        <f t="shared" si="4"/>
        <v>0</v>
      </c>
      <c r="S29" s="23"/>
      <c r="T29" s="23">
        <v>0</v>
      </c>
      <c r="U29" s="23">
        <v>0</v>
      </c>
      <c r="V29" s="23"/>
      <c r="W29" s="23">
        <v>0</v>
      </c>
      <c r="X29" s="23">
        <v>0</v>
      </c>
      <c r="Y29" s="23"/>
      <c r="Z29" s="23">
        <v>0</v>
      </c>
      <c r="AA29" s="23">
        <v>0</v>
      </c>
      <c r="AB29" s="23"/>
      <c r="AC29" s="23">
        <v>0</v>
      </c>
      <c r="AD29" s="23">
        <v>0</v>
      </c>
      <c r="AE29" s="28"/>
      <c r="AF29" s="28"/>
      <c r="AG29" s="29"/>
      <c r="AH29" s="29"/>
      <c r="AI29" s="29"/>
      <c r="AJ29" s="29"/>
    </row>
    <row r="30" spans="1:36" ht="14.25" customHeight="1" x14ac:dyDescent="0.2">
      <c r="A30" s="15" t="s">
        <v>29</v>
      </c>
      <c r="B30" s="22">
        <f t="shared" si="2"/>
        <v>384121</v>
      </c>
      <c r="C30" s="22">
        <f t="shared" si="3"/>
        <v>2771</v>
      </c>
      <c r="D30" s="23"/>
      <c r="E30" s="23">
        <v>256750</v>
      </c>
      <c r="F30" s="23">
        <v>75</v>
      </c>
      <c r="G30" s="23"/>
      <c r="H30" s="23">
        <v>46176</v>
      </c>
      <c r="I30" s="23">
        <v>1076</v>
      </c>
      <c r="J30" s="23"/>
      <c r="K30" s="23">
        <v>8393</v>
      </c>
      <c r="L30" s="23">
        <v>242</v>
      </c>
      <c r="M30" s="23"/>
      <c r="N30" s="23">
        <v>72802</v>
      </c>
      <c r="O30" s="23">
        <v>1378</v>
      </c>
      <c r="P30" s="23"/>
      <c r="Q30" s="23">
        <f t="shared" si="4"/>
        <v>0</v>
      </c>
      <c r="R30" s="23">
        <f t="shared" si="4"/>
        <v>0</v>
      </c>
      <c r="S30" s="23"/>
      <c r="T30" s="23">
        <v>0</v>
      </c>
      <c r="U30" s="23">
        <v>0</v>
      </c>
      <c r="V30" s="23"/>
      <c r="W30" s="23">
        <v>0</v>
      </c>
      <c r="X30" s="23">
        <v>0</v>
      </c>
      <c r="Y30" s="23"/>
      <c r="Z30" s="23">
        <v>0</v>
      </c>
      <c r="AA30" s="23">
        <v>0</v>
      </c>
      <c r="AB30" s="23"/>
      <c r="AC30" s="23">
        <v>0</v>
      </c>
      <c r="AD30" s="23">
        <v>0</v>
      </c>
      <c r="AE30" s="28"/>
      <c r="AF30" s="28"/>
      <c r="AG30" s="29"/>
      <c r="AH30" s="29"/>
      <c r="AI30" s="29"/>
      <c r="AJ30" s="29"/>
    </row>
    <row r="31" spans="1:36" ht="14.25" customHeight="1" x14ac:dyDescent="0.2">
      <c r="A31" s="15" t="s">
        <v>30</v>
      </c>
      <c r="B31" s="22">
        <f t="shared" si="2"/>
        <v>251683</v>
      </c>
      <c r="C31" s="22">
        <f t="shared" si="3"/>
        <v>1918</v>
      </c>
      <c r="D31" s="23"/>
      <c r="E31" s="23">
        <v>125837</v>
      </c>
      <c r="F31" s="23">
        <v>298</v>
      </c>
      <c r="G31" s="23"/>
      <c r="H31" s="23">
        <v>53598</v>
      </c>
      <c r="I31" s="23">
        <v>1041</v>
      </c>
      <c r="J31" s="23"/>
      <c r="K31" s="23">
        <v>21936</v>
      </c>
      <c r="L31" s="23">
        <v>416</v>
      </c>
      <c r="M31" s="23"/>
      <c r="N31" s="23">
        <v>50312</v>
      </c>
      <c r="O31" s="23">
        <v>159</v>
      </c>
      <c r="P31" s="23"/>
      <c r="Q31" s="23">
        <f t="shared" si="4"/>
        <v>0</v>
      </c>
      <c r="R31" s="23">
        <f t="shared" si="4"/>
        <v>4</v>
      </c>
      <c r="S31" s="23"/>
      <c r="T31" s="23">
        <v>0</v>
      </c>
      <c r="U31" s="23">
        <v>4</v>
      </c>
      <c r="V31" s="23"/>
      <c r="W31" s="23">
        <v>0</v>
      </c>
      <c r="X31" s="23">
        <v>0</v>
      </c>
      <c r="Y31" s="23"/>
      <c r="Z31" s="23">
        <v>0</v>
      </c>
      <c r="AA31" s="23">
        <v>0</v>
      </c>
      <c r="AB31" s="23"/>
      <c r="AC31" s="23">
        <v>0</v>
      </c>
      <c r="AD31" s="23">
        <v>0</v>
      </c>
      <c r="AE31" s="28"/>
      <c r="AF31" s="28"/>
      <c r="AG31" s="29"/>
      <c r="AH31" s="29"/>
      <c r="AI31" s="29"/>
      <c r="AJ31" s="29"/>
    </row>
    <row r="32" spans="1:36" ht="14.25" customHeight="1" x14ac:dyDescent="0.2">
      <c r="A32" s="15" t="s">
        <v>31</v>
      </c>
      <c r="B32" s="22">
        <f t="shared" si="2"/>
        <v>144988</v>
      </c>
      <c r="C32" s="22">
        <f t="shared" si="3"/>
        <v>1543</v>
      </c>
      <c r="D32" s="23"/>
      <c r="E32" s="23">
        <v>90947</v>
      </c>
      <c r="F32" s="23">
        <v>71</v>
      </c>
      <c r="G32" s="23"/>
      <c r="H32" s="23">
        <v>19615</v>
      </c>
      <c r="I32" s="23">
        <v>684</v>
      </c>
      <c r="J32" s="23"/>
      <c r="K32" s="23">
        <v>11226</v>
      </c>
      <c r="L32" s="23">
        <v>391</v>
      </c>
      <c r="M32" s="23"/>
      <c r="N32" s="23">
        <v>23200</v>
      </c>
      <c r="O32" s="23">
        <v>393</v>
      </c>
      <c r="P32" s="23"/>
      <c r="Q32" s="23">
        <f t="shared" si="4"/>
        <v>0</v>
      </c>
      <c r="R32" s="23">
        <f t="shared" si="4"/>
        <v>4</v>
      </c>
      <c r="S32" s="23"/>
      <c r="T32" s="23">
        <v>0</v>
      </c>
      <c r="U32" s="23">
        <v>4</v>
      </c>
      <c r="V32" s="23"/>
      <c r="W32" s="23">
        <v>0</v>
      </c>
      <c r="X32" s="23">
        <v>0</v>
      </c>
      <c r="Y32" s="23"/>
      <c r="Z32" s="23">
        <v>0</v>
      </c>
      <c r="AA32" s="23">
        <v>0</v>
      </c>
      <c r="AB32" s="23"/>
      <c r="AC32" s="23">
        <v>0</v>
      </c>
      <c r="AD32" s="23">
        <v>0</v>
      </c>
      <c r="AE32" s="28"/>
      <c r="AF32" s="28"/>
      <c r="AG32" s="29"/>
      <c r="AH32" s="29"/>
      <c r="AI32" s="29"/>
      <c r="AJ32" s="29"/>
    </row>
    <row r="33" spans="1:36" ht="14.25" customHeight="1" x14ac:dyDescent="0.2">
      <c r="A33" s="15" t="s">
        <v>32</v>
      </c>
      <c r="B33" s="22">
        <f t="shared" si="2"/>
        <v>251777</v>
      </c>
      <c r="C33" s="22">
        <f t="shared" si="3"/>
        <v>1117</v>
      </c>
      <c r="D33" s="23"/>
      <c r="E33" s="23">
        <v>174885</v>
      </c>
      <c r="F33" s="23">
        <v>90</v>
      </c>
      <c r="G33" s="23"/>
      <c r="H33" s="23">
        <v>30513</v>
      </c>
      <c r="I33" s="23">
        <v>510</v>
      </c>
      <c r="J33" s="23"/>
      <c r="K33" s="23">
        <v>10266</v>
      </c>
      <c r="L33" s="23">
        <v>267</v>
      </c>
      <c r="M33" s="23"/>
      <c r="N33" s="23">
        <v>36113</v>
      </c>
      <c r="O33" s="23">
        <v>250</v>
      </c>
      <c r="P33" s="23"/>
      <c r="Q33" s="23">
        <f t="shared" si="4"/>
        <v>0</v>
      </c>
      <c r="R33" s="23">
        <f t="shared" si="4"/>
        <v>0</v>
      </c>
      <c r="S33" s="23"/>
      <c r="T33" s="23">
        <v>0</v>
      </c>
      <c r="U33" s="23">
        <v>0</v>
      </c>
      <c r="V33" s="23"/>
      <c r="W33" s="23">
        <v>0</v>
      </c>
      <c r="X33" s="23">
        <v>0</v>
      </c>
      <c r="Y33" s="23"/>
      <c r="Z33" s="23">
        <v>0</v>
      </c>
      <c r="AA33" s="23">
        <v>0</v>
      </c>
      <c r="AB33" s="23"/>
      <c r="AC33" s="23">
        <v>0</v>
      </c>
      <c r="AD33" s="23">
        <v>0</v>
      </c>
      <c r="AE33" s="28"/>
      <c r="AF33" s="28"/>
      <c r="AG33" s="29"/>
      <c r="AH33" s="29"/>
      <c r="AI33" s="29"/>
      <c r="AJ33" s="29"/>
    </row>
    <row r="34" spans="1:36" ht="14.25" customHeight="1" x14ac:dyDescent="0.2">
      <c r="A34" s="15" t="s">
        <v>40</v>
      </c>
      <c r="B34" s="22">
        <f t="shared" si="2"/>
        <v>968803</v>
      </c>
      <c r="C34" s="22">
        <f t="shared" si="3"/>
        <v>15220</v>
      </c>
      <c r="D34" s="23"/>
      <c r="E34" s="23">
        <v>617788</v>
      </c>
      <c r="F34" s="23">
        <v>8624</v>
      </c>
      <c r="G34" s="23"/>
      <c r="H34" s="23">
        <v>697</v>
      </c>
      <c r="I34" s="23">
        <v>1</v>
      </c>
      <c r="J34" s="23"/>
      <c r="K34" s="23">
        <v>1</v>
      </c>
      <c r="L34" s="23">
        <v>0</v>
      </c>
      <c r="M34" s="23"/>
      <c r="N34" s="23">
        <v>350317</v>
      </c>
      <c r="O34" s="23">
        <v>6595</v>
      </c>
      <c r="P34" s="23"/>
      <c r="Q34" s="23">
        <f t="shared" si="4"/>
        <v>0</v>
      </c>
      <c r="R34" s="23">
        <f t="shared" si="4"/>
        <v>0</v>
      </c>
      <c r="S34" s="23"/>
      <c r="T34" s="23">
        <v>0</v>
      </c>
      <c r="U34" s="23">
        <v>0</v>
      </c>
      <c r="V34" s="23"/>
      <c r="W34" s="23">
        <v>0</v>
      </c>
      <c r="X34" s="23">
        <v>0</v>
      </c>
      <c r="Y34" s="23"/>
      <c r="Z34" s="23">
        <v>0</v>
      </c>
      <c r="AA34" s="23">
        <v>0</v>
      </c>
      <c r="AB34" s="23"/>
      <c r="AC34" s="23">
        <v>0</v>
      </c>
      <c r="AD34" s="23">
        <v>0</v>
      </c>
      <c r="AE34" s="28"/>
      <c r="AF34" s="28"/>
      <c r="AG34" s="29"/>
      <c r="AH34" s="29"/>
      <c r="AI34" s="29"/>
      <c r="AJ34" s="29"/>
    </row>
    <row r="35" spans="1:36" ht="3.75" customHeight="1" x14ac:dyDescent="0.2">
      <c r="A35" s="17"/>
      <c r="B35" s="25"/>
      <c r="C35" s="25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</row>
    <row r="36" spans="1:36" ht="12.75" customHeight="1" x14ac:dyDescent="0.2">
      <c r="A36" s="30" t="s">
        <v>33</v>
      </c>
      <c r="B36" s="30"/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</row>
    <row r="37" spans="1:36" ht="10.5" customHeight="1" x14ac:dyDescent="0.2">
      <c r="A37" s="38" t="s">
        <v>39</v>
      </c>
      <c r="B37" s="40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</row>
    <row r="38" spans="1:36" ht="11.25" customHeight="1" x14ac:dyDescent="0.2">
      <c r="A38" s="37" t="s">
        <v>46</v>
      </c>
      <c r="B38" s="20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</row>
    <row r="39" spans="1:36" ht="11.25" customHeight="1" x14ac:dyDescent="0.2">
      <c r="A39" s="37" t="s">
        <v>37</v>
      </c>
      <c r="B39" s="33"/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</row>
    <row r="40" spans="1:36" ht="12" customHeight="1" x14ac:dyDescent="0.2">
      <c r="A40" s="37" t="s">
        <v>51</v>
      </c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</row>
    <row r="41" spans="1:36" ht="12" customHeight="1" x14ac:dyDescent="0.2">
      <c r="A41" s="19" t="s">
        <v>50</v>
      </c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40"/>
      <c r="Q41" s="40"/>
      <c r="R41" s="4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</row>
    <row r="51" spans="7:7" x14ac:dyDescent="0.2">
      <c r="G51" s="18"/>
    </row>
  </sheetData>
  <mergeCells count="3">
    <mergeCell ref="A5:A7"/>
    <mergeCell ref="E6:F6"/>
    <mergeCell ref="H6:I6"/>
  </mergeCells>
  <pageMargins left="0.98425196850393704" right="0.98425196850393704" top="1.9685039370078741" bottom="1.1811023622047245" header="0.51181102362204722" footer="0.51181102362204722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</vt:i4>
      </vt:variant>
    </vt:vector>
  </HeadingPairs>
  <TitlesOfParts>
    <vt:vector size="6" baseType="lpstr">
      <vt:lpstr>21.25-2015</vt:lpstr>
      <vt:lpstr>21.25-2016</vt:lpstr>
      <vt:lpstr>'21.25-2015'!Área_de_impresión</vt:lpstr>
      <vt:lpstr>'21.25-2016'!Área_de_impresión</vt:lpstr>
      <vt:lpstr>'21.25-2015'!Títulos_a_imprimir</vt:lpstr>
      <vt:lpstr>'21.25-2016'!Títulos_a_imprimir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Katty Veliz Quispe</dc:creator>
  <cp:lastModifiedBy>Guido Trujillo Valdiviezo</cp:lastModifiedBy>
  <cp:lastPrinted>2017-07-14T18:11:27Z</cp:lastPrinted>
  <dcterms:created xsi:type="dcterms:W3CDTF">2017-06-14T21:03:58Z</dcterms:created>
  <dcterms:modified xsi:type="dcterms:W3CDTF">2017-09-25T20:55:09Z</dcterms:modified>
</cp:coreProperties>
</file>