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-15" yWindow="-15" windowWidth="10080" windowHeight="8490" tabRatio="601" activeTab="1"/>
  </bookViews>
  <sheets>
    <sheet name="21.04a" sheetId="25" r:id="rId1"/>
    <sheet name="21.04b" sheetId="26" r:id="rId2"/>
  </sheets>
  <externalReferences>
    <externalReference r:id="rId3"/>
  </externalReferences>
  <definedNames>
    <definedName name="_Fill" hidden="1">[1]C17!$A$8:$A$21</definedName>
    <definedName name="_Parse_Out" hidden="1">#REF!</definedName>
  </definedNames>
  <calcPr calcId="152511"/>
</workbook>
</file>

<file path=xl/calcChain.xml><?xml version="1.0" encoding="utf-8"?>
<calcChain xmlns="http://schemas.openxmlformats.org/spreadsheetml/2006/main">
  <c r="B25" i="25" l="1"/>
  <c r="B24" i="25"/>
  <c r="B23" i="25"/>
  <c r="B22" i="25" l="1"/>
  <c r="B21" i="25"/>
</calcChain>
</file>

<file path=xl/sharedStrings.xml><?xml version="1.0" encoding="utf-8"?>
<sst xmlns="http://schemas.openxmlformats.org/spreadsheetml/2006/main" count="176" uniqueCount="40">
  <si>
    <t xml:space="preserve"> </t>
  </si>
  <si>
    <t>Total</t>
  </si>
  <si>
    <t>-</t>
  </si>
  <si>
    <t>Año</t>
  </si>
  <si>
    <t>Continúa...</t>
  </si>
  <si>
    <t>Fuente: Organismo Supervisor de Inversión Privada en Telecomunicaciones.</t>
  </si>
  <si>
    <t>Valtron</t>
  </si>
  <si>
    <t>Otros 4/</t>
  </si>
  <si>
    <t>Winners Systems S.A.C.</t>
  </si>
  <si>
    <t xml:space="preserve">Compañía Telefónica Andina S.A. </t>
  </si>
  <si>
    <t>Optical Technologies     S.A.C.</t>
  </si>
  <si>
    <t xml:space="preserve">           (Unidades)</t>
  </si>
  <si>
    <t xml:space="preserve">   Conclusión</t>
  </si>
  <si>
    <t>Convergia Perú S.A.</t>
  </si>
  <si>
    <t>Infoductos y Telecomuni-
caciones del Perú S.A.</t>
  </si>
  <si>
    <t>Level 3 Perú S.A.  (Global Crossing)</t>
  </si>
  <si>
    <t>-------ocultar despues de-----
--------- verificar serie --------</t>
  </si>
  <si>
    <t>-------------ocultar despues de-----
--------- verificar serie --------</t>
  </si>
  <si>
    <t>1/</t>
  </si>
  <si>
    <t>2/</t>
  </si>
  <si>
    <t>3/</t>
  </si>
  <si>
    <t>4/</t>
  </si>
  <si>
    <t>5/</t>
  </si>
  <si>
    <t>En el año 2005 las empresas Telefónica Móviles y Bellsouth (Comunicaciones Móviles) se fusionaron.</t>
  </si>
  <si>
    <t>21.04 LÍNEAS EN SERVICIO DE TELEFONÍA FIJA DE ABONADOS, POR EMPRESA, 2005-2016</t>
  </si>
  <si>
    <t xml:space="preserve">Telmex
 Perú S.A. </t>
  </si>
  <si>
    <t xml:space="preserve">Americatel
 Perú
 S.A. </t>
  </si>
  <si>
    <t>Gilat To
Home
Perú
S.A.</t>
  </si>
  <si>
    <t>Entel
Perú
S.A. 2/</t>
  </si>
  <si>
    <t xml:space="preserve">Netline
Perú
S.A. </t>
  </si>
  <si>
    <t>América
Móvil Perú
S.A.C. 3/</t>
  </si>
  <si>
    <t>Velatel Perú
S.A.C.
(Perusat)</t>
  </si>
  <si>
    <t>Telefónica
del Perú
S.A.A. 5/</t>
  </si>
  <si>
    <t>Telefónica
Móviles
 S.A. 1/</t>
  </si>
  <si>
    <t>A partir del 01 de mayo de 2012 y por Resolución Viceministerial 136-2012-MTC/03 entró en vigencia el acuerdo societario de fusión entre América Móvil Perú S.A.C. y Telmex Perú S.A.</t>
  </si>
  <si>
    <t>Desde el 01 de octubre de 2014 y por Resolución Viceministerial N° 461-2014-MTP/03 se aprobó la transferencia de concesiones de Telefónica Móviles a favor de Telefoníca del Perú S.A.A.</t>
  </si>
  <si>
    <t>Rural 
Telecom   S. A. C.</t>
  </si>
  <si>
    <r>
      <t>Nota:</t>
    </r>
    <r>
      <rPr>
        <sz val="7"/>
        <rFont val="Arial Narrow"/>
        <family val="2"/>
      </rPr>
      <t xml:space="preserve">  Información de acceso público presentada por las empresas operadoras, la misma que podría ser actualizada ante una eventual modificación por parte de dichas empresas. </t>
    </r>
  </si>
  <si>
    <t>Amitel Perú Telecomunicaciones S.A.C., Anura Perú S.A.C., Global Backbone S.A.C., Moche Inversiones S.A., Telefónica Multimedia S.A.C., Viettel Perú S.A.C.</t>
  </si>
  <si>
    <t xml:space="preserve">En octubre de 2006 Nextel del Perú S.A. adquirió el 100% de las acciones representativas del capital social de Millicom Perú S.A. Desde el 1 de abril de 2014 los clientes de Nextel Perú S.A. fueron transferidas a Américatel Perú S.A.. En octubre de 2014 el nombre comercial pasó a ser Entel Perú S.A. En octubre de 2015, la empresa relanzó el servicio de telefonía fija de abonados.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</si>
</sst>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0.0_)"/>
    <numFmt numFmtId="165" formatCode="##\ ###\ ##0"/>
    <numFmt numFmtId="166" formatCode="0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color theme="1"/>
      <name val="Arial Narrow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Helv"/>
    </font>
    <font>
      <sz val="8"/>
      <color rgb="FFFF0000"/>
      <name val="Arial Narrow"/>
      <family val="2"/>
    </font>
    <font>
      <sz val="7"/>
      <color rgb="FFFF0000"/>
      <name val="Arial Narrow"/>
      <family val="2"/>
    </font>
    <font>
      <sz val="6"/>
      <name val="Arial Narrow"/>
      <family val="2"/>
    </font>
    <font>
      <sz val="7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164" fontId="3" fillId="0" borderId="0"/>
    <xf numFmtId="37" fontId="3" fillId="0" borderId="0"/>
    <xf numFmtId="0" fontId="1" fillId="0" borderId="0"/>
    <xf numFmtId="0" fontId="6" fillId="0" borderId="0"/>
    <xf numFmtId="0" fontId="13" fillId="0" borderId="0"/>
  </cellStyleXfs>
  <cellXfs count="71"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7" fontId="4" fillId="0" borderId="0" xfId="4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4" fontId="5" fillId="0" borderId="0" xfId="0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7" fontId="8" fillId="0" borderId="0" xfId="4" applyFont="1" applyFill="1" applyBorder="1" applyAlignment="1">
      <alignment vertical="center"/>
    </xf>
    <xf numFmtId="0" fontId="8" fillId="0" borderId="4" xfId="0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37" fontId="9" fillId="0" borderId="0" xfId="4" applyFont="1" applyFill="1" applyBorder="1" applyAlignment="1">
      <alignment vertical="center"/>
    </xf>
    <xf numFmtId="37" fontId="4" fillId="0" borderId="6" xfId="4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2" borderId="0" xfId="6" applyFont="1" applyFill="1" applyAlignment="1">
      <alignment wrapText="1"/>
    </xf>
    <xf numFmtId="0" fontId="11" fillId="0" borderId="0" xfId="6" applyFont="1" applyFill="1" applyAlignment="1">
      <alignment wrapText="1"/>
    </xf>
    <xf numFmtId="0" fontId="10" fillId="0" borderId="0" xfId="0" applyFont="1" applyFill="1"/>
    <xf numFmtId="0" fontId="6" fillId="2" borderId="0" xfId="0" applyFont="1" applyFill="1" applyBorder="1"/>
    <xf numFmtId="37" fontId="4" fillId="0" borderId="0" xfId="4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7" fontId="4" fillId="0" borderId="0" xfId="4" applyFont="1" applyFill="1" applyBorder="1" applyAlignment="1">
      <alignment horizontal="center" vertical="center"/>
    </xf>
    <xf numFmtId="37" fontId="4" fillId="0" borderId="0" xfId="4" applyFont="1" applyFill="1" applyBorder="1" applyAlignment="1">
      <alignment vertical="top"/>
    </xf>
    <xf numFmtId="0" fontId="5" fillId="0" borderId="6" xfId="0" applyFont="1" applyFill="1" applyBorder="1" applyAlignment="1">
      <alignment horizontal="centerContinuous" vertical="center"/>
    </xf>
    <xf numFmtId="165" fontId="9" fillId="0" borderId="0" xfId="2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 applyProtection="1">
      <alignment horizontal="left" vertical="center"/>
    </xf>
    <xf numFmtId="166" fontId="8" fillId="0" borderId="0" xfId="3" applyNumberFormat="1" applyFont="1" applyFill="1" applyBorder="1" applyAlignment="1" applyProtection="1">
      <alignment vertical="center"/>
    </xf>
    <xf numFmtId="37" fontId="2" fillId="0" borderId="0" xfId="4" quotePrefix="1" applyFont="1" applyFill="1" applyBorder="1" applyAlignment="1" applyProtection="1">
      <alignment horizontal="left" vertical="center"/>
    </xf>
    <xf numFmtId="37" fontId="15" fillId="0" borderId="0" xfId="4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</xf>
    <xf numFmtId="37" fontId="14" fillId="0" borderId="0" xfId="4" applyFont="1" applyFill="1" applyBorder="1" applyAlignment="1">
      <alignment vertical="center"/>
    </xf>
    <xf numFmtId="37" fontId="15" fillId="0" borderId="0" xfId="4" applyFont="1" applyFill="1" applyBorder="1" applyAlignment="1">
      <alignment vertical="top"/>
    </xf>
    <xf numFmtId="3" fontId="16" fillId="0" borderId="0" xfId="7" applyNumberFormat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0" fontId="12" fillId="0" borderId="0" xfId="0" applyFont="1" applyFill="1"/>
    <xf numFmtId="0" fontId="15" fillId="0" borderId="0" xfId="7" applyFont="1" applyFill="1" applyBorder="1" applyAlignment="1">
      <alignment vertical="center"/>
    </xf>
    <xf numFmtId="0" fontId="8" fillId="0" borderId="0" xfId="7" quotePrefix="1" applyFont="1" applyFill="1" applyBorder="1" applyAlignment="1">
      <alignment horizontal="center" vertical="center" textRotation="180" wrapText="1"/>
    </xf>
    <xf numFmtId="166" fontId="8" fillId="0" borderId="0" xfId="3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164" fontId="5" fillId="0" borderId="0" xfId="3" applyFont="1" applyFill="1" applyBorder="1" applyAlignment="1" applyProtection="1">
      <alignment horizontal="left" vertical="center"/>
    </xf>
    <xf numFmtId="37" fontId="2" fillId="0" borderId="0" xfId="4" quotePrefix="1" applyFont="1" applyFill="1" applyBorder="1" applyAlignment="1" applyProtection="1">
      <alignment horizontal="left" vertical="center"/>
    </xf>
    <xf numFmtId="0" fontId="14" fillId="0" borderId="0" xfId="7" quotePrefix="1" applyFont="1" applyFill="1" applyBorder="1" applyAlignment="1">
      <alignment horizontal="center" vertical="center" textRotation="180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7" applyFont="1" applyFill="1" applyBorder="1" applyAlignment="1" applyProtection="1">
      <alignment horizontal="justify"/>
    </xf>
  </cellXfs>
  <cellStyles count="8">
    <cellStyle name="(4) STM-1 (LECT)_x000d__x000a_PL-4579-M-039-99_x000d__x000a_FALTA APE" xfId="6"/>
    <cellStyle name="Normal" xfId="0" builtinId="0"/>
    <cellStyle name="Normal 10" xfId="1"/>
    <cellStyle name="Normal 2" xfId="5"/>
    <cellStyle name="Normal_IEC17004" xfId="2"/>
    <cellStyle name="Normal_IEC17029" xfId="3"/>
    <cellStyle name="Normal_IEC17030" xfId="4"/>
    <cellStyle name="Normal_IEC1704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showGridLines="0" view="pageBreakPreview" topLeftCell="A16" zoomScale="154" zoomScaleNormal="150" zoomScaleSheetLayoutView="154" workbookViewId="0">
      <selection activeCell="G13" sqref="G13"/>
    </sheetView>
  </sheetViews>
  <sheetFormatPr baseColWidth="10" defaultColWidth="11.42578125" defaultRowHeight="9" x14ac:dyDescent="0.2"/>
  <cols>
    <col min="1" max="1" width="5.5703125" style="3" customWidth="1"/>
    <col min="2" max="2" width="6.28515625" style="37" customWidth="1"/>
    <col min="3" max="4" width="6.85546875" style="3" customWidth="1"/>
    <col min="5" max="5" width="8.140625" style="3" customWidth="1"/>
    <col min="6" max="6" width="7.7109375" style="3" customWidth="1"/>
    <col min="7" max="7" width="6.7109375" style="3" customWidth="1"/>
    <col min="8" max="8" width="8.7109375" style="3" customWidth="1"/>
    <col min="9" max="9" width="5.42578125" style="3" customWidth="1"/>
    <col min="10" max="10" width="7" style="3" customWidth="1"/>
    <col min="11" max="11" width="5.28515625" style="3" customWidth="1"/>
    <col min="12" max="14" width="7.5703125" style="3" customWidth="1"/>
    <col min="15" max="15" width="8.7109375" style="3" customWidth="1"/>
    <col min="16" max="18" width="8.85546875" style="3" bestFit="1" customWidth="1"/>
    <col min="19" max="19" width="11.5703125" style="3" bestFit="1" customWidth="1"/>
    <col min="20" max="16384" width="11.42578125" style="3"/>
  </cols>
  <sheetData>
    <row r="1" spans="1:28" ht="14.25" customHeight="1" x14ac:dyDescent="0.2">
      <c r="A1" s="44" t="s">
        <v>24</v>
      </c>
      <c r="B1" s="33"/>
      <c r="C1" s="7"/>
      <c r="D1" s="7"/>
      <c r="E1" s="7"/>
      <c r="F1" s="7"/>
      <c r="G1" s="4"/>
    </row>
    <row r="2" spans="1:28" ht="10.15" customHeight="1" x14ac:dyDescent="0.2">
      <c r="A2" s="56" t="s">
        <v>11</v>
      </c>
      <c r="B2" s="56"/>
      <c r="C2" s="56"/>
      <c r="D2" s="56"/>
      <c r="E2" s="56"/>
      <c r="F2" s="56"/>
      <c r="G2" s="56"/>
      <c r="H2" s="56"/>
      <c r="I2" s="56"/>
    </row>
    <row r="3" spans="1:28" ht="3.75" customHeight="1" x14ac:dyDescent="0.2">
      <c r="A3" s="6" t="s">
        <v>0</v>
      </c>
      <c r="B3" s="33"/>
      <c r="C3" s="6"/>
      <c r="D3" s="6"/>
      <c r="E3" s="6"/>
      <c r="F3" s="6"/>
      <c r="G3" s="4"/>
      <c r="H3" s="4"/>
      <c r="I3" s="4"/>
    </row>
    <row r="4" spans="1:28" ht="23.25" customHeight="1" x14ac:dyDescent="0.2">
      <c r="A4" s="59" t="s">
        <v>3</v>
      </c>
      <c r="B4" s="61" t="s">
        <v>1</v>
      </c>
      <c r="C4" s="57" t="s">
        <v>32</v>
      </c>
      <c r="D4" s="57" t="s">
        <v>25</v>
      </c>
      <c r="E4" s="57" t="s">
        <v>33</v>
      </c>
      <c r="F4" s="57" t="s">
        <v>26</v>
      </c>
      <c r="G4" s="57" t="s">
        <v>27</v>
      </c>
      <c r="H4" s="57" t="s">
        <v>14</v>
      </c>
      <c r="I4" s="57" t="s">
        <v>28</v>
      </c>
      <c r="J4" s="57" t="s">
        <v>8</v>
      </c>
      <c r="K4" s="57" t="s">
        <v>29</v>
      </c>
      <c r="L4" s="29"/>
      <c r="M4" s="29"/>
      <c r="N4" s="29"/>
    </row>
    <row r="5" spans="1:28" ht="23.25" customHeight="1" x14ac:dyDescent="0.2">
      <c r="A5" s="60"/>
      <c r="B5" s="62"/>
      <c r="C5" s="58"/>
      <c r="D5" s="58"/>
      <c r="E5" s="58"/>
      <c r="F5" s="58"/>
      <c r="G5" s="58"/>
      <c r="H5" s="58"/>
      <c r="I5" s="58"/>
      <c r="J5" s="58"/>
      <c r="K5" s="58"/>
      <c r="L5" s="29"/>
      <c r="M5" s="29"/>
      <c r="N5" s="29"/>
      <c r="Q5" s="3" t="s">
        <v>0</v>
      </c>
    </row>
    <row r="6" spans="1:28" ht="3" customHeight="1" x14ac:dyDescent="0.2">
      <c r="A6" s="13"/>
      <c r="B6" s="14"/>
      <c r="C6" s="15"/>
      <c r="D6" s="14"/>
      <c r="E6" s="14"/>
      <c r="F6" s="14"/>
      <c r="G6" s="14"/>
      <c r="H6" s="16"/>
      <c r="I6" s="16"/>
    </row>
    <row r="7" spans="1:28" ht="11.1" customHeight="1" x14ac:dyDescent="0.2">
      <c r="A7" s="17">
        <v>1998</v>
      </c>
      <c r="B7" s="9">
        <v>1553874</v>
      </c>
      <c r="C7" s="9">
        <v>1553874</v>
      </c>
      <c r="D7" s="2" t="s">
        <v>2</v>
      </c>
      <c r="E7" s="2" t="s">
        <v>2</v>
      </c>
      <c r="F7" s="2" t="s">
        <v>2</v>
      </c>
      <c r="G7" s="2" t="s">
        <v>2</v>
      </c>
      <c r="H7" s="2" t="s">
        <v>2</v>
      </c>
      <c r="I7" s="2"/>
      <c r="L7" s="55" t="s">
        <v>16</v>
      </c>
    </row>
    <row r="8" spans="1:28" ht="11.1" customHeight="1" x14ac:dyDescent="0.2">
      <c r="A8" s="17">
        <v>1999</v>
      </c>
      <c r="B8" s="9">
        <v>1609884</v>
      </c>
      <c r="C8" s="9">
        <v>1609884</v>
      </c>
      <c r="D8" s="2" t="s">
        <v>2</v>
      </c>
      <c r="E8" s="2" t="s">
        <v>2</v>
      </c>
      <c r="F8" s="2" t="s">
        <v>2</v>
      </c>
      <c r="G8" s="2" t="s">
        <v>2</v>
      </c>
      <c r="H8" s="2" t="s">
        <v>2</v>
      </c>
      <c r="I8" s="2"/>
      <c r="L8" s="55"/>
    </row>
    <row r="9" spans="1:28" ht="11.1" customHeight="1" x14ac:dyDescent="0.2">
      <c r="A9" s="17">
        <v>2000</v>
      </c>
      <c r="B9" s="9">
        <v>1617582</v>
      </c>
      <c r="C9" s="9">
        <v>1617582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I9" s="2" t="s">
        <v>2</v>
      </c>
      <c r="L9" s="55"/>
    </row>
    <row r="10" spans="1:28" ht="13.5" customHeight="1" x14ac:dyDescent="0.2">
      <c r="A10" s="17">
        <v>2001</v>
      </c>
      <c r="B10" s="9">
        <v>1570956</v>
      </c>
      <c r="C10" s="9">
        <v>1565804</v>
      </c>
      <c r="D10" s="9">
        <v>4747</v>
      </c>
      <c r="E10" s="9">
        <v>405</v>
      </c>
      <c r="F10" s="2" t="s">
        <v>2</v>
      </c>
      <c r="G10" s="2" t="s">
        <v>2</v>
      </c>
      <c r="H10" s="2" t="s">
        <v>2</v>
      </c>
      <c r="I10" s="2" t="s">
        <v>2</v>
      </c>
      <c r="L10" s="55"/>
      <c r="AA10" s="3">
        <v>238472</v>
      </c>
      <c r="AB10" s="3">
        <v>477142</v>
      </c>
    </row>
    <row r="11" spans="1:28" ht="13.5" customHeight="1" x14ac:dyDescent="0.2">
      <c r="A11" s="17">
        <v>2002</v>
      </c>
      <c r="B11" s="9">
        <v>1656624</v>
      </c>
      <c r="C11" s="9">
        <v>1648816</v>
      </c>
      <c r="D11" s="9">
        <v>7078</v>
      </c>
      <c r="E11" s="9">
        <v>670</v>
      </c>
      <c r="F11" s="9">
        <v>60</v>
      </c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  <c r="L11" s="55"/>
      <c r="M11" s="18"/>
      <c r="N11" s="18"/>
    </row>
    <row r="12" spans="1:28" ht="14.1" customHeight="1" x14ac:dyDescent="0.2">
      <c r="A12" s="17">
        <v>2003</v>
      </c>
      <c r="B12" s="9">
        <v>1839165</v>
      </c>
      <c r="C12" s="9">
        <v>1797919</v>
      </c>
      <c r="D12" s="9">
        <v>8839</v>
      </c>
      <c r="E12" s="9">
        <v>32107</v>
      </c>
      <c r="F12" s="9">
        <v>300</v>
      </c>
      <c r="G12" s="2" t="s">
        <v>2</v>
      </c>
      <c r="H12" s="2" t="s">
        <v>2</v>
      </c>
      <c r="I12" s="2" t="s">
        <v>2</v>
      </c>
      <c r="J12" s="2" t="s">
        <v>2</v>
      </c>
      <c r="K12" s="2" t="s">
        <v>2</v>
      </c>
      <c r="L12" s="55"/>
      <c r="M12" s="18"/>
      <c r="N12" s="18"/>
    </row>
    <row r="13" spans="1:28" ht="14.1" customHeight="1" x14ac:dyDescent="0.2">
      <c r="A13" s="17">
        <v>2004</v>
      </c>
      <c r="B13" s="9">
        <v>2049915</v>
      </c>
      <c r="C13" s="9">
        <v>1970594</v>
      </c>
      <c r="D13" s="9">
        <v>11787</v>
      </c>
      <c r="E13" s="9">
        <v>65383</v>
      </c>
      <c r="F13" s="9">
        <v>1902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  <c r="L13" s="55"/>
      <c r="M13" s="18"/>
      <c r="N13" s="18"/>
    </row>
    <row r="14" spans="1:28" ht="14.1" customHeight="1" x14ac:dyDescent="0.2">
      <c r="A14" s="11">
        <v>2005</v>
      </c>
      <c r="B14" s="9">
        <v>2250991</v>
      </c>
      <c r="C14" s="9">
        <v>2156638</v>
      </c>
      <c r="D14" s="9">
        <v>17436</v>
      </c>
      <c r="E14" s="9">
        <v>71828</v>
      </c>
      <c r="F14" s="9">
        <v>3776</v>
      </c>
      <c r="G14" s="9">
        <v>393</v>
      </c>
      <c r="H14" s="2" t="s">
        <v>2</v>
      </c>
      <c r="I14" s="2" t="s">
        <v>2</v>
      </c>
      <c r="J14" s="2" t="s">
        <v>2</v>
      </c>
      <c r="K14" s="2" t="s">
        <v>2</v>
      </c>
      <c r="L14" s="18"/>
      <c r="M14" s="18"/>
      <c r="N14" s="18"/>
    </row>
    <row r="15" spans="1:28" ht="14.1" customHeight="1" x14ac:dyDescent="0.2">
      <c r="A15" s="11">
        <v>2006</v>
      </c>
      <c r="B15" s="9">
        <v>2400603</v>
      </c>
      <c r="C15" s="9">
        <v>2294900</v>
      </c>
      <c r="D15" s="9">
        <v>21919</v>
      </c>
      <c r="E15" s="9">
        <v>71981</v>
      </c>
      <c r="F15" s="9">
        <v>4796</v>
      </c>
      <c r="G15" s="9">
        <v>646</v>
      </c>
      <c r="H15" s="9">
        <v>2593</v>
      </c>
      <c r="I15" s="9">
        <v>55</v>
      </c>
      <c r="J15" s="2" t="s">
        <v>2</v>
      </c>
      <c r="K15" s="2" t="s">
        <v>2</v>
      </c>
      <c r="L15" s="18"/>
      <c r="M15" s="18"/>
      <c r="N15" s="18"/>
    </row>
    <row r="16" spans="1:28" ht="14.1" customHeight="1" x14ac:dyDescent="0.2">
      <c r="A16" s="11">
        <v>2007</v>
      </c>
      <c r="B16" s="9">
        <v>2677847</v>
      </c>
      <c r="C16" s="9">
        <v>2334912</v>
      </c>
      <c r="D16" s="9">
        <v>39981</v>
      </c>
      <c r="E16" s="9">
        <v>285681</v>
      </c>
      <c r="F16" s="9">
        <v>9192</v>
      </c>
      <c r="G16" s="9">
        <v>828</v>
      </c>
      <c r="H16" s="9">
        <v>1372</v>
      </c>
      <c r="I16" s="9">
        <v>23</v>
      </c>
      <c r="J16" s="2" t="s">
        <v>2</v>
      </c>
      <c r="K16" s="2" t="s">
        <v>2</v>
      </c>
      <c r="L16" s="18"/>
      <c r="M16" s="18"/>
      <c r="N16" s="18"/>
    </row>
    <row r="17" spans="1:26" ht="14.1" customHeight="1" x14ac:dyDescent="0.2">
      <c r="A17" s="11">
        <v>2008</v>
      </c>
      <c r="B17" s="9">
        <v>2875385</v>
      </c>
      <c r="C17" s="9">
        <v>2295037</v>
      </c>
      <c r="D17" s="9">
        <v>72237</v>
      </c>
      <c r="E17" s="9">
        <v>475971</v>
      </c>
      <c r="F17" s="9">
        <v>17883</v>
      </c>
      <c r="G17" s="9">
        <v>1114</v>
      </c>
      <c r="H17" s="9">
        <v>1135</v>
      </c>
      <c r="I17" s="9">
        <v>13</v>
      </c>
      <c r="J17" s="2" t="s">
        <v>2</v>
      </c>
      <c r="K17" s="2" t="s">
        <v>2</v>
      </c>
      <c r="L17" s="18"/>
      <c r="M17" s="18"/>
      <c r="N17" s="18"/>
    </row>
    <row r="18" spans="1:26" ht="14.1" customHeight="1" x14ac:dyDescent="0.2">
      <c r="A18" s="11">
        <v>2009</v>
      </c>
      <c r="B18" s="9">
        <v>2965283</v>
      </c>
      <c r="C18" s="9">
        <v>2180835</v>
      </c>
      <c r="D18" s="9">
        <v>103817</v>
      </c>
      <c r="E18" s="9">
        <v>594510</v>
      </c>
      <c r="F18" s="9">
        <v>25306</v>
      </c>
      <c r="G18" s="9">
        <v>1537</v>
      </c>
      <c r="H18" s="9">
        <v>645</v>
      </c>
      <c r="I18" s="9">
        <v>10</v>
      </c>
      <c r="J18" s="2" t="s">
        <v>2</v>
      </c>
      <c r="K18" s="2" t="s">
        <v>2</v>
      </c>
      <c r="L18" s="18"/>
      <c r="M18" s="18"/>
      <c r="N18" s="18"/>
    </row>
    <row r="19" spans="1:26" ht="14.1" customHeight="1" x14ac:dyDescent="0.2">
      <c r="A19" s="11">
        <v>2010</v>
      </c>
      <c r="B19" s="9">
        <v>2949990</v>
      </c>
      <c r="C19" s="9">
        <v>2137921</v>
      </c>
      <c r="D19" s="9">
        <v>105888</v>
      </c>
      <c r="E19" s="9">
        <v>515347</v>
      </c>
      <c r="F19" s="9">
        <v>30438</v>
      </c>
      <c r="G19" s="9">
        <v>1916</v>
      </c>
      <c r="H19" s="9">
        <v>649</v>
      </c>
      <c r="I19" s="9">
        <v>311</v>
      </c>
      <c r="J19" s="2" t="s">
        <v>2</v>
      </c>
      <c r="K19" s="2" t="s">
        <v>2</v>
      </c>
      <c r="L19" s="18"/>
      <c r="M19" s="18"/>
      <c r="N19" s="18"/>
    </row>
    <row r="20" spans="1:26" s="19" customFormat="1" ht="14.1" customHeight="1" x14ac:dyDescent="0.2">
      <c r="A20" s="42">
        <v>2011</v>
      </c>
      <c r="B20" s="40">
        <v>2951144</v>
      </c>
      <c r="C20" s="40">
        <v>2120510</v>
      </c>
      <c r="D20" s="40">
        <v>131635</v>
      </c>
      <c r="E20" s="40">
        <v>422781</v>
      </c>
      <c r="F20" s="40">
        <v>34761</v>
      </c>
      <c r="G20" s="40">
        <v>2368</v>
      </c>
      <c r="H20" s="40">
        <v>617</v>
      </c>
      <c r="I20" s="40">
        <v>573</v>
      </c>
      <c r="J20" s="41" t="s">
        <v>2</v>
      </c>
      <c r="K20" s="41" t="s">
        <v>2</v>
      </c>
      <c r="L20" s="18"/>
      <c r="M20" s="18"/>
      <c r="N20" s="18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1" customHeight="1" x14ac:dyDescent="0.2">
      <c r="A21" s="11">
        <v>2012</v>
      </c>
      <c r="B21" s="9">
        <f>C21+E21+F21+G21+H21+I21+J21+'21.04b'!C21+'21.04b'!D21+'21.04b'!E21+'21.04b'!F21+'21.04b'!G21+'21.04b'!H21+'21.04b'!J21+'21.04b'!K21</f>
        <v>3085793</v>
      </c>
      <c r="C21" s="40">
        <v>2210085</v>
      </c>
      <c r="D21" s="46">
        <v>0</v>
      </c>
      <c r="E21" s="40">
        <v>358632</v>
      </c>
      <c r="F21" s="40">
        <v>36100</v>
      </c>
      <c r="G21" s="40">
        <v>2937</v>
      </c>
      <c r="H21" s="40">
        <v>561</v>
      </c>
      <c r="I21" s="40">
        <v>849</v>
      </c>
      <c r="J21" s="41">
        <v>311</v>
      </c>
      <c r="K21" s="41" t="s">
        <v>2</v>
      </c>
      <c r="L21" s="18"/>
      <c r="M21" s="18"/>
      <c r="N21" s="18"/>
    </row>
    <row r="22" spans="1:26" ht="14.1" customHeight="1" x14ac:dyDescent="0.2">
      <c r="A22" s="11">
        <v>2013</v>
      </c>
      <c r="B22" s="9">
        <f>C22+E22+F22+G22+H22+I22+J22+K22+'21.04b'!C22+'21.04b'!D22+'21.04b'!E22+'21.04b'!F22+'21.04b'!H22+'21.04b'!J22+'21.04b'!K22</f>
        <v>3084040</v>
      </c>
      <c r="C22" s="40">
        <v>2162400</v>
      </c>
      <c r="D22" s="46">
        <v>0</v>
      </c>
      <c r="E22" s="40">
        <v>320454</v>
      </c>
      <c r="F22" s="40">
        <v>38114</v>
      </c>
      <c r="G22" s="40">
        <v>3142</v>
      </c>
      <c r="H22" s="40">
        <v>545</v>
      </c>
      <c r="I22" s="40">
        <v>734</v>
      </c>
      <c r="J22" s="40">
        <v>2562</v>
      </c>
      <c r="K22" s="40">
        <v>402</v>
      </c>
      <c r="L22" s="9"/>
      <c r="M22" s="9"/>
      <c r="N22" s="9"/>
    </row>
    <row r="23" spans="1:26" ht="14.1" customHeight="1" x14ac:dyDescent="0.2">
      <c r="A23" s="11">
        <v>2014</v>
      </c>
      <c r="B23" s="9">
        <f>C23+F23+G23+H23+J23+K23+'21.04b'!C23+'21.04b'!D23+'21.04b'!E23+'21.04b'!F23+'21.04b'!H23+'21.04b'!I23+'21.04b'!J23+'21.04b'!K23</f>
        <v>3034771</v>
      </c>
      <c r="C23" s="40">
        <v>2377775</v>
      </c>
      <c r="D23" s="46">
        <v>0</v>
      </c>
      <c r="E23" s="46">
        <v>0</v>
      </c>
      <c r="F23" s="40">
        <v>38727</v>
      </c>
      <c r="G23" s="40">
        <v>3225</v>
      </c>
      <c r="H23" s="40">
        <v>529</v>
      </c>
      <c r="I23" s="41" t="s">
        <v>2</v>
      </c>
      <c r="J23" s="40">
        <v>4530</v>
      </c>
      <c r="K23" s="40">
        <v>873</v>
      </c>
      <c r="L23" s="9"/>
      <c r="M23" s="9"/>
      <c r="N23" s="9"/>
    </row>
    <row r="24" spans="1:26" ht="14.1" customHeight="1" x14ac:dyDescent="0.2">
      <c r="A24" s="11">
        <v>2015</v>
      </c>
      <c r="B24" s="9">
        <f>C24+F24+G24+H24+I24+J24+K24+'21.04b'!C24+'21.04b'!D24+'21.04b'!E24+'21.04b'!H24+'21.04b'!I24+'21.04b'!J24+'21.04b'!K24</f>
        <v>2965474</v>
      </c>
      <c r="C24" s="40">
        <v>2284142</v>
      </c>
      <c r="D24" s="46">
        <v>0</v>
      </c>
      <c r="E24" s="46">
        <v>0</v>
      </c>
      <c r="F24" s="40">
        <v>38194</v>
      </c>
      <c r="G24" s="40">
        <v>3025</v>
      </c>
      <c r="H24" s="40">
        <v>481</v>
      </c>
      <c r="I24" s="41">
        <v>821</v>
      </c>
      <c r="J24" s="40">
        <v>4744</v>
      </c>
      <c r="K24" s="40">
        <v>1227</v>
      </c>
      <c r="L24" s="9"/>
      <c r="M24" s="9"/>
      <c r="N24" s="9"/>
    </row>
    <row r="25" spans="1:26" ht="14.1" customHeight="1" x14ac:dyDescent="0.2">
      <c r="A25" s="11">
        <v>2016</v>
      </c>
      <c r="B25" s="9">
        <f>'21.04a'!C25+'21.04a'!F25+'21.04a'!G25+'21.04a'!I25+'21.04a'!J25+'21.04a'!K25+'21.04b'!C25+'21.04b'!D25+'21.04b'!E25+'21.04b'!H25+'21.04b'!J25+'21.04b'!K25</f>
        <v>2920816</v>
      </c>
      <c r="C25" s="40">
        <v>2196746</v>
      </c>
      <c r="D25" s="46">
        <v>0</v>
      </c>
      <c r="E25" s="46">
        <v>0</v>
      </c>
      <c r="F25" s="40">
        <v>37671</v>
      </c>
      <c r="G25" s="40">
        <v>2864</v>
      </c>
      <c r="H25" s="40" t="s">
        <v>2</v>
      </c>
      <c r="I25" s="41">
        <v>18301</v>
      </c>
      <c r="J25" s="40">
        <v>5059</v>
      </c>
      <c r="K25" s="40">
        <v>2549</v>
      </c>
      <c r="L25" s="9"/>
      <c r="M25" s="9"/>
      <c r="N25" s="9"/>
    </row>
    <row r="26" spans="1:26" ht="3" customHeight="1" x14ac:dyDescent="0.2">
      <c r="A26" s="12"/>
      <c r="B26" s="35"/>
      <c r="C26" s="10"/>
      <c r="D26" s="10"/>
      <c r="E26" s="10"/>
      <c r="F26" s="10"/>
      <c r="G26" s="10"/>
      <c r="H26" s="10"/>
      <c r="I26" s="10"/>
      <c r="J26" s="20"/>
      <c r="K26" s="20"/>
    </row>
    <row r="27" spans="1:26" ht="11.25" customHeight="1" x14ac:dyDescent="0.2">
      <c r="A27" s="5"/>
      <c r="B27" s="36"/>
      <c r="C27" s="4"/>
      <c r="D27" s="4"/>
      <c r="E27" s="4"/>
      <c r="F27" s="4"/>
      <c r="G27" s="4"/>
      <c r="H27" s="8"/>
      <c r="I27" s="8"/>
      <c r="K27" s="8" t="s">
        <v>4</v>
      </c>
      <c r="L27" s="8"/>
      <c r="M27" s="8"/>
      <c r="N27" s="8"/>
    </row>
    <row r="28" spans="1:26" ht="11.25" customHeight="1" x14ac:dyDescent="0.2">
      <c r="A28" s="5"/>
      <c r="B28" s="36"/>
      <c r="C28" s="32"/>
      <c r="D28" s="4"/>
      <c r="E28" s="4"/>
      <c r="F28" s="4"/>
      <c r="G28" s="4"/>
      <c r="H28" s="8"/>
      <c r="I28" s="8"/>
      <c r="K28" s="8"/>
      <c r="L28" s="8"/>
      <c r="M28" s="8"/>
      <c r="N28" s="8"/>
    </row>
    <row r="29" spans="1:26" ht="11.25" customHeight="1" x14ac:dyDescent="0.2">
      <c r="A29" s="5"/>
      <c r="B29" s="36"/>
      <c r="C29" s="4"/>
      <c r="D29" s="4"/>
      <c r="E29" s="4"/>
      <c r="F29" s="4"/>
      <c r="G29" s="4"/>
      <c r="H29" s="8"/>
      <c r="I29" s="8"/>
      <c r="K29" s="8"/>
      <c r="L29" s="8"/>
      <c r="M29" s="8"/>
      <c r="N29" s="8"/>
    </row>
    <row r="30" spans="1:26" ht="11.25" customHeight="1" x14ac:dyDescent="0.2">
      <c r="A30" s="5"/>
      <c r="B30" s="36"/>
      <c r="C30" s="32"/>
      <c r="D30" s="4"/>
      <c r="E30" s="4"/>
      <c r="F30" s="4"/>
      <c r="G30" s="4"/>
      <c r="H30" s="8"/>
      <c r="I30" s="8"/>
      <c r="K30" s="8"/>
      <c r="L30" s="8"/>
      <c r="M30" s="8"/>
      <c r="N30" s="8"/>
    </row>
    <row r="31" spans="1:26" ht="11.25" customHeight="1" x14ac:dyDescent="0.2">
      <c r="A31" s="5"/>
      <c r="B31" s="36"/>
      <c r="C31" s="4"/>
      <c r="D31" s="4"/>
      <c r="E31" s="4"/>
      <c r="F31" s="4"/>
      <c r="G31" s="4"/>
      <c r="H31" s="8"/>
      <c r="I31" s="8"/>
      <c r="K31" s="8"/>
      <c r="L31" s="8"/>
      <c r="M31" s="8"/>
      <c r="N31" s="8"/>
    </row>
    <row r="32" spans="1:26" ht="11.25" customHeight="1" x14ac:dyDescent="0.2">
      <c r="A32" s="5"/>
      <c r="B32" s="36"/>
      <c r="C32" s="4"/>
      <c r="D32" s="4"/>
      <c r="E32" s="4"/>
      <c r="F32" s="4"/>
      <c r="G32" s="4"/>
      <c r="H32" s="8"/>
      <c r="I32" s="8"/>
      <c r="K32" s="8"/>
      <c r="L32" s="8"/>
      <c r="M32" s="8"/>
      <c r="N32" s="8"/>
    </row>
    <row r="33" spans="1:27" ht="9" customHeight="1" x14ac:dyDescent="0.2">
      <c r="A33" s="5"/>
      <c r="B33" s="36"/>
      <c r="C33" s="4"/>
      <c r="D33" s="4"/>
      <c r="E33" s="4"/>
      <c r="F33" s="4"/>
      <c r="G33" s="4"/>
      <c r="H33" s="8"/>
      <c r="I33" s="8"/>
    </row>
    <row r="36" spans="1:27" ht="12.75" x14ac:dyDescent="0.2">
      <c r="B36" s="34"/>
    </row>
    <row r="37" spans="1:27" ht="14.25" x14ac:dyDescent="0.2">
      <c r="B37" s="34"/>
      <c r="D37" s="21"/>
      <c r="E37" s="21"/>
      <c r="I37" s="23"/>
      <c r="O37" s="23"/>
      <c r="P37" s="24"/>
      <c r="Q37" s="24"/>
      <c r="R37" s="25"/>
      <c r="S37" s="25"/>
      <c r="T37" s="25"/>
      <c r="U37" s="22"/>
      <c r="V37" s="22"/>
      <c r="W37" s="22"/>
      <c r="X37" s="22"/>
      <c r="Y37" s="22"/>
      <c r="Z37" s="22"/>
      <c r="AA37" s="22"/>
    </row>
    <row r="38" spans="1:27" ht="14.25" x14ac:dyDescent="0.2">
      <c r="A38" s="26"/>
      <c r="B38" s="34"/>
      <c r="D38" s="22"/>
      <c r="E38" s="22"/>
      <c r="F38" s="22"/>
      <c r="G38" s="22"/>
      <c r="H38" s="22"/>
      <c r="I38" s="23"/>
      <c r="O38" s="23"/>
      <c r="P38" s="24"/>
      <c r="Q38" s="24"/>
      <c r="R38" s="25"/>
      <c r="S38" s="25"/>
      <c r="T38" s="25"/>
      <c r="U38" s="22"/>
      <c r="V38" s="22"/>
      <c r="W38" s="22"/>
      <c r="X38" s="22"/>
      <c r="Y38" s="22"/>
      <c r="Z38" s="22"/>
      <c r="AA38" s="22"/>
    </row>
    <row r="39" spans="1:27" ht="12.75" x14ac:dyDescent="0.2">
      <c r="B39" s="34"/>
    </row>
    <row r="40" spans="1:27" x14ac:dyDescent="0.2">
      <c r="J40" s="27"/>
      <c r="K40" s="27"/>
      <c r="L40" s="27"/>
      <c r="M40" s="27"/>
      <c r="N40" s="27"/>
    </row>
    <row r="41" spans="1:27" x14ac:dyDescent="0.2">
      <c r="J41" s="27"/>
      <c r="K41" s="27"/>
      <c r="L41" s="27"/>
      <c r="M41" s="27"/>
      <c r="N41" s="27"/>
    </row>
  </sheetData>
  <mergeCells count="13">
    <mergeCell ref="L7:L13"/>
    <mergeCell ref="A2:I2"/>
    <mergeCell ref="J4:J5"/>
    <mergeCell ref="K4:K5"/>
    <mergeCell ref="G4:G5"/>
    <mergeCell ref="H4:H5"/>
    <mergeCell ref="I4:I5"/>
    <mergeCell ref="F4:F5"/>
    <mergeCell ref="A4:A5"/>
    <mergeCell ref="B4:B5"/>
    <mergeCell ref="C4:C5"/>
    <mergeCell ref="D4:D5"/>
    <mergeCell ref="E4:E5"/>
  </mergeCells>
  <phoneticPr fontId="0" type="noConversion"/>
  <printOptions horizontalCentered="1"/>
  <pageMargins left="1.3779527559055118" right="1.3779527559055118" top="1.3779527559055118" bottom="5.1181102362204731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showGridLines="0" tabSelected="1" zoomScale="150" zoomScaleNormal="150" zoomScaleSheetLayoutView="145" workbookViewId="0">
      <selection activeCell="N31" sqref="N31"/>
    </sheetView>
  </sheetViews>
  <sheetFormatPr baseColWidth="10" defaultColWidth="4.28515625" defaultRowHeight="9" x14ac:dyDescent="0.2"/>
  <cols>
    <col min="1" max="1" width="1.28515625" style="3" customWidth="1"/>
    <col min="2" max="2" width="6.7109375" style="3" customWidth="1"/>
    <col min="3" max="5" width="7.5703125" style="3" customWidth="1"/>
    <col min="6" max="6" width="6.28515625" style="3" customWidth="1"/>
    <col min="7" max="7" width="6.42578125" style="3" customWidth="1"/>
    <col min="8" max="8" width="8" style="3" customWidth="1"/>
    <col min="9" max="10" width="7.7109375" style="3" customWidth="1"/>
    <col min="11" max="11" width="7.5703125" style="3" customWidth="1"/>
    <col min="12" max="15" width="8.42578125" style="3" customWidth="1"/>
    <col min="16" max="17" width="5.85546875" style="3" customWidth="1"/>
    <col min="18" max="18" width="6.5703125" style="45" bestFit="1" customWidth="1"/>
    <col min="19" max="19" width="6.5703125" style="3" bestFit="1" customWidth="1"/>
    <col min="20" max="20" width="6.5703125" style="3" customWidth="1"/>
    <col min="21" max="16384" width="4.28515625" style="3"/>
  </cols>
  <sheetData>
    <row r="1" spans="1:18" ht="14.25" customHeight="1" x14ac:dyDescent="0.2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8" s="16" customFormat="1" ht="9.75" customHeight="1" x14ac:dyDescent="0.2">
      <c r="A2" s="43" t="s">
        <v>11</v>
      </c>
      <c r="C2" s="43"/>
      <c r="D2" s="43"/>
      <c r="E2" s="43"/>
      <c r="F2" s="43"/>
      <c r="G2" s="43"/>
      <c r="H2" s="43"/>
      <c r="I2" s="43"/>
      <c r="J2" s="43"/>
      <c r="R2" s="48"/>
    </row>
    <row r="3" spans="1:18" ht="9.75" customHeight="1" x14ac:dyDescent="0.2">
      <c r="A3" s="20"/>
      <c r="B3" s="39" t="s">
        <v>0</v>
      </c>
      <c r="C3" s="4"/>
      <c r="D3" s="4"/>
      <c r="E3" s="4"/>
      <c r="F3" s="4"/>
      <c r="G3" s="4"/>
      <c r="H3" s="4"/>
      <c r="K3" s="1" t="s">
        <v>12</v>
      </c>
    </row>
    <row r="4" spans="1:18" ht="18.75" customHeight="1" x14ac:dyDescent="0.2">
      <c r="B4" s="69" t="s">
        <v>3</v>
      </c>
      <c r="C4" s="57" t="s">
        <v>31</v>
      </c>
      <c r="D4" s="57" t="s">
        <v>13</v>
      </c>
      <c r="E4" s="57" t="s">
        <v>30</v>
      </c>
      <c r="F4" s="57" t="s">
        <v>36</v>
      </c>
      <c r="G4" s="57" t="s">
        <v>6</v>
      </c>
      <c r="H4" s="57" t="s">
        <v>15</v>
      </c>
      <c r="I4" s="57" t="s">
        <v>10</v>
      </c>
      <c r="J4" s="57" t="s">
        <v>9</v>
      </c>
      <c r="K4" s="57" t="s">
        <v>7</v>
      </c>
      <c r="L4" s="28"/>
      <c r="M4" s="28"/>
      <c r="N4" s="28"/>
      <c r="O4" s="28"/>
    </row>
    <row r="5" spans="1:18" ht="18.75" customHeight="1" x14ac:dyDescent="0.2">
      <c r="B5" s="69"/>
      <c r="C5" s="58"/>
      <c r="D5" s="58"/>
      <c r="E5" s="58"/>
      <c r="F5" s="58"/>
      <c r="G5" s="58"/>
      <c r="H5" s="58"/>
      <c r="I5" s="58"/>
      <c r="J5" s="58"/>
      <c r="K5" s="58"/>
      <c r="L5" s="28"/>
      <c r="M5" s="28"/>
      <c r="N5" s="28"/>
      <c r="O5" s="28"/>
    </row>
    <row r="6" spans="1:18" hidden="1" x14ac:dyDescent="0.2">
      <c r="B6" s="30"/>
    </row>
    <row r="7" spans="1:18" ht="14.25" hidden="1" customHeight="1" x14ac:dyDescent="0.2">
      <c r="B7" s="11">
        <v>1998</v>
      </c>
      <c r="C7" s="2" t="s">
        <v>2</v>
      </c>
      <c r="D7" s="2" t="s">
        <v>2</v>
      </c>
      <c r="E7" s="2"/>
      <c r="F7" s="2"/>
      <c r="G7" s="2"/>
      <c r="H7" s="2"/>
      <c r="K7" s="2"/>
      <c r="L7" s="68" t="s">
        <v>17</v>
      </c>
    </row>
    <row r="8" spans="1:18" ht="14.25" hidden="1" customHeight="1" x14ac:dyDescent="0.2">
      <c r="B8" s="11">
        <v>1999</v>
      </c>
      <c r="C8" s="2" t="s">
        <v>2</v>
      </c>
      <c r="D8" s="2" t="s">
        <v>2</v>
      </c>
      <c r="E8" s="2" t="s">
        <v>2</v>
      </c>
      <c r="F8" s="2" t="s">
        <v>2</v>
      </c>
      <c r="G8" s="2" t="s">
        <v>2</v>
      </c>
      <c r="H8" s="2"/>
      <c r="K8" s="2"/>
      <c r="L8" s="68"/>
    </row>
    <row r="9" spans="1:18" ht="14.25" hidden="1" customHeight="1" x14ac:dyDescent="0.2">
      <c r="B9" s="11">
        <v>2000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K9" s="2" t="s">
        <v>2</v>
      </c>
      <c r="L9" s="68"/>
    </row>
    <row r="10" spans="1:18" ht="14.25" hidden="1" customHeight="1" x14ac:dyDescent="0.2">
      <c r="B10" s="11">
        <v>2001</v>
      </c>
      <c r="C10" s="2" t="s">
        <v>2</v>
      </c>
      <c r="D10" s="2" t="s">
        <v>2</v>
      </c>
      <c r="E10" s="2" t="s">
        <v>2</v>
      </c>
      <c r="F10" s="2" t="s">
        <v>2</v>
      </c>
      <c r="G10" s="2" t="s">
        <v>2</v>
      </c>
      <c r="H10" s="2" t="s">
        <v>2</v>
      </c>
      <c r="K10" s="2" t="s">
        <v>2</v>
      </c>
      <c r="L10" s="68"/>
    </row>
    <row r="11" spans="1:18" ht="14.25" hidden="1" customHeight="1" x14ac:dyDescent="0.2">
      <c r="B11" s="11">
        <v>2002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K11" s="2" t="s">
        <v>2</v>
      </c>
      <c r="L11" s="68"/>
    </row>
    <row r="12" spans="1:18" ht="14.25" hidden="1" customHeight="1" x14ac:dyDescent="0.2">
      <c r="B12" s="11">
        <v>2003</v>
      </c>
      <c r="C12" s="2" t="s">
        <v>2</v>
      </c>
      <c r="D12" s="2" t="s">
        <v>2</v>
      </c>
      <c r="E12" s="2" t="s">
        <v>2</v>
      </c>
      <c r="F12" s="2" t="s">
        <v>2</v>
      </c>
      <c r="G12" s="2" t="s">
        <v>2</v>
      </c>
      <c r="H12" s="2" t="s">
        <v>2</v>
      </c>
      <c r="I12" s="2" t="s">
        <v>2</v>
      </c>
      <c r="J12" s="2" t="s">
        <v>2</v>
      </c>
      <c r="K12" s="2" t="s">
        <v>2</v>
      </c>
      <c r="L12" s="68"/>
    </row>
    <row r="13" spans="1:18" ht="14.25" hidden="1" customHeight="1" x14ac:dyDescent="0.2">
      <c r="B13" s="11">
        <v>2004</v>
      </c>
      <c r="C13" s="2" t="s">
        <v>2</v>
      </c>
      <c r="D13" s="2" t="s">
        <v>2</v>
      </c>
      <c r="E13" s="2" t="s">
        <v>2</v>
      </c>
      <c r="F13" s="2">
        <v>93</v>
      </c>
      <c r="G13" s="2" t="s">
        <v>2</v>
      </c>
      <c r="H13" s="2">
        <v>156</v>
      </c>
      <c r="I13" s="2" t="s">
        <v>2</v>
      </c>
      <c r="J13" s="2" t="s">
        <v>2</v>
      </c>
      <c r="K13" s="2" t="s">
        <v>2</v>
      </c>
      <c r="L13" s="68"/>
    </row>
    <row r="14" spans="1:18" ht="14.25" customHeight="1" x14ac:dyDescent="0.2">
      <c r="B14" s="11">
        <v>2005</v>
      </c>
      <c r="C14" s="2" t="s">
        <v>2</v>
      </c>
      <c r="D14" s="2" t="s">
        <v>2</v>
      </c>
      <c r="E14" s="2" t="s">
        <v>2</v>
      </c>
      <c r="F14" s="2">
        <v>70</v>
      </c>
      <c r="G14" s="2" t="s">
        <v>2</v>
      </c>
      <c r="H14" s="2">
        <v>850</v>
      </c>
      <c r="I14" s="2" t="s">
        <v>2</v>
      </c>
      <c r="J14" s="2" t="s">
        <v>2</v>
      </c>
      <c r="K14" s="2" t="s">
        <v>2</v>
      </c>
    </row>
    <row r="15" spans="1:18" ht="14.25" customHeight="1" x14ac:dyDescent="0.2">
      <c r="B15" s="11">
        <v>2006</v>
      </c>
      <c r="C15" s="2" t="s">
        <v>2</v>
      </c>
      <c r="D15" s="2" t="s">
        <v>2</v>
      </c>
      <c r="E15" s="2" t="s">
        <v>2</v>
      </c>
      <c r="F15" s="2">
        <v>91</v>
      </c>
      <c r="G15" s="2" t="s">
        <v>2</v>
      </c>
      <c r="H15" s="9">
        <v>3622</v>
      </c>
      <c r="I15" s="2" t="s">
        <v>2</v>
      </c>
      <c r="J15" s="2" t="s">
        <v>2</v>
      </c>
      <c r="K15" s="2" t="s">
        <v>2</v>
      </c>
    </row>
    <row r="16" spans="1:18" ht="14.25" customHeight="1" x14ac:dyDescent="0.2">
      <c r="B16" s="11">
        <v>2007</v>
      </c>
      <c r="C16" s="2" t="s">
        <v>2</v>
      </c>
      <c r="D16" s="2" t="s">
        <v>2</v>
      </c>
      <c r="E16" s="2" t="s">
        <v>2</v>
      </c>
      <c r="F16" s="2">
        <v>674</v>
      </c>
      <c r="G16" s="2" t="s">
        <v>2</v>
      </c>
      <c r="H16" s="9">
        <v>5184</v>
      </c>
      <c r="I16" s="2" t="s">
        <v>2</v>
      </c>
      <c r="J16" s="2" t="s">
        <v>2</v>
      </c>
      <c r="K16" s="2" t="s">
        <v>2</v>
      </c>
    </row>
    <row r="17" spans="1:27" ht="14.25" customHeight="1" x14ac:dyDescent="0.2">
      <c r="B17" s="11">
        <v>2008</v>
      </c>
      <c r="C17" s="9">
        <v>5263</v>
      </c>
      <c r="D17" s="9">
        <v>179</v>
      </c>
      <c r="E17" s="2" t="s">
        <v>2</v>
      </c>
      <c r="F17" s="9">
        <v>998</v>
      </c>
      <c r="G17" s="2" t="s">
        <v>2</v>
      </c>
      <c r="H17" s="9">
        <v>5537</v>
      </c>
      <c r="I17" s="2" t="s">
        <v>2</v>
      </c>
      <c r="J17" s="2" t="s">
        <v>2</v>
      </c>
      <c r="K17" s="2">
        <v>18</v>
      </c>
    </row>
    <row r="18" spans="1:27" ht="14.25" customHeight="1" x14ac:dyDescent="0.2">
      <c r="B18" s="11">
        <v>2009</v>
      </c>
      <c r="C18" s="9">
        <v>6923</v>
      </c>
      <c r="D18" s="9">
        <v>680</v>
      </c>
      <c r="E18" s="9">
        <v>44320</v>
      </c>
      <c r="F18" s="9">
        <v>931</v>
      </c>
      <c r="G18" s="9">
        <v>151</v>
      </c>
      <c r="H18" s="9">
        <v>5527</v>
      </c>
      <c r="I18" s="2" t="s">
        <v>2</v>
      </c>
      <c r="J18" s="2" t="s">
        <v>2</v>
      </c>
      <c r="K18" s="2">
        <v>91</v>
      </c>
    </row>
    <row r="19" spans="1:27" ht="14.25" customHeight="1" x14ac:dyDescent="0.2">
      <c r="B19" s="11">
        <v>2010</v>
      </c>
      <c r="C19" s="9">
        <v>8196</v>
      </c>
      <c r="D19" s="9">
        <v>861</v>
      </c>
      <c r="E19" s="9">
        <v>141595</v>
      </c>
      <c r="F19" s="9">
        <v>961</v>
      </c>
      <c r="G19" s="9">
        <v>221</v>
      </c>
      <c r="H19" s="9">
        <v>5686</v>
      </c>
      <c r="I19" s="2" t="s">
        <v>2</v>
      </c>
      <c r="J19" s="2" t="s">
        <v>2</v>
      </c>
      <c r="K19" s="2" t="s">
        <v>2</v>
      </c>
    </row>
    <row r="20" spans="1:27" ht="14.25" customHeight="1" x14ac:dyDescent="0.2">
      <c r="B20" s="11">
        <v>2011</v>
      </c>
      <c r="C20" s="9">
        <v>8457</v>
      </c>
      <c r="D20" s="9">
        <v>1342</v>
      </c>
      <c r="E20" s="9">
        <v>220824</v>
      </c>
      <c r="F20" s="9">
        <v>1098</v>
      </c>
      <c r="G20" s="9">
        <v>183</v>
      </c>
      <c r="H20" s="9">
        <v>5744</v>
      </c>
      <c r="I20" s="2" t="s">
        <v>2</v>
      </c>
      <c r="J20" s="2" t="s">
        <v>2</v>
      </c>
      <c r="K20" s="9">
        <v>251</v>
      </c>
    </row>
    <row r="21" spans="1:27" ht="14.25" customHeight="1" x14ac:dyDescent="0.2">
      <c r="B21" s="11">
        <v>2012</v>
      </c>
      <c r="C21" s="9">
        <v>8674</v>
      </c>
      <c r="D21" s="9">
        <v>1541</v>
      </c>
      <c r="E21" s="9">
        <v>459163</v>
      </c>
      <c r="F21" s="9">
        <v>821</v>
      </c>
      <c r="G21" s="9">
        <v>57</v>
      </c>
      <c r="H21" s="9">
        <v>5840</v>
      </c>
      <c r="I21" s="2" t="s">
        <v>2</v>
      </c>
      <c r="J21" s="2">
        <v>221</v>
      </c>
      <c r="K21" s="3">
        <v>1</v>
      </c>
    </row>
    <row r="22" spans="1:27" ht="14.25" customHeight="1" x14ac:dyDescent="0.2">
      <c r="B22" s="11">
        <v>2013</v>
      </c>
      <c r="C22" s="9">
        <v>8708</v>
      </c>
      <c r="D22" s="9">
        <v>2045</v>
      </c>
      <c r="E22" s="9">
        <v>537653</v>
      </c>
      <c r="F22" s="9">
        <v>590</v>
      </c>
      <c r="G22" s="47">
        <v>0</v>
      </c>
      <c r="H22" s="9">
        <v>5988</v>
      </c>
      <c r="I22" s="9" t="s">
        <v>2</v>
      </c>
      <c r="J22" s="9">
        <v>224</v>
      </c>
      <c r="K22" s="9">
        <v>479</v>
      </c>
      <c r="L22" s="9"/>
      <c r="M22" s="9"/>
      <c r="N22" s="9"/>
      <c r="O22" s="9"/>
    </row>
    <row r="23" spans="1:27" ht="14.25" customHeight="1" x14ac:dyDescent="0.2">
      <c r="B23" s="11">
        <v>2014</v>
      </c>
      <c r="C23" s="9">
        <v>8760</v>
      </c>
      <c r="D23" s="9">
        <v>2107</v>
      </c>
      <c r="E23" s="9">
        <v>586647</v>
      </c>
      <c r="F23" s="9">
        <v>39</v>
      </c>
      <c r="G23" s="47">
        <v>0</v>
      </c>
      <c r="H23" s="9">
        <v>5291</v>
      </c>
      <c r="I23" s="9">
        <v>2618</v>
      </c>
      <c r="J23" s="9">
        <v>223</v>
      </c>
      <c r="K23" s="9">
        <v>3427</v>
      </c>
      <c r="L23" s="9"/>
      <c r="M23" s="9"/>
      <c r="N23" s="9"/>
      <c r="O23" s="9"/>
    </row>
    <row r="24" spans="1:27" ht="14.25" customHeight="1" x14ac:dyDescent="0.2">
      <c r="B24" s="11">
        <v>2015</v>
      </c>
      <c r="C24" s="9">
        <v>8776</v>
      </c>
      <c r="D24" s="9">
        <v>2589</v>
      </c>
      <c r="E24" s="9">
        <v>601292</v>
      </c>
      <c r="F24" s="47">
        <v>0</v>
      </c>
      <c r="G24" s="47">
        <v>0</v>
      </c>
      <c r="H24" s="9">
        <v>5700</v>
      </c>
      <c r="I24" s="9">
        <v>6254</v>
      </c>
      <c r="J24" s="9">
        <v>227</v>
      </c>
      <c r="K24" s="9">
        <v>8002</v>
      </c>
      <c r="L24" s="9"/>
      <c r="M24" s="9"/>
      <c r="N24" s="9"/>
      <c r="O24" s="9"/>
    </row>
    <row r="25" spans="1:27" ht="14.25" customHeight="1" x14ac:dyDescent="0.2">
      <c r="B25" s="11">
        <v>2016</v>
      </c>
      <c r="C25" s="9">
        <v>8779</v>
      </c>
      <c r="D25" s="9">
        <v>3807</v>
      </c>
      <c r="E25" s="9">
        <v>630862</v>
      </c>
      <c r="F25" s="47">
        <v>0</v>
      </c>
      <c r="G25" s="47">
        <v>0</v>
      </c>
      <c r="H25" s="9">
        <v>5874</v>
      </c>
      <c r="I25" s="47">
        <v>0</v>
      </c>
      <c r="J25" s="9">
        <v>231</v>
      </c>
      <c r="K25" s="9">
        <v>8073</v>
      </c>
      <c r="L25" s="9"/>
      <c r="M25" s="9"/>
      <c r="N25" s="9"/>
      <c r="O25" s="9"/>
    </row>
    <row r="26" spans="1:27" ht="3" customHeight="1" x14ac:dyDescent="0.2">
      <c r="B26" s="11"/>
      <c r="C26" s="10"/>
      <c r="D26" s="10"/>
      <c r="E26" s="10"/>
      <c r="F26" s="10"/>
      <c r="G26" s="31"/>
      <c r="H26" s="10"/>
      <c r="I26" s="20"/>
      <c r="J26" s="20"/>
      <c r="K26" s="10"/>
    </row>
    <row r="27" spans="1:27" s="52" customFormat="1" ht="19.5" customHeight="1" x14ac:dyDescent="0.2">
      <c r="A27" s="70" t="s">
        <v>37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50"/>
      <c r="M27" s="50"/>
      <c r="N27" s="50"/>
      <c r="O27" s="51"/>
      <c r="P27" s="51"/>
      <c r="Q27" s="51"/>
      <c r="T27" s="53"/>
      <c r="U27" s="54"/>
      <c r="V27" s="54"/>
      <c r="W27" s="54"/>
      <c r="X27" s="54"/>
      <c r="Y27" s="54"/>
      <c r="Z27" s="54"/>
      <c r="AA27" s="54"/>
    </row>
    <row r="28" spans="1:27" ht="9.75" customHeight="1" x14ac:dyDescent="0.2">
      <c r="A28" s="3" t="s">
        <v>18</v>
      </c>
      <c r="B28" s="5" t="s">
        <v>23</v>
      </c>
      <c r="C28" s="4"/>
      <c r="D28" s="4"/>
      <c r="E28" s="4"/>
      <c r="F28" s="4"/>
      <c r="G28" s="4"/>
      <c r="H28" s="4"/>
      <c r="K28" s="4"/>
    </row>
    <row r="29" spans="1:27" s="38" customFormat="1" ht="29.25" customHeight="1" x14ac:dyDescent="0.2">
      <c r="A29" s="38" t="s">
        <v>19</v>
      </c>
      <c r="B29" s="63" t="s">
        <v>39</v>
      </c>
      <c r="C29" s="64"/>
      <c r="D29" s="64"/>
      <c r="E29" s="64"/>
      <c r="F29" s="64"/>
      <c r="G29" s="64"/>
      <c r="H29" s="64"/>
      <c r="I29" s="65"/>
      <c r="J29" s="65"/>
      <c r="K29" s="65"/>
      <c r="R29" s="49"/>
    </row>
    <row r="30" spans="1:27" s="38" customFormat="1" ht="18" customHeight="1" x14ac:dyDescent="0.2">
      <c r="A30" s="38" t="s">
        <v>20</v>
      </c>
      <c r="B30" s="63" t="s">
        <v>34</v>
      </c>
      <c r="C30" s="64"/>
      <c r="D30" s="64"/>
      <c r="E30" s="64"/>
      <c r="F30" s="64"/>
      <c r="G30" s="64"/>
      <c r="H30" s="64"/>
      <c r="I30" s="64"/>
      <c r="J30" s="64"/>
      <c r="K30" s="64"/>
      <c r="R30" s="49"/>
    </row>
    <row r="31" spans="1:27" ht="18.75" customHeight="1" x14ac:dyDescent="0.2">
      <c r="A31" s="38" t="s">
        <v>21</v>
      </c>
      <c r="B31" s="63" t="s">
        <v>38</v>
      </c>
      <c r="C31" s="64"/>
      <c r="D31" s="64"/>
      <c r="E31" s="64"/>
      <c r="F31" s="64"/>
      <c r="G31" s="64"/>
      <c r="H31" s="64"/>
      <c r="I31" s="65"/>
      <c r="J31" s="65"/>
      <c r="K31" s="65"/>
    </row>
    <row r="32" spans="1:27" s="38" customFormat="1" ht="19.5" customHeight="1" x14ac:dyDescent="0.2">
      <c r="A32" s="38" t="s">
        <v>22</v>
      </c>
      <c r="B32" s="63" t="s">
        <v>35</v>
      </c>
      <c r="C32" s="64"/>
      <c r="D32" s="64"/>
      <c r="E32" s="64"/>
      <c r="F32" s="64"/>
      <c r="G32" s="64"/>
      <c r="H32" s="64"/>
      <c r="I32" s="64"/>
      <c r="J32" s="64"/>
      <c r="K32" s="64"/>
      <c r="R32" s="49"/>
    </row>
    <row r="33" spans="1:15" ht="10.9" customHeight="1" x14ac:dyDescent="0.2">
      <c r="A33" s="66" t="s">
        <v>5</v>
      </c>
      <c r="B33" s="66"/>
      <c r="C33" s="66"/>
      <c r="D33" s="66"/>
      <c r="E33" s="66"/>
      <c r="F33" s="66"/>
      <c r="G33" s="66"/>
      <c r="H33" s="66"/>
      <c r="I33" s="66"/>
      <c r="J33" s="66"/>
    </row>
    <row r="40" spans="1:15" x14ac:dyDescent="0.2">
      <c r="I40" s="27"/>
      <c r="J40" s="27"/>
      <c r="L40" s="27"/>
      <c r="M40" s="27"/>
      <c r="N40" s="27"/>
      <c r="O40" s="27"/>
    </row>
    <row r="41" spans="1:15" x14ac:dyDescent="0.2">
      <c r="I41" s="27"/>
      <c r="J41" s="27"/>
      <c r="L41" s="27"/>
      <c r="M41" s="27"/>
      <c r="N41" s="27"/>
      <c r="O41" s="27"/>
    </row>
    <row r="47" spans="1:15" x14ac:dyDescent="0.2">
      <c r="F47" s="27"/>
    </row>
    <row r="49" spans="6:6" x14ac:dyDescent="0.2">
      <c r="F49" s="27"/>
    </row>
    <row r="54" spans="6:6" x14ac:dyDescent="0.2">
      <c r="F54" s="27"/>
    </row>
  </sheetData>
  <mergeCells count="18">
    <mergeCell ref="L7:L13"/>
    <mergeCell ref="B31:K31"/>
    <mergeCell ref="K4:K5"/>
    <mergeCell ref="J4:J5"/>
    <mergeCell ref="B30:K30"/>
    <mergeCell ref="I4:I5"/>
    <mergeCell ref="G4:G5"/>
    <mergeCell ref="H4:H5"/>
    <mergeCell ref="B4:B5"/>
    <mergeCell ref="C4:C5"/>
    <mergeCell ref="D4:D5"/>
    <mergeCell ref="E4:E5"/>
    <mergeCell ref="A27:K27"/>
    <mergeCell ref="B32:K32"/>
    <mergeCell ref="F4:F5"/>
    <mergeCell ref="B29:K29"/>
    <mergeCell ref="A33:J33"/>
    <mergeCell ref="A1:K1"/>
  </mergeCells>
  <phoneticPr fontId="0" type="noConversion"/>
  <pageMargins left="1.3779527559055118" right="1.3779527559055118" top="5.5118110236220472" bottom="1.3779527559055118" header="0" footer="0"/>
  <pageSetup paperSize="9" scale="90" orientation="portrait" r:id="rId1"/>
  <headerFooter alignWithMargins="0"/>
  <rowBreaks count="1" manualBreakCount="1">
    <brk id="3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21.04a</vt:lpstr>
      <vt:lpstr>21.04b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2017-07-24T15:13:40Z</cp:lastPrinted>
  <dcterms:created xsi:type="dcterms:W3CDTF">2003-11-21T13:49:58Z</dcterms:created>
  <dcterms:modified xsi:type="dcterms:W3CDTF">2017-09-25T20:49:47Z</dcterms:modified>
</cp:coreProperties>
</file>