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0080" windowHeight="9348"/>
  </bookViews>
  <sheets>
    <sheet name="20.28" sheetId="1" r:id="rId1"/>
  </sheets>
  <definedNames>
    <definedName name="_xlnm.Print_Area" localSheetId="0">'20.28'!$A$1:$R$17</definedName>
  </definedNames>
  <calcPr calcId="145621"/>
</workbook>
</file>

<file path=xl/calcChain.xml><?xml version="1.0" encoding="utf-8"?>
<calcChain xmlns="http://schemas.openxmlformats.org/spreadsheetml/2006/main">
  <c r="R9" i="1" l="1"/>
  <c r="R14" i="1"/>
  <c r="R8" i="1"/>
  <c r="Q9" i="1"/>
  <c r="Q8" i="1" l="1"/>
  <c r="N9" i="1"/>
  <c r="Q14" i="1"/>
  <c r="G14" i="1"/>
  <c r="H14" i="1"/>
  <c r="I14" i="1"/>
  <c r="I8" i="1" s="1"/>
  <c r="J14" i="1"/>
  <c r="J8" i="1" s="1"/>
  <c r="K14" i="1"/>
  <c r="L14" i="1"/>
  <c r="M14" i="1"/>
  <c r="N14" i="1"/>
  <c r="N8" i="1" s="1"/>
  <c r="P14" i="1"/>
  <c r="G9" i="1"/>
  <c r="G8" i="1" s="1"/>
  <c r="H9" i="1"/>
  <c r="H8" i="1" s="1"/>
  <c r="I9" i="1"/>
  <c r="J9" i="1"/>
  <c r="K9" i="1"/>
  <c r="K8" i="1" s="1"/>
  <c r="L9" i="1"/>
  <c r="L8" i="1"/>
  <c r="M9" i="1"/>
  <c r="M8" i="1" s="1"/>
  <c r="P9" i="1"/>
  <c r="P8" i="1"/>
  <c r="O9" i="1"/>
  <c r="O8" i="1" s="1"/>
  <c r="K28" i="1"/>
  <c r="O14" i="1"/>
</calcChain>
</file>

<file path=xl/sharedStrings.xml><?xml version="1.0" encoding="utf-8"?>
<sst xmlns="http://schemas.openxmlformats.org/spreadsheetml/2006/main" count="15" uniqueCount="14">
  <si>
    <t>Total</t>
  </si>
  <si>
    <t>Nacional</t>
  </si>
  <si>
    <t>Internacional</t>
  </si>
  <si>
    <t>Ámbito y</t>
  </si>
  <si>
    <t>clase de vehículo</t>
  </si>
  <si>
    <t>Fuente: Ministerio de Transportes y Comunicaciones - Oficina General de Planificación y Presupuesto.</t>
  </si>
  <si>
    <t xml:space="preserve">  Automóvil</t>
  </si>
  <si>
    <t xml:space="preserve">  Station Wagon</t>
  </si>
  <si>
    <t xml:space="preserve">  Camioneta Rural</t>
  </si>
  <si>
    <t xml:space="preserve">  Ómnibus</t>
  </si>
  <si>
    <t xml:space="preserve">            (Unidades)</t>
  </si>
  <si>
    <t>-</t>
  </si>
  <si>
    <t xml:space="preserve">          Y CLASE DE VEHÍCULO, 2008-2016</t>
  </si>
  <si>
    <t xml:space="preserve">20.28  PARQUE VEHICULAR DE EMPRESAS DE TRANSPORTE DE PASAJEROS POR CARRETERA,  SEGÚN ÁMBITO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</si>
</sst>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6" fillId="0" borderId="0" xfId="1" applyFont="1" applyBorder="1"/>
    <xf numFmtId="0" fontId="1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/>
    </xf>
    <xf numFmtId="0" fontId="3" fillId="0" borderId="2" xfId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4" xfId="1" applyFont="1" applyBorder="1" applyAlignment="1">
      <alignment horizontal="right"/>
    </xf>
    <xf numFmtId="0" fontId="4" fillId="0" borderId="5" xfId="1" applyFont="1" applyBorder="1" applyAlignment="1" applyProtection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5" xfId="1" applyFont="1" applyBorder="1" applyAlignment="1" applyProtection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Border="1"/>
    <xf numFmtId="0" fontId="4" fillId="0" borderId="5" xfId="1" applyFont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7" fillId="0" borderId="5" xfId="1" applyFont="1" applyBorder="1" applyAlignment="1" applyProtection="1">
      <alignment horizontal="left"/>
    </xf>
    <xf numFmtId="164" fontId="7" fillId="0" borderId="0" xfId="1" applyNumberFormat="1" applyFont="1" applyFill="1" applyBorder="1" applyAlignment="1" applyProtection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/>
    </xf>
    <xf numFmtId="0" fontId="8" fillId="0" borderId="0" xfId="1" applyFont="1" applyBorder="1"/>
    <xf numFmtId="164" fontId="3" fillId="0" borderId="0" xfId="1" applyNumberFormat="1" applyFont="1" applyBorder="1"/>
    <xf numFmtId="0" fontId="4" fillId="0" borderId="4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showGridLines="0" tabSelected="1" zoomScale="120" zoomScaleNormal="120" workbookViewId="0">
      <selection activeCell="X9" sqref="X9"/>
    </sheetView>
  </sheetViews>
  <sheetFormatPr baseColWidth="10" defaultColWidth="4.88671875" defaultRowHeight="8.4" x14ac:dyDescent="0.15"/>
  <cols>
    <col min="1" max="1" width="15.109375" style="2" customWidth="1"/>
    <col min="2" max="5" width="6.6640625" style="2" hidden="1" customWidth="1"/>
    <col min="6" max="7" width="7.5546875" style="2" hidden="1" customWidth="1"/>
    <col min="8" max="9" width="6.5546875" style="2" hidden="1" customWidth="1"/>
    <col min="10" max="18" width="6.5546875" style="2" customWidth="1"/>
    <col min="19" max="16384" width="4.88671875" style="2"/>
  </cols>
  <sheetData>
    <row r="1" spans="1:37" ht="14.25" customHeight="1" x14ac:dyDescent="0.15">
      <c r="A1" s="1" t="s">
        <v>13</v>
      </c>
    </row>
    <row r="2" spans="1:37" ht="14.25" customHeight="1" x14ac:dyDescent="0.15">
      <c r="A2" s="5" t="s">
        <v>12</v>
      </c>
    </row>
    <row r="3" spans="1:37" ht="12.75" customHeight="1" x14ac:dyDescent="0.15">
      <c r="A3" s="6" t="s">
        <v>10</v>
      </c>
    </row>
    <row r="4" spans="1:37" ht="1.8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37" s="3" customFormat="1" ht="13.5" customHeight="1" x14ac:dyDescent="0.2">
      <c r="A5" s="12" t="s">
        <v>3</v>
      </c>
      <c r="B5" s="13">
        <v>2000</v>
      </c>
      <c r="C5" s="13">
        <v>2001</v>
      </c>
      <c r="D5" s="13">
        <v>2002</v>
      </c>
      <c r="E5" s="13">
        <v>2003</v>
      </c>
      <c r="F5" s="26">
        <v>2004</v>
      </c>
      <c r="G5" s="26">
        <v>2005</v>
      </c>
      <c r="H5" s="26">
        <v>2006</v>
      </c>
      <c r="I5" s="26">
        <v>2007</v>
      </c>
      <c r="J5" s="26">
        <v>2008</v>
      </c>
      <c r="K5" s="26">
        <v>2009</v>
      </c>
      <c r="L5" s="26">
        <v>2010</v>
      </c>
      <c r="M5" s="26">
        <v>2011</v>
      </c>
      <c r="N5" s="26">
        <v>2012</v>
      </c>
      <c r="O5" s="26">
        <v>2013</v>
      </c>
      <c r="P5" s="26">
        <v>2014</v>
      </c>
      <c r="Q5" s="26">
        <v>2015</v>
      </c>
      <c r="R5" s="26">
        <v>2016</v>
      </c>
    </row>
    <row r="6" spans="1:37" s="3" customFormat="1" ht="13.5" customHeight="1" x14ac:dyDescent="0.25">
      <c r="A6" s="14" t="s">
        <v>4</v>
      </c>
      <c r="B6" s="15"/>
      <c r="C6" s="15"/>
      <c r="D6" s="15"/>
      <c r="E6" s="15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37" ht="5.25" customHeight="1" x14ac:dyDescent="0.2">
      <c r="A7" s="16"/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37" ht="15.75" customHeight="1" x14ac:dyDescent="0.2">
      <c r="A8" s="19" t="s">
        <v>0</v>
      </c>
      <c r="B8" s="20">
        <v>4319</v>
      </c>
      <c r="C8" s="20">
        <v>4301</v>
      </c>
      <c r="D8" s="20">
        <v>4364</v>
      </c>
      <c r="E8" s="20">
        <v>4432</v>
      </c>
      <c r="F8" s="20">
        <v>4371</v>
      </c>
      <c r="G8" s="20">
        <f t="shared" ref="G8:P8" si="0">G9+G14</f>
        <v>4106</v>
      </c>
      <c r="H8" s="20">
        <f t="shared" si="0"/>
        <v>4622</v>
      </c>
      <c r="I8" s="20">
        <f t="shared" si="0"/>
        <v>5341</v>
      </c>
      <c r="J8" s="20">
        <f t="shared" si="0"/>
        <v>6342</v>
      </c>
      <c r="K8" s="20">
        <f t="shared" si="0"/>
        <v>6945</v>
      </c>
      <c r="L8" s="20">
        <f t="shared" si="0"/>
        <v>7973</v>
      </c>
      <c r="M8" s="20">
        <f t="shared" si="0"/>
        <v>7737</v>
      </c>
      <c r="N8" s="20">
        <f t="shared" si="0"/>
        <v>8448</v>
      </c>
      <c r="O8" s="20">
        <f t="shared" si="0"/>
        <v>9190</v>
      </c>
      <c r="P8" s="20">
        <f t="shared" si="0"/>
        <v>9932</v>
      </c>
      <c r="Q8" s="20">
        <f>Q9+Q14</f>
        <v>11058</v>
      </c>
      <c r="R8" s="20">
        <f>R9+R14</f>
        <v>12621</v>
      </c>
      <c r="AC8" s="25"/>
      <c r="AD8" s="25"/>
      <c r="AE8" s="25"/>
      <c r="AF8" s="25"/>
      <c r="AG8" s="25"/>
      <c r="AH8" s="25"/>
      <c r="AI8" s="25"/>
      <c r="AJ8" s="25"/>
      <c r="AK8" s="25"/>
    </row>
    <row r="9" spans="1:37" ht="15.75" customHeight="1" x14ac:dyDescent="0.2">
      <c r="A9" s="19" t="s">
        <v>1</v>
      </c>
      <c r="B9" s="20">
        <v>4252</v>
      </c>
      <c r="C9" s="20">
        <v>4233</v>
      </c>
      <c r="D9" s="20">
        <v>4298</v>
      </c>
      <c r="E9" s="20">
        <v>4383</v>
      </c>
      <c r="F9" s="20">
        <v>4332</v>
      </c>
      <c r="G9" s="20">
        <f t="shared" ref="G9:P9" si="1">SUM(G10:G13)</f>
        <v>4052</v>
      </c>
      <c r="H9" s="20">
        <f t="shared" si="1"/>
        <v>4570</v>
      </c>
      <c r="I9" s="20">
        <f t="shared" si="1"/>
        <v>5275</v>
      </c>
      <c r="J9" s="20">
        <f t="shared" si="1"/>
        <v>6270</v>
      </c>
      <c r="K9" s="20">
        <f t="shared" si="1"/>
        <v>6789</v>
      </c>
      <c r="L9" s="20">
        <f t="shared" si="1"/>
        <v>7655</v>
      </c>
      <c r="M9" s="20">
        <f t="shared" si="1"/>
        <v>7564</v>
      </c>
      <c r="N9" s="20">
        <f>SUM(N10:N13)</f>
        <v>8305</v>
      </c>
      <c r="O9" s="20">
        <f t="shared" si="1"/>
        <v>9042</v>
      </c>
      <c r="P9" s="20">
        <f t="shared" si="1"/>
        <v>9881</v>
      </c>
      <c r="Q9" s="20">
        <f>SUM(Q10:Q13)</f>
        <v>10954</v>
      </c>
      <c r="R9" s="20">
        <f>SUM(R10:R13)</f>
        <v>12496</v>
      </c>
      <c r="AC9" s="25"/>
      <c r="AD9" s="25"/>
      <c r="AE9" s="25"/>
      <c r="AF9" s="25"/>
      <c r="AG9" s="25"/>
      <c r="AH9" s="25"/>
      <c r="AI9" s="25"/>
      <c r="AJ9" s="25"/>
      <c r="AK9" s="25"/>
    </row>
    <row r="10" spans="1:37" ht="15.75" customHeight="1" x14ac:dyDescent="0.2">
      <c r="A10" s="21" t="s">
        <v>6</v>
      </c>
      <c r="B10" s="22">
        <v>26</v>
      </c>
      <c r="C10" s="22">
        <v>29</v>
      </c>
      <c r="D10" s="22">
        <v>32</v>
      </c>
      <c r="E10" s="22">
        <v>16</v>
      </c>
      <c r="F10" s="22">
        <v>17</v>
      </c>
      <c r="G10" s="22">
        <v>11</v>
      </c>
      <c r="H10" s="22">
        <v>8</v>
      </c>
      <c r="I10" s="22">
        <v>8</v>
      </c>
      <c r="J10" s="22">
        <v>16</v>
      </c>
      <c r="K10" s="22">
        <v>6</v>
      </c>
      <c r="L10" s="22">
        <v>6</v>
      </c>
      <c r="M10" s="22">
        <v>6</v>
      </c>
      <c r="N10" s="22">
        <v>9</v>
      </c>
      <c r="O10" s="22">
        <v>9</v>
      </c>
      <c r="P10" s="22">
        <v>6</v>
      </c>
      <c r="Q10" s="22">
        <v>9</v>
      </c>
      <c r="R10" s="22">
        <v>8</v>
      </c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ht="15.75" customHeight="1" x14ac:dyDescent="0.2">
      <c r="A11" s="21" t="s">
        <v>7</v>
      </c>
      <c r="B11" s="22">
        <v>13</v>
      </c>
      <c r="C11" s="22">
        <v>13</v>
      </c>
      <c r="D11" s="22">
        <v>13</v>
      </c>
      <c r="E11" s="22">
        <v>9</v>
      </c>
      <c r="F11" s="22">
        <v>11</v>
      </c>
      <c r="G11" s="22">
        <v>36</v>
      </c>
      <c r="H11" s="22">
        <v>114</v>
      </c>
      <c r="I11" s="22">
        <v>149</v>
      </c>
      <c r="J11" s="22">
        <v>172</v>
      </c>
      <c r="K11" s="22">
        <v>153</v>
      </c>
      <c r="L11" s="22">
        <v>108</v>
      </c>
      <c r="M11" s="22">
        <v>9</v>
      </c>
      <c r="N11" s="22">
        <v>26</v>
      </c>
      <c r="O11" s="22">
        <v>7</v>
      </c>
      <c r="P11" s="22">
        <v>5</v>
      </c>
      <c r="Q11" s="22" t="s">
        <v>11</v>
      </c>
      <c r="R11" s="22">
        <v>4</v>
      </c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ht="15.75" customHeight="1" x14ac:dyDescent="0.2">
      <c r="A12" s="21" t="s">
        <v>8</v>
      </c>
      <c r="B12" s="22">
        <v>5</v>
      </c>
      <c r="C12" s="22">
        <v>7</v>
      </c>
      <c r="D12" s="22">
        <v>11</v>
      </c>
      <c r="E12" s="22">
        <v>20</v>
      </c>
      <c r="F12" s="22">
        <v>27</v>
      </c>
      <c r="G12" s="22">
        <v>38</v>
      </c>
      <c r="H12" s="22">
        <v>112</v>
      </c>
      <c r="I12" s="22">
        <v>247</v>
      </c>
      <c r="J12" s="22">
        <v>516</v>
      </c>
      <c r="K12" s="22">
        <v>792</v>
      </c>
      <c r="L12" s="22">
        <v>1185</v>
      </c>
      <c r="M12" s="22">
        <v>1573</v>
      </c>
      <c r="N12" s="22">
        <v>1797</v>
      </c>
      <c r="O12" s="22">
        <v>1775</v>
      </c>
      <c r="P12" s="22">
        <v>1936</v>
      </c>
      <c r="Q12" s="22">
        <v>2058</v>
      </c>
      <c r="R12" s="22">
        <v>2301</v>
      </c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ht="15.75" customHeight="1" x14ac:dyDescent="0.2">
      <c r="A13" s="21" t="s">
        <v>9</v>
      </c>
      <c r="B13" s="22">
        <v>4208</v>
      </c>
      <c r="C13" s="22">
        <v>4184</v>
      </c>
      <c r="D13" s="22">
        <v>4242</v>
      </c>
      <c r="E13" s="22">
        <v>4338</v>
      </c>
      <c r="F13" s="22">
        <v>4277</v>
      </c>
      <c r="G13" s="22">
        <v>3967</v>
      </c>
      <c r="H13" s="22">
        <v>4336</v>
      </c>
      <c r="I13" s="22">
        <v>4871</v>
      </c>
      <c r="J13" s="22">
        <v>5566</v>
      </c>
      <c r="K13" s="22">
        <v>5838</v>
      </c>
      <c r="L13" s="22">
        <v>6356</v>
      </c>
      <c r="M13" s="22">
        <v>5976</v>
      </c>
      <c r="N13" s="22">
        <v>6473</v>
      </c>
      <c r="O13" s="22">
        <v>7251</v>
      </c>
      <c r="P13" s="22">
        <v>7934</v>
      </c>
      <c r="Q13" s="22">
        <v>8887</v>
      </c>
      <c r="R13" s="22">
        <v>10183</v>
      </c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ht="15.75" customHeight="1" x14ac:dyDescent="0.2">
      <c r="A14" s="19" t="s">
        <v>2</v>
      </c>
      <c r="B14" s="20">
        <v>67</v>
      </c>
      <c r="C14" s="20">
        <v>68</v>
      </c>
      <c r="D14" s="20">
        <v>66</v>
      </c>
      <c r="E14" s="20">
        <v>49</v>
      </c>
      <c r="F14" s="20">
        <v>39</v>
      </c>
      <c r="G14" s="20">
        <f t="shared" ref="G14:Q14" si="2">G15</f>
        <v>54</v>
      </c>
      <c r="H14" s="20">
        <f t="shared" si="2"/>
        <v>52</v>
      </c>
      <c r="I14" s="20">
        <f t="shared" si="2"/>
        <v>66</v>
      </c>
      <c r="J14" s="20">
        <f t="shared" si="2"/>
        <v>72</v>
      </c>
      <c r="K14" s="20">
        <f t="shared" si="2"/>
        <v>156</v>
      </c>
      <c r="L14" s="20">
        <f t="shared" si="2"/>
        <v>318</v>
      </c>
      <c r="M14" s="20">
        <f t="shared" si="2"/>
        <v>173</v>
      </c>
      <c r="N14" s="20">
        <f t="shared" si="2"/>
        <v>143</v>
      </c>
      <c r="O14" s="20">
        <f t="shared" si="2"/>
        <v>148</v>
      </c>
      <c r="P14" s="20">
        <f t="shared" si="2"/>
        <v>51</v>
      </c>
      <c r="Q14" s="20">
        <f t="shared" si="2"/>
        <v>104</v>
      </c>
      <c r="R14" s="20">
        <f>R15</f>
        <v>125</v>
      </c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ht="15.75" customHeight="1" x14ac:dyDescent="0.2">
      <c r="A15" s="21" t="s">
        <v>9</v>
      </c>
      <c r="B15" s="23">
        <v>67</v>
      </c>
      <c r="C15" s="23">
        <v>68</v>
      </c>
      <c r="D15" s="23">
        <v>66</v>
      </c>
      <c r="E15" s="23">
        <v>49</v>
      </c>
      <c r="F15" s="18">
        <v>39</v>
      </c>
      <c r="G15" s="18">
        <v>54</v>
      </c>
      <c r="H15" s="18">
        <v>52</v>
      </c>
      <c r="I15" s="18">
        <v>66</v>
      </c>
      <c r="J15" s="18">
        <v>72</v>
      </c>
      <c r="K15" s="18">
        <v>156</v>
      </c>
      <c r="L15" s="18">
        <v>318</v>
      </c>
      <c r="M15" s="18">
        <v>173</v>
      </c>
      <c r="N15" s="18">
        <v>143</v>
      </c>
      <c r="O15" s="18">
        <v>148</v>
      </c>
      <c r="P15" s="18">
        <v>51</v>
      </c>
      <c r="Q15" s="18">
        <v>104</v>
      </c>
      <c r="R15" s="18">
        <v>125</v>
      </c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ht="4.5" customHeight="1" x14ac:dyDescent="0.15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1" ht="12" customHeight="1" x14ac:dyDescent="0.15">
      <c r="A17" s="11" t="s">
        <v>5</v>
      </c>
    </row>
    <row r="18" spans="1:11" ht="9" customHeight="1" x14ac:dyDescent="0.15">
      <c r="A18" s="4"/>
    </row>
    <row r="19" spans="1:11" ht="12" customHeight="1" x14ac:dyDescent="0.15"/>
    <row r="23" spans="1:11" s="24" customFormat="1" x14ac:dyDescent="0.15"/>
    <row r="24" spans="1:11" s="24" customFormat="1" x14ac:dyDescent="0.15"/>
    <row r="25" spans="1:11" s="24" customFormat="1" x14ac:dyDescent="0.15">
      <c r="K25" s="24">
        <v>29</v>
      </c>
    </row>
    <row r="26" spans="1:11" s="24" customFormat="1" x14ac:dyDescent="0.15">
      <c r="K26" s="24">
        <v>5809</v>
      </c>
    </row>
    <row r="27" spans="1:11" s="24" customFormat="1" x14ac:dyDescent="0.15"/>
    <row r="28" spans="1:11" s="24" customFormat="1" x14ac:dyDescent="0.15">
      <c r="K28" s="24">
        <f>K25+K26</f>
        <v>5838</v>
      </c>
    </row>
    <row r="29" spans="1:11" s="24" customFormat="1" x14ac:dyDescent="0.15"/>
  </sheetData>
  <mergeCells count="13">
    <mergeCell ref="R5:R6"/>
    <mergeCell ref="Q5:Q6"/>
    <mergeCell ref="F5:F6"/>
    <mergeCell ref="G5:G6"/>
    <mergeCell ref="H5:H6"/>
    <mergeCell ref="I5:I6"/>
    <mergeCell ref="J5:J6"/>
    <mergeCell ref="K5:K6"/>
    <mergeCell ref="P5:P6"/>
    <mergeCell ref="O5:O6"/>
    <mergeCell ref="L5:L6"/>
    <mergeCell ref="M5:M6"/>
    <mergeCell ref="N5:N6"/>
  </mergeCells>
  <phoneticPr fontId="0" type="noConversion"/>
  <pageMargins left="1.1811023622047245" right="1.1811023622047245" top="6.6929133858267722" bottom="1.3779527559055118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20.28</vt:lpstr>
      <vt:lpstr>'20.28'!Área_de_impresión</vt:lpstr>
    </vt:vector>
  </TitlesOfParts>
  <Company>INEI-in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dtie 004</cp:lastModifiedBy>
  <cp:lastPrinted>2017-06-13T17:26:54Z</cp:lastPrinted>
  <dcterms:created xsi:type="dcterms:W3CDTF">2004-07-16T17:34:18Z</dcterms:created>
  <dcterms:modified xsi:type="dcterms:W3CDTF">2017-06-13T17:27:03Z</dcterms:modified>
</cp:coreProperties>
</file>