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255" yWindow="3615" windowWidth="21345" windowHeight="6510"/>
  </bookViews>
  <sheets>
    <sheet name="C37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'C37'!$A$1:$N$79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65" i="1" l="1"/>
  <c r="B43" i="1" l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" i="1" l="1"/>
  <c r="B7" i="1"/>
  <c r="B8" i="1"/>
  <c r="B9" i="1"/>
  <c r="B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38" i="1"/>
  <c r="B39" i="1"/>
  <c r="B40" i="1"/>
  <c r="B42" i="1"/>
  <c r="B11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<sst xmlns="http://schemas.openxmlformats.org/spreadsheetml/2006/main" count="61" uniqueCount="61">
  <si>
    <t>Año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</si>
  <si>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</si>
  <si>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</si>
  <si>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</si>
  <si>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</si>
  <si>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</si>
  <si>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</si>
  <si>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</si>
  <si>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</si>
  <si>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</si>
  <si>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</si>
  <si>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</si>
  <si>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</si>
  <si>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1954</t>
  </si>
  <si>
    <t>1955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</si>
  <si>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</si>
  <si>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</si>
  <si>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</si>
  <si>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</si>
  <si>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</si>
  <si>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</si>
  <si>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</si>
  <si>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</si>
  <si>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</si>
  <si>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</si>
  <si>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</si>
  <si>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</si>
  <si>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</si>
  <si>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</si>
  <si>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</si>
  <si>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</si>
  <si>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</si>
  <si>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</si>
  <si>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</si>
  <si>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</si>
  <si>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</si>
  <si>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</si>
  <si>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</si>
  <si>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</si>
  <si>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 xml:space="preserve">1983 </t>
  </si>
  <si>
    <t>1984</t>
  </si>
  <si>
    <t>1985</t>
  </si>
  <si>
    <t>1986</t>
  </si>
  <si>
    <t>1987</t>
  </si>
  <si>
    <t>1988</t>
  </si>
  <si>
    <t>1989</t>
  </si>
  <si>
    <t>1990</t>
  </si>
  <si>
    <t>1991</t>
  </si>
  <si>
    <t>FUENTE: Superintendencia de Banca, Seguros y AFP.</t>
  </si>
  <si>
    <t>K. TIPO DE CAMBIO</t>
  </si>
  <si>
    <t>Promedio</t>
  </si>
  <si>
    <t xml:space="preserve">                 Banco Central de Reserva del Perú.</t>
  </si>
  <si>
    <t>Soles de oro por US dólar</t>
  </si>
  <si>
    <t>Intis por US dólar</t>
  </si>
  <si>
    <t>Soles por US dólar</t>
  </si>
  <si>
    <t>compra-venta mensual, publicado por la Superintendencia de Banca, Seguros y AFP.</t>
  </si>
  <si>
    <r>
      <t xml:space="preserve">Nota: </t>
    </r>
    <r>
      <rPr>
        <sz val="7"/>
        <rFont val="Arial Narrow"/>
        <family val="2"/>
      </rPr>
      <t xml:space="preserve">Hasta julio de 1990 corresponde a la cotización promedio mensual del Mercado Único de Cambios (MUC). Posteriormente, se considera el tipo de cambio de tipo bancario, promedio </t>
    </r>
  </si>
  <si>
    <t xml:space="preserve">     2015 a/</t>
  </si>
  <si>
    <t>Nuevos soles por US dólar</t>
  </si>
  <si>
    <t>a/  A partir del 15-12-2015, según Ley 30381 se establece el cambio de denominación de la unidad monetaria del Perú de Nuevo Sol  a Sol.</t>
  </si>
  <si>
    <t>25.37  TIPO DE CAMBIO PROMEDIO COMPRA-VENTA MENSUAL, DEL MERCADO OFICIAL, 1971-2016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</si>
</sst>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\ ##0.00"/>
    <numFmt numFmtId="165" formatCode="0.00_)"/>
    <numFmt numFmtId="166" formatCode="0_)"/>
    <numFmt numFmtId="167" formatCode="#,##0.0000000"/>
    <numFmt numFmtId="168" formatCode="#,##0.000000000000000000"/>
    <numFmt numFmtId="169" formatCode="#,##0.0000000000000000000"/>
    <numFmt numFmtId="170" formatCode="#,##0.0000000000000000000000"/>
    <numFmt numFmtId="171" formatCode="0.00000000000"/>
    <numFmt numFmtId="172" formatCode="#,##0.000"/>
  </numFmts>
  <fonts count="11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1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6" fontId="2" fillId="0" borderId="0"/>
    <xf numFmtId="0" fontId="9" fillId="0" borderId="0"/>
  </cellStyleXfs>
  <cellXfs count="59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49" fontId="5" fillId="0" borderId="0" xfId="2" applyNumberFormat="1" applyFont="1" applyAlignment="1" applyProtection="1">
      <alignment horizontal="left"/>
    </xf>
    <xf numFmtId="49" fontId="6" fillId="0" borderId="0" xfId="2" applyNumberFormat="1" applyFont="1" applyAlignment="1" applyProtection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165" fontId="4" fillId="0" borderId="0" xfId="0" applyNumberFormat="1" applyFont="1" applyProtection="1"/>
    <xf numFmtId="4" fontId="8" fillId="0" borderId="0" xfId="0" applyNumberFormat="1" applyFont="1" applyBorder="1" applyAlignment="1" applyProtection="1">
      <alignment horizontal="right"/>
    </xf>
    <xf numFmtId="2" fontId="7" fillId="0" borderId="0" xfId="0" applyNumberFormat="1" applyFont="1"/>
    <xf numFmtId="4" fontId="8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 applyAlignment="1" applyProtection="1">
      <alignment horizontal="left"/>
    </xf>
    <xf numFmtId="167" fontId="7" fillId="0" borderId="0" xfId="0" applyNumberFormat="1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10" fillId="0" borderId="0" xfId="3" applyNumberFormat="1" applyFont="1" applyFill="1" applyBorder="1" applyAlignment="1" applyProtection="1">
      <alignment horizontal="center"/>
    </xf>
    <xf numFmtId="2" fontId="4" fillId="0" borderId="0" xfId="0" applyNumberFormat="1" applyFont="1"/>
    <xf numFmtId="2" fontId="10" fillId="0" borderId="0" xfId="3" applyNumberFormat="1" applyFon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7" fillId="0" borderId="0" xfId="0" applyNumberFormat="1" applyFont="1" applyBorder="1" applyProtection="1"/>
    <xf numFmtId="2" fontId="7" fillId="0" borderId="0" xfId="0" applyNumberFormat="1" applyFont="1" applyBorder="1" applyProtection="1"/>
    <xf numFmtId="164" fontId="7" fillId="0" borderId="0" xfId="0" applyNumberFormat="1" applyFont="1" applyBorder="1" applyProtection="1"/>
    <xf numFmtId="172" fontId="7" fillId="0" borderId="0" xfId="0" applyNumberFormat="1" applyFont="1" applyBorder="1" applyAlignment="1" applyProtection="1">
      <alignment horizontal="right"/>
    </xf>
    <xf numFmtId="172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4" fillId="0" borderId="0" xfId="0" applyFont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4" fontId="7" fillId="0" borderId="8" xfId="0" applyNumberFormat="1" applyFont="1" applyBorder="1" applyProtection="1"/>
    <xf numFmtId="164" fontId="7" fillId="0" borderId="8" xfId="0" applyNumberFormat="1" applyFont="1" applyBorder="1" applyProtection="1"/>
    <xf numFmtId="172" fontId="7" fillId="0" borderId="8" xfId="0" applyNumberFormat="1" applyFont="1" applyBorder="1" applyAlignment="1" applyProtection="1">
      <alignment horizontal="right"/>
    </xf>
    <xf numFmtId="172" fontId="7" fillId="0" borderId="9" xfId="0" applyNumberFormat="1" applyFont="1" applyBorder="1" applyAlignment="1" applyProtection="1">
      <alignment horizontal="right"/>
    </xf>
    <xf numFmtId="172" fontId="7" fillId="0" borderId="10" xfId="0" applyNumberFormat="1" applyFont="1" applyBorder="1" applyAlignment="1" applyProtection="1">
      <alignment horizontal="right"/>
    </xf>
    <xf numFmtId="172" fontId="7" fillId="0" borderId="10" xfId="0" applyNumberFormat="1" applyFont="1" applyBorder="1" applyAlignment="1">
      <alignment horizontal="right"/>
    </xf>
    <xf numFmtId="0" fontId="4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/>
    </xf>
    <xf numFmtId="172" fontId="7" fillId="0" borderId="8" xfId="0" applyNumberFormat="1" applyFont="1" applyBorder="1" applyAlignment="1" applyProtection="1">
      <alignment horizontal="right" vertical="center"/>
    </xf>
    <xf numFmtId="172" fontId="7" fillId="0" borderId="0" xfId="0" applyNumberFormat="1" applyFont="1" applyBorder="1" applyAlignment="1" applyProtection="1">
      <alignment horizontal="right" vertical="center"/>
    </xf>
    <xf numFmtId="172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Diseño" xfId="1"/>
    <cellStyle name="Normal" xfId="0" builtinId="0"/>
    <cellStyle name="Normal_IEC22007" xfId="2"/>
    <cellStyle name="Normal_NCua_63" xfId="3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showGridLines="0" tabSelected="1" zoomScale="120" zoomScaleNormal="120" zoomScaleSheetLayoutView="100" workbookViewId="0">
      <selection activeCell="K57" sqref="K57:K58"/>
    </sheetView>
  </sheetViews>
  <sheetFormatPr baseColWidth="10" defaultColWidth="7.85546875" defaultRowHeight="9" x14ac:dyDescent="0.15"/>
  <cols>
    <col min="1" max="1" width="6.140625" style="3" customWidth="1"/>
    <col min="2" max="14" width="6.7109375" style="3" customWidth="1"/>
    <col min="15" max="15" width="7.140625" style="3" customWidth="1"/>
    <col min="16" max="16" width="5.140625" style="3" customWidth="1"/>
    <col min="17" max="17" width="31.7109375" style="3" customWidth="1"/>
    <col min="18" max="18" width="8.5703125" style="3" customWidth="1"/>
    <col min="19" max="19" width="23.42578125" style="3" customWidth="1"/>
    <col min="20" max="16384" width="7.85546875" style="3"/>
  </cols>
  <sheetData>
    <row r="1" spans="1:16" ht="16.5" x14ac:dyDescent="0.3">
      <c r="A1" s="1" t="s">
        <v>49</v>
      </c>
      <c r="B1"/>
      <c r="C1"/>
      <c r="D1"/>
      <c r="E1"/>
      <c r="F1"/>
      <c r="G1"/>
      <c r="H1"/>
      <c r="I1"/>
      <c r="J1"/>
      <c r="K1"/>
      <c r="L1"/>
      <c r="M1"/>
      <c r="N1" s="2"/>
    </row>
    <row r="2" spans="1:16" ht="14.25" customHeight="1" x14ac:dyDescent="0.25">
      <c r="A2" s="4" t="s">
        <v>60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6.75" customHeight="1" x14ac:dyDescent="0.2">
      <c r="A3" s="5"/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7"/>
      <c r="P3" s="7"/>
    </row>
    <row r="4" spans="1:16" s="8" customFormat="1" ht="15.75" customHeight="1" x14ac:dyDescent="0.15">
      <c r="A4" s="35" t="s">
        <v>0</v>
      </c>
      <c r="B4" s="41" t="s">
        <v>50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</row>
    <row r="5" spans="1:16" s="9" customFormat="1" ht="15" customHeight="1" x14ac:dyDescent="0.2">
      <c r="A5" s="36"/>
      <c r="B5" s="57" t="s">
        <v>52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ht="8.85" hidden="1" customHeight="1" x14ac:dyDescent="0.15">
      <c r="A6" s="37" t="s">
        <v>13</v>
      </c>
      <c r="B6" s="43">
        <f t="shared" ref="B6:B11" si="0">AVERAGE(C6:N6)</f>
        <v>19.689166666666669</v>
      </c>
      <c r="C6" s="27">
        <v>20.99</v>
      </c>
      <c r="D6" s="27">
        <v>19.91</v>
      </c>
      <c r="E6" s="27">
        <v>19.59</v>
      </c>
      <c r="F6" s="27">
        <v>19.760000000000002</v>
      </c>
      <c r="G6" s="27">
        <v>19.95</v>
      </c>
      <c r="H6" s="27">
        <v>19.809999999999999</v>
      </c>
      <c r="I6" s="27">
        <v>19.850000000000001</v>
      </c>
      <c r="J6" s="27">
        <v>19.72</v>
      </c>
      <c r="K6" s="27">
        <v>19.43</v>
      </c>
      <c r="L6" s="27">
        <v>19.2</v>
      </c>
      <c r="M6" s="27">
        <v>19.05</v>
      </c>
      <c r="N6" s="27">
        <v>19.010000000000002</v>
      </c>
      <c r="O6" s="10"/>
      <c r="P6" s="10"/>
    </row>
    <row r="7" spans="1:16" ht="8.85" hidden="1" customHeight="1" x14ac:dyDescent="0.15">
      <c r="A7" s="37" t="s">
        <v>14</v>
      </c>
      <c r="B7" s="43">
        <f t="shared" si="0"/>
        <v>19.179166666666664</v>
      </c>
      <c r="C7" s="27">
        <v>19.09</v>
      </c>
      <c r="D7" s="27">
        <v>19.11</v>
      </c>
      <c r="E7" s="27">
        <v>19.07</v>
      </c>
      <c r="F7" s="27">
        <v>19.010000000000002</v>
      </c>
      <c r="G7" s="27">
        <v>19.04</v>
      </c>
      <c r="H7" s="27">
        <v>19.07</v>
      </c>
      <c r="I7" s="27">
        <v>19.100000000000001</v>
      </c>
      <c r="J7" s="27">
        <v>19.2</v>
      </c>
      <c r="K7" s="27">
        <v>19.21</v>
      </c>
      <c r="L7" s="27">
        <v>19.28</v>
      </c>
      <c r="M7" s="27">
        <v>19.5</v>
      </c>
      <c r="N7" s="27">
        <v>19.47</v>
      </c>
    </row>
    <row r="8" spans="1:16" ht="9" hidden="1" customHeight="1" x14ac:dyDescent="0.15">
      <c r="A8" s="37" t="s">
        <v>15</v>
      </c>
      <c r="B8" s="43">
        <f t="shared" si="0"/>
        <v>27.635833333333327</v>
      </c>
      <c r="C8" s="26">
        <v>25.27</v>
      </c>
      <c r="D8" s="26">
        <v>26.83</v>
      </c>
      <c r="E8" s="26">
        <v>27.6</v>
      </c>
      <c r="F8" s="26">
        <v>27.52</v>
      </c>
      <c r="G8" s="26">
        <v>27.46</v>
      </c>
      <c r="H8" s="26">
        <v>28.2</v>
      </c>
      <c r="I8" s="26">
        <v>29.11</v>
      </c>
      <c r="J8" s="26">
        <v>28.26</v>
      </c>
      <c r="K8" s="26">
        <v>28.2</v>
      </c>
      <c r="L8" s="26">
        <v>27.75</v>
      </c>
      <c r="M8" s="26">
        <v>27.72</v>
      </c>
      <c r="N8" s="26">
        <v>27.71</v>
      </c>
    </row>
    <row r="9" spans="1:16" ht="9" hidden="1" customHeight="1" x14ac:dyDescent="0.15">
      <c r="A9" s="37" t="s">
        <v>16</v>
      </c>
      <c r="B9" s="43">
        <f t="shared" si="0"/>
        <v>27.29666666666667</v>
      </c>
      <c r="C9" s="26">
        <v>27.71</v>
      </c>
      <c r="D9" s="26">
        <v>27.72</v>
      </c>
      <c r="E9" s="26">
        <v>27.71</v>
      </c>
      <c r="F9" s="26">
        <v>27.71</v>
      </c>
      <c r="G9" s="26">
        <v>27.58</v>
      </c>
      <c r="H9" s="26">
        <v>27.46</v>
      </c>
      <c r="I9" s="26">
        <v>27.29</v>
      </c>
      <c r="J9" s="26">
        <v>26.93</v>
      </c>
      <c r="K9" s="26">
        <v>26.89</v>
      </c>
      <c r="L9" s="26">
        <v>26.91</v>
      </c>
      <c r="M9" s="26">
        <v>26.85</v>
      </c>
      <c r="N9" s="26">
        <v>26.8</v>
      </c>
      <c r="O9" s="10"/>
      <c r="P9" s="10"/>
    </row>
    <row r="10" spans="1:16" ht="9" hidden="1" customHeight="1" x14ac:dyDescent="0.15">
      <c r="A10" s="37" t="s">
        <v>17</v>
      </c>
      <c r="B10" s="43">
        <f t="shared" si="0"/>
        <v>26.807500000000001</v>
      </c>
      <c r="C10" s="26">
        <v>26.78</v>
      </c>
      <c r="D10" s="26">
        <v>26.81</v>
      </c>
      <c r="E10" s="26">
        <v>26.81</v>
      </c>
      <c r="F10" s="26">
        <v>26.81</v>
      </c>
      <c r="G10" s="26">
        <v>26.81</v>
      </c>
      <c r="H10" s="26">
        <v>26.81</v>
      </c>
      <c r="I10" s="26">
        <v>26.81</v>
      </c>
      <c r="J10" s="26">
        <v>26.81</v>
      </c>
      <c r="K10" s="26">
        <v>26.81</v>
      </c>
      <c r="L10" s="26">
        <v>26.81</v>
      </c>
      <c r="M10" s="26">
        <v>26.81</v>
      </c>
      <c r="N10" s="26">
        <v>26.81</v>
      </c>
    </row>
    <row r="11" spans="1:16" ht="9" hidden="1" customHeight="1" x14ac:dyDescent="0.15">
      <c r="A11" s="37" t="s">
        <v>18</v>
      </c>
      <c r="B11" s="43">
        <f t="shared" si="0"/>
        <v>26.813333333333333</v>
      </c>
      <c r="C11" s="26">
        <v>26.81</v>
      </c>
      <c r="D11" s="26">
        <v>26.81</v>
      </c>
      <c r="E11" s="26">
        <v>26.81</v>
      </c>
      <c r="F11" s="26">
        <v>26.81</v>
      </c>
      <c r="G11" s="26">
        <v>26.81</v>
      </c>
      <c r="H11" s="26">
        <v>26.81</v>
      </c>
      <c r="I11" s="26">
        <v>26.82</v>
      </c>
      <c r="J11" s="26">
        <v>26.81</v>
      </c>
      <c r="K11" s="26">
        <v>26.81</v>
      </c>
      <c r="L11" s="26">
        <v>26.82</v>
      </c>
      <c r="M11" s="26">
        <v>26.82</v>
      </c>
      <c r="N11" s="26">
        <v>26.82</v>
      </c>
      <c r="O11" s="10"/>
      <c r="P11" s="10"/>
    </row>
    <row r="12" spans="1:16" ht="9" hidden="1" customHeight="1" x14ac:dyDescent="0.15">
      <c r="A12" s="37" t="s">
        <v>19</v>
      </c>
      <c r="B12" s="43">
        <f t="shared" ref="B12:B65" si="1">AVERAGE(C12:N12)</f>
        <v>26.819999999999997</v>
      </c>
      <c r="C12" s="26">
        <v>26.82</v>
      </c>
      <c r="D12" s="26">
        <v>26.82</v>
      </c>
      <c r="E12" s="26">
        <v>26.82</v>
      </c>
      <c r="F12" s="26">
        <v>26.82</v>
      </c>
      <c r="G12" s="26">
        <v>26.82</v>
      </c>
      <c r="H12" s="26">
        <v>26.82</v>
      </c>
      <c r="I12" s="26">
        <v>26.82</v>
      </c>
      <c r="J12" s="26">
        <v>26.82</v>
      </c>
      <c r="K12" s="26">
        <v>26.82</v>
      </c>
      <c r="L12" s="26">
        <v>26.82</v>
      </c>
      <c r="M12" s="26">
        <v>26.82</v>
      </c>
      <c r="N12" s="26">
        <v>26.82</v>
      </c>
    </row>
    <row r="13" spans="1:16" ht="9" hidden="1" customHeight="1" x14ac:dyDescent="0.15">
      <c r="A13" s="37" t="s">
        <v>20</v>
      </c>
      <c r="B13" s="43">
        <f t="shared" si="1"/>
        <v>26.819999999999997</v>
      </c>
      <c r="C13" s="26">
        <v>26.82</v>
      </c>
      <c r="D13" s="26">
        <v>26.82</v>
      </c>
      <c r="E13" s="26">
        <v>26.82</v>
      </c>
      <c r="F13" s="26">
        <v>26.82</v>
      </c>
      <c r="G13" s="26">
        <v>26.82</v>
      </c>
      <c r="H13" s="26">
        <v>26.82</v>
      </c>
      <c r="I13" s="26">
        <v>26.82</v>
      </c>
      <c r="J13" s="26">
        <v>26.82</v>
      </c>
      <c r="K13" s="26">
        <v>26.82</v>
      </c>
      <c r="L13" s="26">
        <v>26.82</v>
      </c>
      <c r="M13" s="26">
        <v>26.82</v>
      </c>
      <c r="N13" s="26">
        <v>26.82</v>
      </c>
    </row>
    <row r="14" spans="1:16" ht="9" hidden="1" customHeight="1" x14ac:dyDescent="0.15">
      <c r="A14" s="37" t="s">
        <v>21</v>
      </c>
      <c r="B14" s="43">
        <f t="shared" si="1"/>
        <v>26.819999999999997</v>
      </c>
      <c r="C14" s="26">
        <v>26.82</v>
      </c>
      <c r="D14" s="26">
        <v>26.82</v>
      </c>
      <c r="E14" s="26">
        <v>26.82</v>
      </c>
      <c r="F14" s="26">
        <v>26.82</v>
      </c>
      <c r="G14" s="26">
        <v>26.82</v>
      </c>
      <c r="H14" s="26">
        <v>26.82</v>
      </c>
      <c r="I14" s="26">
        <v>26.82</v>
      </c>
      <c r="J14" s="26">
        <v>26.82</v>
      </c>
      <c r="K14" s="26">
        <v>26.82</v>
      </c>
      <c r="L14" s="26">
        <v>26.82</v>
      </c>
      <c r="M14" s="26">
        <v>26.82</v>
      </c>
      <c r="N14" s="26">
        <v>26.82</v>
      </c>
    </row>
    <row r="15" spans="1:16" ht="9" hidden="1" customHeight="1" x14ac:dyDescent="0.15">
      <c r="A15" s="38" t="s">
        <v>22</v>
      </c>
      <c r="B15" s="43">
        <f t="shared" si="1"/>
        <v>26.819999999999997</v>
      </c>
      <c r="C15" s="26">
        <v>26.82</v>
      </c>
      <c r="D15" s="26">
        <v>26.82</v>
      </c>
      <c r="E15" s="26">
        <v>26.82</v>
      </c>
      <c r="F15" s="26">
        <v>26.82</v>
      </c>
      <c r="G15" s="26">
        <v>26.82</v>
      </c>
      <c r="H15" s="26">
        <v>26.82</v>
      </c>
      <c r="I15" s="26">
        <v>26.82</v>
      </c>
      <c r="J15" s="26">
        <v>26.82</v>
      </c>
      <c r="K15" s="26">
        <v>26.82</v>
      </c>
      <c r="L15" s="26">
        <v>26.82</v>
      </c>
      <c r="M15" s="26">
        <v>26.82</v>
      </c>
      <c r="N15" s="26">
        <v>26.82</v>
      </c>
    </row>
    <row r="16" spans="1:16" ht="9" hidden="1" customHeight="1" x14ac:dyDescent="0.15">
      <c r="A16" s="38" t="s">
        <v>23</v>
      </c>
      <c r="B16" s="43">
        <f t="shared" si="1"/>
        <v>30.284999999999997</v>
      </c>
      <c r="C16" s="26">
        <v>26.82</v>
      </c>
      <c r="D16" s="26">
        <v>26.82</v>
      </c>
      <c r="E16" s="26">
        <v>26.82</v>
      </c>
      <c r="F16" s="26">
        <v>26.82</v>
      </c>
      <c r="G16" s="26">
        <v>26.82</v>
      </c>
      <c r="H16" s="26">
        <v>26.82</v>
      </c>
      <c r="I16" s="26">
        <v>26.82</v>
      </c>
      <c r="J16" s="26">
        <v>26.82</v>
      </c>
      <c r="K16" s="26">
        <v>32.76</v>
      </c>
      <c r="L16" s="26">
        <v>38.700000000000003</v>
      </c>
      <c r="M16" s="26">
        <v>38.700000000000003</v>
      </c>
      <c r="N16" s="26">
        <v>38.700000000000003</v>
      </c>
    </row>
    <row r="17" spans="1:20" ht="9" hidden="1" customHeight="1" x14ac:dyDescent="0.15">
      <c r="A17" s="38" t="s">
        <v>24</v>
      </c>
      <c r="B17" s="43">
        <f t="shared" si="1"/>
        <v>38.699999999999996</v>
      </c>
      <c r="C17" s="26">
        <v>38.700000000000003</v>
      </c>
      <c r="D17" s="26">
        <v>38.700000000000003</v>
      </c>
      <c r="E17" s="26">
        <v>38.700000000000003</v>
      </c>
      <c r="F17" s="26">
        <v>38.700000000000003</v>
      </c>
      <c r="G17" s="26">
        <v>38.700000000000003</v>
      </c>
      <c r="H17" s="26">
        <v>38.700000000000003</v>
      </c>
      <c r="I17" s="26">
        <v>38.700000000000003</v>
      </c>
      <c r="J17" s="26">
        <v>38.700000000000003</v>
      </c>
      <c r="K17" s="26">
        <v>38.700000000000003</v>
      </c>
      <c r="L17" s="26">
        <v>38.700000000000003</v>
      </c>
      <c r="M17" s="26">
        <v>38.700000000000003</v>
      </c>
      <c r="N17" s="26">
        <v>38.700000000000003</v>
      </c>
    </row>
    <row r="18" spans="1:20" ht="9" hidden="1" customHeight="1" x14ac:dyDescent="0.15">
      <c r="A18" s="38" t="s">
        <v>25</v>
      </c>
      <c r="B18" s="43">
        <f t="shared" si="1"/>
        <v>38.699999999999996</v>
      </c>
      <c r="C18" s="26">
        <v>38.700000000000003</v>
      </c>
      <c r="D18" s="26">
        <v>38.700000000000003</v>
      </c>
      <c r="E18" s="26">
        <v>38.700000000000003</v>
      </c>
      <c r="F18" s="26">
        <v>38.700000000000003</v>
      </c>
      <c r="G18" s="26">
        <v>38.700000000000003</v>
      </c>
      <c r="H18" s="26">
        <v>38.700000000000003</v>
      </c>
      <c r="I18" s="26">
        <v>38.700000000000003</v>
      </c>
      <c r="J18" s="26">
        <v>38.700000000000003</v>
      </c>
      <c r="K18" s="26">
        <v>38.700000000000003</v>
      </c>
      <c r="L18" s="26">
        <v>38.700000000000003</v>
      </c>
      <c r="M18" s="26">
        <v>38.700000000000003</v>
      </c>
      <c r="N18" s="26">
        <v>38.700000000000003</v>
      </c>
    </row>
    <row r="19" spans="1:20" ht="9" hidden="1" customHeight="1" x14ac:dyDescent="0.15">
      <c r="A19" s="38" t="s">
        <v>26</v>
      </c>
      <c r="B19" s="43">
        <f t="shared" si="1"/>
        <v>38.699999999999996</v>
      </c>
      <c r="C19" s="26">
        <v>38.700000000000003</v>
      </c>
      <c r="D19" s="26">
        <v>38.700000000000003</v>
      </c>
      <c r="E19" s="26">
        <v>38.700000000000003</v>
      </c>
      <c r="F19" s="26">
        <v>38.700000000000003</v>
      </c>
      <c r="G19" s="26">
        <v>38.700000000000003</v>
      </c>
      <c r="H19" s="26">
        <v>38.700000000000003</v>
      </c>
      <c r="I19" s="26">
        <v>38.700000000000003</v>
      </c>
      <c r="J19" s="26">
        <v>38.700000000000003</v>
      </c>
      <c r="K19" s="26">
        <v>38.700000000000003</v>
      </c>
      <c r="L19" s="26">
        <v>38.700000000000003</v>
      </c>
      <c r="M19" s="26">
        <v>38.700000000000003</v>
      </c>
      <c r="N19" s="26">
        <v>38.700000000000003</v>
      </c>
    </row>
    <row r="20" spans="1:20" ht="9" customHeight="1" x14ac:dyDescent="0.2">
      <c r="A20" s="38" t="s">
        <v>27</v>
      </c>
      <c r="B20" s="43">
        <f t="shared" si="1"/>
        <v>38.699999999999996</v>
      </c>
      <c r="C20" s="26">
        <v>38.700000000000003</v>
      </c>
      <c r="D20" s="26">
        <v>38.700000000000003</v>
      </c>
      <c r="E20" s="26">
        <v>38.700000000000003</v>
      </c>
      <c r="F20" s="26">
        <v>38.700000000000003</v>
      </c>
      <c r="G20" s="26">
        <v>38.700000000000003</v>
      </c>
      <c r="H20" s="26">
        <v>38.700000000000003</v>
      </c>
      <c r="I20" s="26">
        <v>38.700000000000003</v>
      </c>
      <c r="J20" s="26">
        <v>38.700000000000003</v>
      </c>
      <c r="K20" s="26">
        <v>38.700000000000003</v>
      </c>
      <c r="L20" s="26">
        <v>38.700000000000003</v>
      </c>
      <c r="M20" s="26">
        <v>38.700000000000003</v>
      </c>
      <c r="N20" s="26">
        <v>38.700000000000003</v>
      </c>
      <c r="P20"/>
      <c r="Q20"/>
      <c r="R20"/>
      <c r="S20"/>
      <c r="T20"/>
    </row>
    <row r="21" spans="1:20" ht="9" customHeight="1" x14ac:dyDescent="0.2">
      <c r="A21" s="38" t="s">
        <v>28</v>
      </c>
      <c r="B21" s="43">
        <f t="shared" si="1"/>
        <v>38.699999999999996</v>
      </c>
      <c r="C21" s="26">
        <v>38.700000000000003</v>
      </c>
      <c r="D21" s="26">
        <v>38.700000000000003</v>
      </c>
      <c r="E21" s="26">
        <v>38.700000000000003</v>
      </c>
      <c r="F21" s="26">
        <v>38.700000000000003</v>
      </c>
      <c r="G21" s="26">
        <v>38.700000000000003</v>
      </c>
      <c r="H21" s="26">
        <v>38.700000000000003</v>
      </c>
      <c r="I21" s="26">
        <v>38.700000000000003</v>
      </c>
      <c r="J21" s="26">
        <v>38.700000000000003</v>
      </c>
      <c r="K21" s="26">
        <v>38.700000000000003</v>
      </c>
      <c r="L21" s="26">
        <v>38.700000000000003</v>
      </c>
      <c r="M21" s="26">
        <v>38.700000000000003</v>
      </c>
      <c r="N21" s="26">
        <v>38.700000000000003</v>
      </c>
      <c r="P21"/>
      <c r="Q21"/>
      <c r="R21"/>
      <c r="S21"/>
      <c r="T21"/>
    </row>
    <row r="22" spans="1:20" ht="9" customHeight="1" x14ac:dyDescent="0.2">
      <c r="A22" s="38" t="s">
        <v>29</v>
      </c>
      <c r="B22" s="43">
        <f t="shared" si="1"/>
        <v>38.699999999999996</v>
      </c>
      <c r="C22" s="26">
        <v>38.700000000000003</v>
      </c>
      <c r="D22" s="26">
        <v>38.700000000000003</v>
      </c>
      <c r="E22" s="26">
        <v>38.700000000000003</v>
      </c>
      <c r="F22" s="26">
        <v>38.700000000000003</v>
      </c>
      <c r="G22" s="26">
        <v>38.700000000000003</v>
      </c>
      <c r="H22" s="26">
        <v>38.700000000000003</v>
      </c>
      <c r="I22" s="26">
        <v>38.700000000000003</v>
      </c>
      <c r="J22" s="26">
        <v>38.700000000000003</v>
      </c>
      <c r="K22" s="26">
        <v>38.700000000000003</v>
      </c>
      <c r="L22" s="26">
        <v>38.700000000000003</v>
      </c>
      <c r="M22" s="26">
        <v>38.700000000000003</v>
      </c>
      <c r="N22" s="26">
        <v>38.700000000000003</v>
      </c>
      <c r="P22"/>
      <c r="Q22"/>
      <c r="R22"/>
      <c r="S22"/>
      <c r="T22"/>
    </row>
    <row r="23" spans="1:20" ht="9" customHeight="1" x14ac:dyDescent="0.2">
      <c r="A23" s="38" t="s">
        <v>30</v>
      </c>
      <c r="B23" s="43">
        <f t="shared" si="1"/>
        <v>38.699999999999996</v>
      </c>
      <c r="C23" s="26">
        <v>38.700000000000003</v>
      </c>
      <c r="D23" s="26">
        <v>38.700000000000003</v>
      </c>
      <c r="E23" s="26">
        <v>38.700000000000003</v>
      </c>
      <c r="F23" s="26">
        <v>38.700000000000003</v>
      </c>
      <c r="G23" s="26">
        <v>38.700000000000003</v>
      </c>
      <c r="H23" s="26">
        <v>38.700000000000003</v>
      </c>
      <c r="I23" s="26">
        <v>38.700000000000003</v>
      </c>
      <c r="J23" s="26">
        <v>38.700000000000003</v>
      </c>
      <c r="K23" s="26">
        <v>38.700000000000003</v>
      </c>
      <c r="L23" s="26">
        <v>38.700000000000003</v>
      </c>
      <c r="M23" s="26">
        <v>38.700000000000003</v>
      </c>
      <c r="N23" s="26">
        <v>38.700000000000003</v>
      </c>
      <c r="P23"/>
      <c r="Q23"/>
      <c r="R23"/>
      <c r="S23"/>
      <c r="T23"/>
    </row>
    <row r="24" spans="1:20" ht="9" customHeight="1" x14ac:dyDescent="0.2">
      <c r="A24" s="38" t="s">
        <v>31</v>
      </c>
      <c r="B24" s="43">
        <f t="shared" si="1"/>
        <v>40.37083333333333</v>
      </c>
      <c r="C24" s="26">
        <v>38.700000000000003</v>
      </c>
      <c r="D24" s="26">
        <v>38.700000000000003</v>
      </c>
      <c r="E24" s="26">
        <v>38.700000000000003</v>
      </c>
      <c r="F24" s="26">
        <v>38.700000000000003</v>
      </c>
      <c r="G24" s="26">
        <v>38.700000000000003</v>
      </c>
      <c r="H24" s="26">
        <v>38.700000000000003</v>
      </c>
      <c r="I24" s="26">
        <v>38.700000000000003</v>
      </c>
      <c r="J24" s="26">
        <v>38.700000000000003</v>
      </c>
      <c r="K24" s="26">
        <v>39.85</v>
      </c>
      <c r="L24" s="26">
        <v>45</v>
      </c>
      <c r="M24" s="26">
        <v>45</v>
      </c>
      <c r="N24" s="26">
        <v>45</v>
      </c>
      <c r="P24"/>
      <c r="Q24"/>
      <c r="R24"/>
      <c r="S24"/>
      <c r="T24"/>
    </row>
    <row r="25" spans="1:20" ht="9" customHeight="1" x14ac:dyDescent="0.2">
      <c r="A25" s="38" t="s">
        <v>32</v>
      </c>
      <c r="B25" s="43">
        <f t="shared" si="1"/>
        <v>55.755833333333328</v>
      </c>
      <c r="C25" s="26">
        <v>45</v>
      </c>
      <c r="D25" s="26">
        <v>45</v>
      </c>
      <c r="E25" s="26">
        <v>45</v>
      </c>
      <c r="F25" s="26">
        <v>45</v>
      </c>
      <c r="G25" s="26">
        <v>45</v>
      </c>
      <c r="H25" s="26">
        <v>46.9</v>
      </c>
      <c r="I25" s="26">
        <v>65</v>
      </c>
      <c r="J25" s="26">
        <v>65</v>
      </c>
      <c r="K25" s="26">
        <v>65.14</v>
      </c>
      <c r="L25" s="26">
        <v>66.13</v>
      </c>
      <c r="M25" s="26">
        <v>67.19</v>
      </c>
      <c r="N25" s="26">
        <v>68.709999999999994</v>
      </c>
      <c r="P25"/>
      <c r="Q25"/>
      <c r="R25"/>
      <c r="S25"/>
      <c r="T25"/>
    </row>
    <row r="26" spans="1:20" ht="9" customHeight="1" x14ac:dyDescent="0.2">
      <c r="A26" s="38" t="s">
        <v>33</v>
      </c>
      <c r="B26" s="43">
        <f t="shared" si="1"/>
        <v>84.235833333333346</v>
      </c>
      <c r="C26" s="26">
        <v>70.180000000000007</v>
      </c>
      <c r="D26" s="26">
        <v>71.72</v>
      </c>
      <c r="E26" s="26">
        <v>73.430000000000007</v>
      </c>
      <c r="F26" s="26">
        <v>75.25</v>
      </c>
      <c r="G26" s="26">
        <v>77.11</v>
      </c>
      <c r="H26" s="26">
        <v>78.89</v>
      </c>
      <c r="I26" s="26">
        <v>80.87</v>
      </c>
      <c r="J26" s="26">
        <v>80.88</v>
      </c>
      <c r="K26" s="26">
        <v>80.88</v>
      </c>
      <c r="L26" s="26">
        <v>86.44</v>
      </c>
      <c r="M26" s="26">
        <v>110.69</v>
      </c>
      <c r="N26" s="26">
        <v>124.49</v>
      </c>
      <c r="P26"/>
      <c r="Q26"/>
      <c r="R26"/>
      <c r="S26"/>
      <c r="T26"/>
    </row>
    <row r="27" spans="1:20" ht="9" customHeight="1" x14ac:dyDescent="0.2">
      <c r="A27" s="38" t="s">
        <v>34</v>
      </c>
      <c r="B27" s="43">
        <f t="shared" si="1"/>
        <v>156.35</v>
      </c>
      <c r="C27" s="26">
        <v>130.28</v>
      </c>
      <c r="D27" s="26">
        <v>130.32</v>
      </c>
      <c r="E27" s="26">
        <v>130.32</v>
      </c>
      <c r="F27" s="26">
        <v>130.32</v>
      </c>
      <c r="G27" s="26">
        <v>142.52000000000001</v>
      </c>
      <c r="H27" s="26">
        <v>152.75</v>
      </c>
      <c r="I27" s="26">
        <v>158.02000000000001</v>
      </c>
      <c r="J27" s="26">
        <v>165.72</v>
      </c>
      <c r="K27" s="26">
        <v>173.58</v>
      </c>
      <c r="L27" s="26">
        <v>181</v>
      </c>
      <c r="M27" s="26">
        <v>187.75</v>
      </c>
      <c r="N27" s="26">
        <v>193.62</v>
      </c>
      <c r="P27"/>
      <c r="Q27"/>
      <c r="R27"/>
      <c r="S27"/>
      <c r="T27"/>
    </row>
    <row r="28" spans="1:20" ht="9" customHeight="1" x14ac:dyDescent="0.2">
      <c r="A28" s="38" t="s">
        <v>35</v>
      </c>
      <c r="B28" s="43">
        <f t="shared" si="1"/>
        <v>224.72583333333333</v>
      </c>
      <c r="C28" s="26">
        <v>198.92</v>
      </c>
      <c r="D28" s="26">
        <v>204.18</v>
      </c>
      <c r="E28" s="26">
        <v>208.97</v>
      </c>
      <c r="F28" s="26">
        <v>213.79</v>
      </c>
      <c r="G28" s="26">
        <v>218.8</v>
      </c>
      <c r="H28" s="26">
        <v>223.29</v>
      </c>
      <c r="I28" s="26">
        <v>228.07</v>
      </c>
      <c r="J28" s="26">
        <v>232.38</v>
      </c>
      <c r="K28" s="26">
        <v>236.28</v>
      </c>
      <c r="L28" s="26">
        <v>240.09</v>
      </c>
      <c r="M28" s="26">
        <v>243.84</v>
      </c>
      <c r="N28" s="26">
        <v>248.1</v>
      </c>
      <c r="P28"/>
      <c r="Q28"/>
      <c r="R28"/>
      <c r="S28"/>
      <c r="T28"/>
    </row>
    <row r="29" spans="1:20" ht="9" customHeight="1" x14ac:dyDescent="0.2">
      <c r="A29" s="38" t="s">
        <v>36</v>
      </c>
      <c r="B29" s="43">
        <f t="shared" si="1"/>
        <v>288.8533333333333</v>
      </c>
      <c r="C29" s="26">
        <v>252.83</v>
      </c>
      <c r="D29" s="26">
        <v>257.88</v>
      </c>
      <c r="E29" s="26">
        <v>263.52999999999997</v>
      </c>
      <c r="F29" s="26">
        <v>269.57</v>
      </c>
      <c r="G29" s="26">
        <v>275.63</v>
      </c>
      <c r="H29" s="26">
        <v>281.77</v>
      </c>
      <c r="I29" s="26">
        <v>288.37</v>
      </c>
      <c r="J29" s="26">
        <v>294.77999999999997</v>
      </c>
      <c r="K29" s="26">
        <v>304.17</v>
      </c>
      <c r="L29" s="26">
        <v>314.58999999999997</v>
      </c>
      <c r="M29" s="26">
        <v>326.14999999999998</v>
      </c>
      <c r="N29" s="26">
        <v>336.97</v>
      </c>
      <c r="P29"/>
      <c r="Q29"/>
      <c r="R29"/>
      <c r="S29"/>
      <c r="T29"/>
    </row>
    <row r="30" spans="1:20" ht="9" customHeight="1" x14ac:dyDescent="0.2">
      <c r="A30" s="38" t="s">
        <v>37</v>
      </c>
      <c r="B30" s="43">
        <f t="shared" si="1"/>
        <v>422.31666666666666</v>
      </c>
      <c r="C30" s="26">
        <v>347.53</v>
      </c>
      <c r="D30" s="26">
        <v>362.49</v>
      </c>
      <c r="E30" s="26">
        <v>387.3</v>
      </c>
      <c r="F30" s="26">
        <v>401.48</v>
      </c>
      <c r="G30" s="26">
        <v>408.45</v>
      </c>
      <c r="H30" s="26">
        <v>415.26</v>
      </c>
      <c r="I30" s="26">
        <v>424.39</v>
      </c>
      <c r="J30" s="26">
        <v>434.36</v>
      </c>
      <c r="K30" s="26">
        <v>447.26</v>
      </c>
      <c r="L30" s="26">
        <v>462.01</v>
      </c>
      <c r="M30" s="26">
        <v>479.62</v>
      </c>
      <c r="N30" s="26">
        <v>497.65</v>
      </c>
      <c r="P30"/>
      <c r="Q30"/>
      <c r="R30"/>
      <c r="S30"/>
      <c r="T30"/>
    </row>
    <row r="31" spans="1:20" ht="9" customHeight="1" x14ac:dyDescent="0.2">
      <c r="A31" s="38" t="s">
        <v>38</v>
      </c>
      <c r="B31" s="43">
        <f t="shared" si="1"/>
        <v>697.56666666666661</v>
      </c>
      <c r="C31" s="26">
        <v>518.63</v>
      </c>
      <c r="D31" s="26">
        <v>539.65</v>
      </c>
      <c r="E31" s="26">
        <v>562.69000000000005</v>
      </c>
      <c r="F31" s="26">
        <v>595.45000000000005</v>
      </c>
      <c r="G31" s="26">
        <v>627.99</v>
      </c>
      <c r="H31" s="26">
        <v>660.09</v>
      </c>
      <c r="I31" s="26">
        <v>696.06</v>
      </c>
      <c r="J31" s="26">
        <v>734.95</v>
      </c>
      <c r="K31" s="26">
        <v>775.57</v>
      </c>
      <c r="L31" s="26">
        <v>826.34</v>
      </c>
      <c r="M31" s="26">
        <v>884.2</v>
      </c>
      <c r="N31" s="26">
        <v>949.18</v>
      </c>
      <c r="P31"/>
      <c r="Q31"/>
      <c r="R31"/>
      <c r="S31"/>
      <c r="T31"/>
    </row>
    <row r="32" spans="1:20" ht="9" customHeight="1" x14ac:dyDescent="0.2">
      <c r="A32" s="38" t="s">
        <v>39</v>
      </c>
      <c r="B32" s="44">
        <f t="shared" si="1"/>
        <v>1628.5483333333334</v>
      </c>
      <c r="C32" s="28">
        <v>1027.2</v>
      </c>
      <c r="D32" s="28">
        <v>1098.18</v>
      </c>
      <c r="E32" s="28">
        <v>1173.0899999999999</v>
      </c>
      <c r="F32" s="28">
        <v>1298.72</v>
      </c>
      <c r="G32" s="28">
        <v>1405.76</v>
      </c>
      <c r="H32" s="28">
        <v>1530.46</v>
      </c>
      <c r="I32" s="28">
        <v>1653.07</v>
      </c>
      <c r="J32" s="28">
        <v>1873.63</v>
      </c>
      <c r="K32" s="28">
        <v>2006.09</v>
      </c>
      <c r="L32" s="28">
        <v>2081.79</v>
      </c>
      <c r="M32" s="28">
        <v>2159.39</v>
      </c>
      <c r="N32" s="28">
        <v>2235.1999999999998</v>
      </c>
      <c r="P32"/>
      <c r="Q32"/>
      <c r="R32"/>
      <c r="S32"/>
      <c r="T32"/>
    </row>
    <row r="33" spans="1:20" ht="9" customHeight="1" x14ac:dyDescent="0.2">
      <c r="A33" s="38" t="s">
        <v>40</v>
      </c>
      <c r="B33" s="44">
        <f t="shared" si="1"/>
        <v>3466.9046666666668</v>
      </c>
      <c r="C33" s="28">
        <v>2324.13</v>
      </c>
      <c r="D33" s="28">
        <v>2428.71</v>
      </c>
      <c r="E33" s="28">
        <v>2589.62</v>
      </c>
      <c r="F33" s="28">
        <v>2800.94</v>
      </c>
      <c r="G33" s="28">
        <v>3029.62</v>
      </c>
      <c r="H33" s="28">
        <v>3242.33</v>
      </c>
      <c r="I33" s="28">
        <v>3460.88</v>
      </c>
      <c r="J33" s="28">
        <v>3700.9760000000001</v>
      </c>
      <c r="K33" s="28">
        <v>3957.18</v>
      </c>
      <c r="L33" s="28">
        <v>4237.7</v>
      </c>
      <c r="M33" s="28">
        <v>4630.24</v>
      </c>
      <c r="N33" s="28">
        <v>5200.53</v>
      </c>
      <c r="P33"/>
      <c r="Q33"/>
      <c r="R33"/>
      <c r="S33"/>
      <c r="T33"/>
    </row>
    <row r="34" spans="1:20" s="9" customFormat="1" ht="14.1" customHeight="1" x14ac:dyDescent="0.2">
      <c r="A34" s="39"/>
      <c r="B34" s="55" t="s">
        <v>53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P34"/>
      <c r="Q34"/>
      <c r="R34"/>
      <c r="S34"/>
      <c r="T34"/>
    </row>
    <row r="35" spans="1:20" ht="8.85" customHeight="1" x14ac:dyDescent="0.2">
      <c r="A35" s="38" t="s">
        <v>41</v>
      </c>
      <c r="B35" s="44">
        <f t="shared" si="1"/>
        <v>10.984166666666667</v>
      </c>
      <c r="C35" s="28">
        <v>6.16</v>
      </c>
      <c r="D35" s="28">
        <v>6.96</v>
      </c>
      <c r="E35" s="28">
        <v>7.87</v>
      </c>
      <c r="F35" s="28">
        <v>8.6999999999999993</v>
      </c>
      <c r="G35" s="28">
        <v>9.74</v>
      </c>
      <c r="H35" s="28">
        <v>10.78</v>
      </c>
      <c r="I35" s="28">
        <v>11.9</v>
      </c>
      <c r="J35" s="28">
        <v>13.94</v>
      </c>
      <c r="K35" s="28">
        <v>13.94</v>
      </c>
      <c r="L35" s="28">
        <v>13.94</v>
      </c>
      <c r="M35" s="28">
        <v>13.94</v>
      </c>
      <c r="N35" s="28">
        <v>13.94</v>
      </c>
      <c r="P35"/>
      <c r="Q35"/>
      <c r="R35"/>
      <c r="S35"/>
      <c r="T35"/>
    </row>
    <row r="36" spans="1:20" ht="9" customHeight="1" x14ac:dyDescent="0.2">
      <c r="A36" s="38" t="s">
        <v>42</v>
      </c>
      <c r="B36" s="44">
        <f t="shared" si="1"/>
        <v>13.949999999999998</v>
      </c>
      <c r="C36" s="28">
        <v>13.95</v>
      </c>
      <c r="D36" s="28">
        <v>13.95</v>
      </c>
      <c r="E36" s="28">
        <v>13.95</v>
      </c>
      <c r="F36" s="28">
        <v>13.95</v>
      </c>
      <c r="G36" s="28">
        <v>13.95</v>
      </c>
      <c r="H36" s="28">
        <v>13.95</v>
      </c>
      <c r="I36" s="28">
        <v>13.95</v>
      </c>
      <c r="J36" s="28">
        <v>13.95</v>
      </c>
      <c r="K36" s="28">
        <v>13.95</v>
      </c>
      <c r="L36" s="28">
        <v>13.95</v>
      </c>
      <c r="M36" s="28">
        <v>13.95</v>
      </c>
      <c r="N36" s="28">
        <v>13.95</v>
      </c>
      <c r="P36"/>
      <c r="Q36"/>
      <c r="R36"/>
      <c r="S36"/>
      <c r="T36"/>
    </row>
    <row r="37" spans="1:20" ht="9" customHeight="1" x14ac:dyDescent="0.2">
      <c r="A37" s="38" t="s">
        <v>43</v>
      </c>
      <c r="B37" s="44">
        <f t="shared" si="1"/>
        <v>16.835833333333337</v>
      </c>
      <c r="C37" s="28">
        <v>14.08</v>
      </c>
      <c r="D37" s="28">
        <v>14.32</v>
      </c>
      <c r="E37" s="28">
        <v>14.75</v>
      </c>
      <c r="F37" s="28">
        <v>15.06</v>
      </c>
      <c r="G37" s="28">
        <v>15.42</v>
      </c>
      <c r="H37" s="28">
        <v>15.81</v>
      </c>
      <c r="I37" s="28">
        <v>15.89</v>
      </c>
      <c r="J37" s="28">
        <v>15.89</v>
      </c>
      <c r="K37" s="28">
        <v>15.89</v>
      </c>
      <c r="L37" s="28">
        <v>16.87</v>
      </c>
      <c r="M37" s="28">
        <v>20</v>
      </c>
      <c r="N37" s="28">
        <v>28.05</v>
      </c>
      <c r="O37" s="21"/>
      <c r="P37"/>
      <c r="Q37"/>
      <c r="R37"/>
      <c r="S37"/>
      <c r="T37"/>
    </row>
    <row r="38" spans="1:20" ht="9" customHeight="1" x14ac:dyDescent="0.2">
      <c r="A38" s="38" t="s">
        <v>44</v>
      </c>
      <c r="B38" s="44">
        <f t="shared" si="1"/>
        <v>128.83166666666668</v>
      </c>
      <c r="C38" s="28">
        <v>33</v>
      </c>
      <c r="D38" s="28">
        <v>33</v>
      </c>
      <c r="E38" s="28">
        <v>33</v>
      </c>
      <c r="F38" s="28">
        <v>33</v>
      </c>
      <c r="G38" s="28">
        <v>33</v>
      </c>
      <c r="H38" s="28">
        <v>33</v>
      </c>
      <c r="I38" s="28">
        <v>33</v>
      </c>
      <c r="J38" s="28">
        <v>33</v>
      </c>
      <c r="K38" s="28">
        <v>210.55</v>
      </c>
      <c r="L38" s="28">
        <v>250</v>
      </c>
      <c r="M38" s="28">
        <v>321.43</v>
      </c>
      <c r="N38" s="28">
        <v>500</v>
      </c>
      <c r="P38"/>
      <c r="Q38"/>
      <c r="R38"/>
      <c r="S38"/>
      <c r="T38"/>
    </row>
    <row r="39" spans="1:20" ht="9" customHeight="1" x14ac:dyDescent="0.2">
      <c r="A39" s="38" t="s">
        <v>45</v>
      </c>
      <c r="B39" s="44">
        <f t="shared" si="1"/>
        <v>2666.1875</v>
      </c>
      <c r="C39" s="28">
        <v>654.54999999999995</v>
      </c>
      <c r="D39" s="28">
        <v>909</v>
      </c>
      <c r="E39" s="28">
        <v>1200</v>
      </c>
      <c r="F39" s="28">
        <v>1536</v>
      </c>
      <c r="G39" s="28">
        <v>1946.82</v>
      </c>
      <c r="H39" s="28">
        <v>2166.42</v>
      </c>
      <c r="I39" s="28">
        <v>2670.66</v>
      </c>
      <c r="J39" s="28">
        <v>3268.29</v>
      </c>
      <c r="K39" s="28">
        <v>3874.05</v>
      </c>
      <c r="L39" s="28">
        <v>4267.92</v>
      </c>
      <c r="M39" s="28">
        <v>4537.1899999999996</v>
      </c>
      <c r="N39" s="28">
        <v>4963.3500000000004</v>
      </c>
      <c r="P39"/>
      <c r="Q39"/>
      <c r="R39"/>
      <c r="S39"/>
      <c r="T39"/>
    </row>
    <row r="40" spans="1:20" ht="9" customHeight="1" x14ac:dyDescent="0.2">
      <c r="A40" s="38" t="s">
        <v>46</v>
      </c>
      <c r="B40" s="44">
        <f t="shared" si="1"/>
        <v>189043.09166666667</v>
      </c>
      <c r="C40" s="28">
        <v>5803.78</v>
      </c>
      <c r="D40" s="28">
        <v>7219.07</v>
      </c>
      <c r="E40" s="28">
        <v>9663.7199999999993</v>
      </c>
      <c r="F40" s="28">
        <v>13547.89</v>
      </c>
      <c r="G40" s="28">
        <v>19258.89</v>
      </c>
      <c r="H40" s="28">
        <v>27579.63</v>
      </c>
      <c r="I40" s="28">
        <v>44215.38</v>
      </c>
      <c r="J40" s="28">
        <v>311459.65000000002</v>
      </c>
      <c r="K40" s="28">
        <v>431894.5</v>
      </c>
      <c r="L40" s="28">
        <v>443847.06</v>
      </c>
      <c r="M40" s="28">
        <v>437038.28</v>
      </c>
      <c r="N40" s="28">
        <v>516989.25</v>
      </c>
      <c r="P40"/>
      <c r="Q40"/>
      <c r="R40"/>
      <c r="S40"/>
      <c r="T40"/>
    </row>
    <row r="41" spans="1:20" s="9" customFormat="1" ht="14.1" customHeight="1" x14ac:dyDescent="0.2">
      <c r="A41" s="39"/>
      <c r="B41" s="55" t="s">
        <v>58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P41"/>
      <c r="Q41"/>
      <c r="R41"/>
      <c r="S41"/>
      <c r="T41"/>
    </row>
    <row r="42" spans="1:20" ht="8.4499999999999993" customHeight="1" x14ac:dyDescent="0.2">
      <c r="A42" s="38" t="s">
        <v>47</v>
      </c>
      <c r="B42" s="45">
        <f t="shared" si="1"/>
        <v>0.77163449343054602</v>
      </c>
      <c r="C42" s="29">
        <v>0.53190476190476188</v>
      </c>
      <c r="D42" s="29">
        <v>0.54675000000000018</v>
      </c>
      <c r="E42" s="29">
        <v>0.55947368421052646</v>
      </c>
      <c r="F42" s="29">
        <v>0.62954545454545463</v>
      </c>
      <c r="G42" s="29">
        <v>0.79249999999999998</v>
      </c>
      <c r="H42" s="29">
        <v>0.84749999999999992</v>
      </c>
      <c r="I42" s="29">
        <v>0.82227272727272727</v>
      </c>
      <c r="J42" s="29">
        <v>0.79619047619047634</v>
      </c>
      <c r="K42" s="29">
        <v>0.79809523809523819</v>
      </c>
      <c r="L42" s="29">
        <v>0.91749999999999976</v>
      </c>
      <c r="M42" s="29">
        <v>1.0202499999999999</v>
      </c>
      <c r="N42" s="29">
        <v>0.99763157894736831</v>
      </c>
      <c r="O42" s="12"/>
      <c r="P42"/>
      <c r="Q42"/>
      <c r="R42"/>
      <c r="S42"/>
      <c r="T42"/>
    </row>
    <row r="43" spans="1:20" ht="9" customHeight="1" x14ac:dyDescent="0.2">
      <c r="A43" s="38">
        <f t="shared" ref="A43:A58" si="2">+A42+1</f>
        <v>1992</v>
      </c>
      <c r="B43" s="45">
        <f t="shared" si="1"/>
        <v>1.2434546453444684</v>
      </c>
      <c r="C43" s="29">
        <v>0.98795454545454542</v>
      </c>
      <c r="D43" s="29">
        <v>0.97150000000000014</v>
      </c>
      <c r="E43" s="29">
        <v>0.95499999999999985</v>
      </c>
      <c r="F43" s="29">
        <v>1.0215000000000001</v>
      </c>
      <c r="G43" s="29">
        <v>1.131</v>
      </c>
      <c r="H43" s="29">
        <v>1.1783333333333337</v>
      </c>
      <c r="I43" s="29">
        <v>1.2319047619047616</v>
      </c>
      <c r="J43" s="29">
        <v>1.2832499999999998</v>
      </c>
      <c r="K43" s="29">
        <v>1.3702272727272726</v>
      </c>
      <c r="L43" s="29">
        <v>1.5492857142857139</v>
      </c>
      <c r="M43" s="29">
        <v>1.6155000000000002</v>
      </c>
      <c r="N43" s="29">
        <v>1.6260001164279894</v>
      </c>
      <c r="O43" s="12"/>
      <c r="P43"/>
      <c r="Q43"/>
      <c r="R43"/>
      <c r="S43"/>
      <c r="T43"/>
    </row>
    <row r="44" spans="1:20" ht="9" customHeight="1" x14ac:dyDescent="0.2">
      <c r="A44" s="38">
        <f t="shared" si="2"/>
        <v>1993</v>
      </c>
      <c r="B44" s="45">
        <f t="shared" si="1"/>
        <v>1.9830961818660615</v>
      </c>
      <c r="C44" s="29">
        <v>1.6897500000000001</v>
      </c>
      <c r="D44" s="29">
        <v>1.7522500000000001</v>
      </c>
      <c r="E44" s="29">
        <v>1.8332608695652173</v>
      </c>
      <c r="F44" s="29">
        <v>1.9055</v>
      </c>
      <c r="G44" s="29">
        <v>1.9600000000000002</v>
      </c>
      <c r="H44" s="29">
        <v>1.9986363636363635</v>
      </c>
      <c r="I44" s="29">
        <v>2.0423684210526316</v>
      </c>
      <c r="J44" s="29">
        <v>2.070238095238095</v>
      </c>
      <c r="K44" s="29">
        <v>2.0904545454545449</v>
      </c>
      <c r="L44" s="29">
        <v>2.1347499999999995</v>
      </c>
      <c r="M44" s="29">
        <v>2.1638095238095238</v>
      </c>
      <c r="N44" s="29">
        <v>2.1561363636363637</v>
      </c>
      <c r="O44" s="12"/>
      <c r="P44"/>
      <c r="Q44"/>
      <c r="R44"/>
      <c r="S44"/>
      <c r="T44"/>
    </row>
    <row r="45" spans="1:20" ht="9" customHeight="1" x14ac:dyDescent="0.2">
      <c r="A45" s="38">
        <f t="shared" si="2"/>
        <v>1994</v>
      </c>
      <c r="B45" s="45">
        <f t="shared" si="1"/>
        <v>2.1914155844155845</v>
      </c>
      <c r="C45" s="29">
        <v>2.17</v>
      </c>
      <c r="D45" s="29">
        <v>2.1717500000000003</v>
      </c>
      <c r="E45" s="29">
        <v>2.1684090909090914</v>
      </c>
      <c r="F45" s="29">
        <v>2.1797499999999999</v>
      </c>
      <c r="G45" s="29">
        <v>2.1836363636363636</v>
      </c>
      <c r="H45" s="29">
        <v>2.1888095238095238</v>
      </c>
      <c r="I45" s="29">
        <v>2.1950000000000003</v>
      </c>
      <c r="J45" s="29">
        <v>2.228409090909091</v>
      </c>
      <c r="K45" s="29">
        <v>2.2543181818181819</v>
      </c>
      <c r="L45" s="29">
        <v>2.2321428571428577</v>
      </c>
      <c r="M45" s="29">
        <v>2.1902380952380955</v>
      </c>
      <c r="N45" s="29">
        <v>2.1345238095238099</v>
      </c>
      <c r="O45" s="12"/>
      <c r="P45" s="11"/>
      <c r="Q45" s="19"/>
      <c r="R45"/>
      <c r="S45"/>
      <c r="T45"/>
    </row>
    <row r="46" spans="1:20" ht="9" customHeight="1" x14ac:dyDescent="0.2">
      <c r="A46" s="38">
        <f t="shared" si="2"/>
        <v>1995</v>
      </c>
      <c r="B46" s="45">
        <f t="shared" si="1"/>
        <v>2.2493379871092976</v>
      </c>
      <c r="C46" s="29">
        <v>2.1845454545454546</v>
      </c>
      <c r="D46" s="29">
        <v>2.2082500000000005</v>
      </c>
      <c r="E46" s="29">
        <v>2.2508695652173909</v>
      </c>
      <c r="F46" s="29">
        <v>2.2555555555555546</v>
      </c>
      <c r="G46" s="29">
        <v>2.248636363636364</v>
      </c>
      <c r="H46" s="29">
        <v>2.2416666666666667</v>
      </c>
      <c r="I46" s="29">
        <v>2.2292499999999995</v>
      </c>
      <c r="J46" s="29">
        <v>2.2384090909090908</v>
      </c>
      <c r="K46" s="29">
        <v>2.245857142857143</v>
      </c>
      <c r="L46" s="29">
        <v>2.255795454545455</v>
      </c>
      <c r="M46" s="29">
        <v>2.3109047619047614</v>
      </c>
      <c r="N46" s="29">
        <v>2.3223157894736839</v>
      </c>
      <c r="O46" s="12"/>
      <c r="P46"/>
      <c r="Q46"/>
      <c r="R46"/>
      <c r="S46" s="17"/>
      <c r="T46"/>
    </row>
    <row r="47" spans="1:20" ht="9" customHeight="1" x14ac:dyDescent="0.2">
      <c r="A47" s="38">
        <f t="shared" si="2"/>
        <v>1996</v>
      </c>
      <c r="B47" s="45">
        <f t="shared" si="1"/>
        <v>2.4490677038239546</v>
      </c>
      <c r="C47" s="29">
        <v>2.3471590909090905</v>
      </c>
      <c r="D47" s="29">
        <v>2.3535952380952381</v>
      </c>
      <c r="E47" s="29">
        <v>2.355285714285714</v>
      </c>
      <c r="F47" s="29">
        <v>2.3638750000000002</v>
      </c>
      <c r="G47" s="29">
        <v>2.4091363636363639</v>
      </c>
      <c r="H47" s="29">
        <v>2.4393500000000001</v>
      </c>
      <c r="I47" s="29">
        <v>2.4443636363636365</v>
      </c>
      <c r="J47" s="29">
        <v>2.465357142857143</v>
      </c>
      <c r="K47" s="29">
        <v>2.4904047619047622</v>
      </c>
      <c r="L47" s="29">
        <v>2.5537045454545462</v>
      </c>
      <c r="M47" s="29">
        <v>2.5832000000000006</v>
      </c>
      <c r="N47" s="29">
        <v>2.5833809523809528</v>
      </c>
      <c r="O47" s="12"/>
      <c r="P47" s="11"/>
      <c r="Q47" s="18"/>
      <c r="R47"/>
      <c r="S47"/>
      <c r="T47"/>
    </row>
    <row r="48" spans="1:20" ht="9" customHeight="1" x14ac:dyDescent="0.2">
      <c r="A48" s="38">
        <f t="shared" si="2"/>
        <v>1997</v>
      </c>
      <c r="B48" s="45">
        <f t="shared" si="1"/>
        <v>2.6603968970722258</v>
      </c>
      <c r="C48" s="29">
        <v>2.6252500000000003</v>
      </c>
      <c r="D48" s="29">
        <v>2.6381250000000001</v>
      </c>
      <c r="E48" s="29">
        <v>2.6331578947368426</v>
      </c>
      <c r="F48" s="29">
        <v>2.660863636363636</v>
      </c>
      <c r="G48" s="29">
        <v>2.6636666666666668</v>
      </c>
      <c r="H48" s="29">
        <v>2.6556428571428574</v>
      </c>
      <c r="I48" s="29">
        <v>2.6516190476190475</v>
      </c>
      <c r="J48" s="29">
        <v>2.6536738095238093</v>
      </c>
      <c r="K48" s="29">
        <v>2.6440681818181817</v>
      </c>
      <c r="L48" s="29">
        <v>2.662590909090909</v>
      </c>
      <c r="M48" s="29">
        <v>2.7197000000000005</v>
      </c>
      <c r="N48" s="29">
        <v>2.7164047619047622</v>
      </c>
      <c r="O48" s="12"/>
      <c r="P48" s="11"/>
      <c r="Q48" s="18"/>
      <c r="R48"/>
      <c r="S48"/>
      <c r="T48"/>
    </row>
    <row r="49" spans="1:20" s="14" customFormat="1" ht="9" customHeight="1" x14ac:dyDescent="0.2">
      <c r="A49" s="38">
        <f t="shared" si="2"/>
        <v>1998</v>
      </c>
      <c r="B49" s="45">
        <f t="shared" si="1"/>
        <v>2.9258256042568545</v>
      </c>
      <c r="C49" s="29">
        <v>2.7442619047619048</v>
      </c>
      <c r="D49" s="29">
        <v>2.7982250000000004</v>
      </c>
      <c r="E49" s="29">
        <v>2.8056590909090908</v>
      </c>
      <c r="F49" s="29">
        <v>2.8186499999999999</v>
      </c>
      <c r="G49" s="29">
        <v>2.8427749999999996</v>
      </c>
      <c r="H49" s="29">
        <v>2.9060238095238091</v>
      </c>
      <c r="I49" s="29">
        <v>2.9187619047619044</v>
      </c>
      <c r="J49" s="29">
        <v>2.9603333333333337</v>
      </c>
      <c r="K49" s="29">
        <v>3.0411136363636366</v>
      </c>
      <c r="L49" s="30">
        <v>3.0486749999999994</v>
      </c>
      <c r="M49" s="30">
        <v>3.0913571428571434</v>
      </c>
      <c r="N49" s="30">
        <v>3.1340714285714295</v>
      </c>
      <c r="O49" s="12"/>
      <c r="P49" s="11"/>
      <c r="Q49" s="18"/>
      <c r="R49"/>
      <c r="S49"/>
      <c r="T49"/>
    </row>
    <row r="50" spans="1:20" ht="9" customHeight="1" x14ac:dyDescent="0.2">
      <c r="A50" s="38">
        <f t="shared" si="2"/>
        <v>1999</v>
      </c>
      <c r="B50" s="45">
        <f t="shared" si="1"/>
        <v>3.3813878489867624</v>
      </c>
      <c r="C50" s="29">
        <v>3.2473000000000001</v>
      </c>
      <c r="D50" s="29">
        <v>3.3944749999999999</v>
      </c>
      <c r="E50" s="29">
        <v>3.3782173913043474</v>
      </c>
      <c r="F50" s="29">
        <v>3.34795</v>
      </c>
      <c r="G50" s="29">
        <v>3.3309761904761901</v>
      </c>
      <c r="H50" s="29">
        <v>3.3377380952380964</v>
      </c>
      <c r="I50" s="29">
        <v>3.3225500000000001</v>
      </c>
      <c r="J50" s="29">
        <v>3.3614047619047618</v>
      </c>
      <c r="K50" s="29">
        <v>3.4181363636363629</v>
      </c>
      <c r="L50" s="30">
        <v>3.472375</v>
      </c>
      <c r="M50" s="30">
        <v>3.4816904761904759</v>
      </c>
      <c r="N50" s="30">
        <v>3.483840909090909</v>
      </c>
      <c r="O50" s="12"/>
      <c r="P50" s="11"/>
      <c r="Q50" s="18"/>
      <c r="R50"/>
      <c r="S50"/>
      <c r="T50"/>
    </row>
    <row r="51" spans="1:20" ht="9" customHeight="1" x14ac:dyDescent="0.2">
      <c r="A51" s="38">
        <f t="shared" si="2"/>
        <v>2000</v>
      </c>
      <c r="B51" s="45">
        <f t="shared" si="1"/>
        <v>3.4882250233552159</v>
      </c>
      <c r="C51" s="29">
        <v>3.4994523809523814</v>
      </c>
      <c r="D51" s="29">
        <v>3.4559523809523811</v>
      </c>
      <c r="E51" s="29">
        <v>3.4428695652173906</v>
      </c>
      <c r="F51" s="29">
        <v>3.4788888888888891</v>
      </c>
      <c r="G51" s="29">
        <v>3.503318181818182</v>
      </c>
      <c r="H51" s="29">
        <v>3.4870238095238095</v>
      </c>
      <c r="I51" s="29">
        <v>3.4803249999999988</v>
      </c>
      <c r="J51" s="29">
        <v>3.4775454545454547</v>
      </c>
      <c r="K51" s="29">
        <v>3.4849285714285716</v>
      </c>
      <c r="L51" s="30">
        <v>3.5003409090909097</v>
      </c>
      <c r="M51" s="30">
        <v>3.5284761904761908</v>
      </c>
      <c r="N51" s="30">
        <v>3.5195789473684207</v>
      </c>
      <c r="O51" s="12"/>
      <c r="P51" s="11"/>
      <c r="Q51" s="18"/>
      <c r="R51"/>
      <c r="S51"/>
      <c r="T51"/>
    </row>
    <row r="52" spans="1:20" ht="9" customHeight="1" x14ac:dyDescent="0.2">
      <c r="A52" s="38">
        <f t="shared" si="2"/>
        <v>2001</v>
      </c>
      <c r="B52" s="45">
        <f t="shared" si="1"/>
        <v>3.5066977464019899</v>
      </c>
      <c r="C52" s="29">
        <v>3.5226818181818187</v>
      </c>
      <c r="D52" s="29">
        <v>3.5284499999999994</v>
      </c>
      <c r="E52" s="29">
        <v>3.5197954545454548</v>
      </c>
      <c r="F52" s="29">
        <v>3.5587368421052634</v>
      </c>
      <c r="G52" s="29">
        <v>3.6000454545454548</v>
      </c>
      <c r="H52" s="29">
        <v>3.5307575</v>
      </c>
      <c r="I52" s="29">
        <v>3.5033095238095235</v>
      </c>
      <c r="J52" s="29">
        <v>3.4915681818181818</v>
      </c>
      <c r="K52" s="29">
        <v>3.4900250000000002</v>
      </c>
      <c r="L52" s="30">
        <v>3.4600681818181815</v>
      </c>
      <c r="M52" s="30">
        <v>3.4395750000000005</v>
      </c>
      <c r="N52" s="30">
        <v>3.4353600000000002</v>
      </c>
      <c r="O52" s="12"/>
      <c r="P52" s="13"/>
      <c r="Q52" s="20"/>
      <c r="R52"/>
      <c r="S52"/>
      <c r="T52"/>
    </row>
    <row r="53" spans="1:20" ht="9" customHeight="1" x14ac:dyDescent="0.2">
      <c r="A53" s="38">
        <f t="shared" si="2"/>
        <v>2002</v>
      </c>
      <c r="B53" s="45">
        <f t="shared" si="1"/>
        <v>3.5165089404382166</v>
      </c>
      <c r="C53" s="29">
        <v>3.4597500000000005</v>
      </c>
      <c r="D53" s="29">
        <v>3.4766000000000004</v>
      </c>
      <c r="E53" s="29">
        <v>3.4562368421052634</v>
      </c>
      <c r="F53" s="29">
        <v>3.4388181818181818</v>
      </c>
      <c r="G53" s="29">
        <v>3.4514090909090909</v>
      </c>
      <c r="H53" s="29">
        <v>3.4806657894736839</v>
      </c>
      <c r="I53" s="29">
        <v>3.5329761904761909</v>
      </c>
      <c r="J53" s="29">
        <v>3.570119047619047</v>
      </c>
      <c r="K53" s="29">
        <v>3.6190238095238101</v>
      </c>
      <c r="L53" s="30">
        <v>3.6149952380952382</v>
      </c>
      <c r="M53" s="30">
        <v>3.5832750000000009</v>
      </c>
      <c r="N53" s="30">
        <v>3.5142380952380954</v>
      </c>
      <c r="O53" s="12"/>
      <c r="P53" s="21"/>
      <c r="Q53" s="22"/>
      <c r="R53"/>
      <c r="S53"/>
      <c r="T53"/>
    </row>
    <row r="54" spans="1:20" ht="9" customHeight="1" x14ac:dyDescent="0.2">
      <c r="A54" s="38">
        <f t="shared" si="2"/>
        <v>2003</v>
      </c>
      <c r="B54" s="45">
        <f t="shared" si="1"/>
        <v>3.4784474296536789</v>
      </c>
      <c r="C54" s="29">
        <v>3.4939545454545451</v>
      </c>
      <c r="D54" s="29">
        <v>3.4839499999999997</v>
      </c>
      <c r="E54" s="29">
        <v>3.4791595238095239</v>
      </c>
      <c r="F54" s="29">
        <v>3.4646250000000003</v>
      </c>
      <c r="G54" s="29">
        <v>3.4811476190476185</v>
      </c>
      <c r="H54" s="29">
        <v>3.4787619047619049</v>
      </c>
      <c r="I54" s="29">
        <v>3.4714047619047621</v>
      </c>
      <c r="J54" s="29">
        <v>3.4802619047619041</v>
      </c>
      <c r="K54" s="29">
        <v>3.4808636363636358</v>
      </c>
      <c r="L54" s="30">
        <v>3.4782045454545449</v>
      </c>
      <c r="M54" s="30">
        <v>3.4777499999999995</v>
      </c>
      <c r="N54" s="30">
        <v>3.4712857142857141</v>
      </c>
      <c r="O54" s="12"/>
      <c r="P54" s="21"/>
      <c r="Q54" s="22"/>
      <c r="R54"/>
      <c r="S54"/>
      <c r="T54"/>
    </row>
    <row r="55" spans="1:20" ht="9" customHeight="1" x14ac:dyDescent="0.2">
      <c r="A55" s="38">
        <f t="shared" si="2"/>
        <v>2004</v>
      </c>
      <c r="B55" s="45">
        <f t="shared" si="1"/>
        <v>3.4130341124756889</v>
      </c>
      <c r="C55" s="29">
        <v>3.467166666666667</v>
      </c>
      <c r="D55" s="29">
        <v>3.4834999999999998</v>
      </c>
      <c r="E55" s="29">
        <v>3.4650847826086961</v>
      </c>
      <c r="F55" s="29">
        <v>3.4696499999999997</v>
      </c>
      <c r="G55" s="29">
        <v>3.4872380952380952</v>
      </c>
      <c r="H55" s="29">
        <v>3.4771666666666672</v>
      </c>
      <c r="I55" s="29">
        <v>3.4413</v>
      </c>
      <c r="J55" s="29">
        <v>3.3954523809523813</v>
      </c>
      <c r="K55" s="29">
        <v>3.3575909090909084</v>
      </c>
      <c r="L55" s="30">
        <v>3.3210249999999997</v>
      </c>
      <c r="M55" s="30">
        <v>3.3101666666666665</v>
      </c>
      <c r="N55" s="30">
        <v>3.2810681818181817</v>
      </c>
      <c r="O55" s="12"/>
      <c r="P55" s="21"/>
      <c r="Q55" s="23"/>
      <c r="R55"/>
      <c r="S55"/>
      <c r="T55"/>
    </row>
    <row r="56" spans="1:20" ht="9" customHeight="1" x14ac:dyDescent="0.2">
      <c r="A56" s="38">
        <f t="shared" si="2"/>
        <v>2005</v>
      </c>
      <c r="B56" s="45">
        <f t="shared" si="1"/>
        <v>3.2958333993126758</v>
      </c>
      <c r="C56" s="29">
        <v>3.2682142857142855</v>
      </c>
      <c r="D56" s="29">
        <v>3.2588249999999999</v>
      </c>
      <c r="E56" s="29">
        <v>3.2593095238095238</v>
      </c>
      <c r="F56" s="29">
        <v>3.2579499999999997</v>
      </c>
      <c r="G56" s="29">
        <v>3.2548809523809523</v>
      </c>
      <c r="H56" s="29">
        <v>3.252761904761905</v>
      </c>
      <c r="I56" s="29">
        <v>3.2520526315789478</v>
      </c>
      <c r="J56" s="29">
        <v>3.2573409090909093</v>
      </c>
      <c r="K56" s="29">
        <v>3.307522727272727</v>
      </c>
      <c r="L56" s="30">
        <v>3.3807857142857149</v>
      </c>
      <c r="M56" s="30">
        <v>3.3760714285714295</v>
      </c>
      <c r="N56" s="30">
        <v>3.4242857142857144</v>
      </c>
      <c r="O56" s="12"/>
      <c r="P56" s="21"/>
      <c r="Q56" s="23"/>
      <c r="R56"/>
      <c r="S56"/>
      <c r="T56"/>
    </row>
    <row r="57" spans="1:20" ht="9" customHeight="1" x14ac:dyDescent="0.2">
      <c r="A57" s="38">
        <f t="shared" si="2"/>
        <v>2006</v>
      </c>
      <c r="B57" s="45">
        <f t="shared" si="1"/>
        <v>3.2738391288319062</v>
      </c>
      <c r="C57" s="29">
        <v>3.3932954545454548</v>
      </c>
      <c r="D57" s="29">
        <v>3.2887249999999995</v>
      </c>
      <c r="E57" s="29">
        <v>3.3393260869565213</v>
      </c>
      <c r="F57" s="29">
        <v>3.3315277777777776</v>
      </c>
      <c r="G57" s="29">
        <v>3.2790409090909094</v>
      </c>
      <c r="H57" s="29">
        <v>3.2640642857142859</v>
      </c>
      <c r="I57" s="29">
        <v>3.2431000000000001</v>
      </c>
      <c r="J57" s="29">
        <v>3.2343863636363634</v>
      </c>
      <c r="K57" s="29">
        <v>3.2477380952380948</v>
      </c>
      <c r="L57" s="30">
        <v>3.2374545454545451</v>
      </c>
      <c r="M57" s="30">
        <v>3.2220952380952381</v>
      </c>
      <c r="N57" s="30">
        <v>3.2053157894736848</v>
      </c>
      <c r="O57" s="12"/>
      <c r="P57" s="21"/>
      <c r="Q57" s="23"/>
      <c r="R57"/>
      <c r="S57"/>
      <c r="T57"/>
    </row>
    <row r="58" spans="1:20" ht="9" customHeight="1" x14ac:dyDescent="0.15">
      <c r="A58" s="38">
        <f t="shared" si="2"/>
        <v>2007</v>
      </c>
      <c r="B58" s="45">
        <f t="shared" si="1"/>
        <v>3.1284275318979264</v>
      </c>
      <c r="C58" s="29">
        <v>3.1924999999999999</v>
      </c>
      <c r="D58" s="29">
        <v>3.1903000000000001</v>
      </c>
      <c r="E58" s="29">
        <v>3.1856136363636365</v>
      </c>
      <c r="F58" s="29">
        <v>3.1782894736842104</v>
      </c>
      <c r="G58" s="29">
        <v>3.1675227272727269</v>
      </c>
      <c r="H58" s="29">
        <v>3.1701999999999999</v>
      </c>
      <c r="I58" s="29">
        <v>3.1609090909090911</v>
      </c>
      <c r="J58" s="29">
        <v>3.1581818181818173</v>
      </c>
      <c r="K58" s="29">
        <v>3.1359750000000002</v>
      </c>
      <c r="L58" s="30">
        <v>3.0198636363636369</v>
      </c>
      <c r="M58" s="30">
        <v>3.0009999999999994</v>
      </c>
      <c r="N58" s="30">
        <v>2.980775</v>
      </c>
      <c r="O58" s="12"/>
      <c r="P58" s="21"/>
      <c r="Q58" s="24"/>
    </row>
    <row r="59" spans="1:20" ht="9" customHeight="1" x14ac:dyDescent="0.15">
      <c r="A59" s="38">
        <v>2008</v>
      </c>
      <c r="B59" s="45">
        <f t="shared" si="1"/>
        <v>2.9248502374939869</v>
      </c>
      <c r="C59" s="29">
        <v>2.9503181818181821</v>
      </c>
      <c r="D59" s="29">
        <v>2.9055000000000004</v>
      </c>
      <c r="E59" s="29">
        <v>2.8109210526315791</v>
      </c>
      <c r="F59" s="29">
        <v>2.7478636363636371</v>
      </c>
      <c r="G59" s="29">
        <v>2.8045789473684213</v>
      </c>
      <c r="H59" s="29">
        <v>2.8916190476190478</v>
      </c>
      <c r="I59" s="29">
        <v>2.8484285714285718</v>
      </c>
      <c r="J59" s="29">
        <v>2.8923095238095238</v>
      </c>
      <c r="K59" s="29">
        <v>2.9658409090909092</v>
      </c>
      <c r="L59" s="30">
        <v>3.0751590909090907</v>
      </c>
      <c r="M59" s="30">
        <v>3.0918888888888887</v>
      </c>
      <c r="N59" s="30">
        <v>3.1137750000000004</v>
      </c>
      <c r="O59" s="12"/>
      <c r="P59" s="21"/>
      <c r="Q59" s="24"/>
    </row>
    <row r="60" spans="1:20" ht="9" customHeight="1" x14ac:dyDescent="0.15">
      <c r="A60" s="38">
        <v>2009</v>
      </c>
      <c r="B60" s="45">
        <f t="shared" si="1"/>
        <v>3.0115024426596797</v>
      </c>
      <c r="C60" s="29">
        <v>3.151125</v>
      </c>
      <c r="D60" s="29">
        <v>3.2361249999999995</v>
      </c>
      <c r="E60" s="29">
        <v>3.1747727272727273</v>
      </c>
      <c r="F60" s="29">
        <v>3.0850249999999999</v>
      </c>
      <c r="G60" s="29">
        <v>2.9940499999999997</v>
      </c>
      <c r="H60" s="29">
        <v>2.990476190476191</v>
      </c>
      <c r="I60" s="29">
        <v>3.0125000000000002</v>
      </c>
      <c r="J60" s="29">
        <v>2.9505476190476196</v>
      </c>
      <c r="K60" s="29">
        <v>2.9096590909090914</v>
      </c>
      <c r="L60" s="30">
        <v>2.871775</v>
      </c>
      <c r="M60" s="30">
        <v>2.8845000000000001</v>
      </c>
      <c r="N60" s="30">
        <v>2.8774736842105257</v>
      </c>
      <c r="O60" s="12"/>
      <c r="P60" s="21"/>
      <c r="Q60" s="24"/>
    </row>
    <row r="61" spans="1:20" ht="9" customHeight="1" x14ac:dyDescent="0.15">
      <c r="A61" s="38">
        <v>2010</v>
      </c>
      <c r="B61" s="45">
        <f t="shared" si="1"/>
        <v>2.8251107341187285</v>
      </c>
      <c r="C61" s="29">
        <v>2.8564499999999997</v>
      </c>
      <c r="D61" s="29">
        <v>2.8539750000000002</v>
      </c>
      <c r="E61" s="29">
        <v>2.8392826086956529</v>
      </c>
      <c r="F61" s="29">
        <v>2.8398500000000007</v>
      </c>
      <c r="G61" s="29">
        <v>2.8454999999999995</v>
      </c>
      <c r="H61" s="29">
        <v>2.83805</v>
      </c>
      <c r="I61" s="29">
        <v>2.8228157894736845</v>
      </c>
      <c r="J61" s="29">
        <v>2.8020238095238095</v>
      </c>
      <c r="K61" s="29">
        <v>2.7906363636363629</v>
      </c>
      <c r="L61" s="30">
        <v>2.7914750000000002</v>
      </c>
      <c r="M61" s="30">
        <v>2.805595238095238</v>
      </c>
      <c r="N61" s="30">
        <v>2.8156749999999997</v>
      </c>
      <c r="O61" s="12"/>
      <c r="P61" s="21"/>
      <c r="Q61" s="24"/>
    </row>
    <row r="62" spans="1:20" ht="9" customHeight="1" x14ac:dyDescent="0.15">
      <c r="A62" s="38">
        <v>2011</v>
      </c>
      <c r="B62" s="45">
        <f t="shared" si="1"/>
        <v>2.7540997918049412</v>
      </c>
      <c r="C62" s="29">
        <v>2.7870476190476188</v>
      </c>
      <c r="D62" s="29">
        <v>2.7705250000000001</v>
      </c>
      <c r="E62" s="29">
        <v>2.7793913043478256</v>
      </c>
      <c r="F62" s="29">
        <v>2.8156315789473685</v>
      </c>
      <c r="G62" s="29">
        <v>2.7749523809523811</v>
      </c>
      <c r="H62" s="29">
        <v>2.7640714285714285</v>
      </c>
      <c r="I62" s="29">
        <v>2.7413157894736839</v>
      </c>
      <c r="J62" s="29">
        <v>2.7393809523809525</v>
      </c>
      <c r="K62" s="29">
        <v>2.7438409090909088</v>
      </c>
      <c r="L62" s="30">
        <v>2.7318250000000002</v>
      </c>
      <c r="M62" s="30">
        <v>2.7049523809523812</v>
      </c>
      <c r="N62" s="30">
        <v>2.6962631578947374</v>
      </c>
      <c r="O62" s="12"/>
      <c r="P62" s="21"/>
      <c r="Q62" s="24"/>
    </row>
    <row r="63" spans="1:20" ht="9" customHeight="1" x14ac:dyDescent="0.15">
      <c r="A63" s="38">
        <v>2012</v>
      </c>
      <c r="B63" s="45">
        <f t="shared" si="1"/>
        <v>2.6375830086580088</v>
      </c>
      <c r="C63" s="29">
        <v>2.6926590909090908</v>
      </c>
      <c r="D63" s="29">
        <v>2.6835238095238094</v>
      </c>
      <c r="E63" s="29">
        <v>2.6709999999999994</v>
      </c>
      <c r="F63" s="29">
        <v>2.657027777777778</v>
      </c>
      <c r="G63" s="29">
        <v>2.6692727272727277</v>
      </c>
      <c r="H63" s="29">
        <v>2.6705750000000004</v>
      </c>
      <c r="I63" s="29">
        <v>2.6350476190476191</v>
      </c>
      <c r="J63" s="29">
        <v>2.6159761904761902</v>
      </c>
      <c r="K63" s="29">
        <v>2.6028000000000002</v>
      </c>
      <c r="L63" s="30">
        <v>2.5876000000000001</v>
      </c>
      <c r="M63" s="30">
        <v>2.5986250000000002</v>
      </c>
      <c r="N63" s="30">
        <v>2.5668888888888892</v>
      </c>
      <c r="O63" s="21"/>
      <c r="P63" s="21"/>
      <c r="Q63" s="24"/>
    </row>
    <row r="64" spans="1:20" ht="9" customHeight="1" x14ac:dyDescent="0.15">
      <c r="A64" s="38">
        <v>2013</v>
      </c>
      <c r="B64" s="45">
        <f t="shared" si="1"/>
        <v>2.7019011093073595</v>
      </c>
      <c r="C64" s="29">
        <v>2.5519090909090911</v>
      </c>
      <c r="D64" s="29">
        <v>2.5780526315789474</v>
      </c>
      <c r="E64" s="29">
        <v>2.5939473684210532</v>
      </c>
      <c r="F64" s="29">
        <v>2.5975000000000001</v>
      </c>
      <c r="G64" s="29">
        <v>2.6443863636363636</v>
      </c>
      <c r="H64" s="29">
        <v>2.7475000000000005</v>
      </c>
      <c r="I64" s="29">
        <v>2.7767142857142857</v>
      </c>
      <c r="J64" s="29">
        <v>2.8017380952380955</v>
      </c>
      <c r="K64" s="29">
        <v>2.7785714285714285</v>
      </c>
      <c r="L64" s="30">
        <v>2.7691190476190481</v>
      </c>
      <c r="M64" s="30">
        <v>2.7981249999999998</v>
      </c>
      <c r="N64" s="30">
        <v>2.7852499999999996</v>
      </c>
      <c r="P64" s="21"/>
      <c r="Q64" s="24"/>
    </row>
    <row r="65" spans="1:17" s="14" customFormat="1" ht="9" customHeight="1" x14ac:dyDescent="0.15">
      <c r="A65" s="38">
        <v>2014</v>
      </c>
      <c r="B65" s="29">
        <f t="shared" si="1"/>
        <v>2.8383915404040407</v>
      </c>
      <c r="C65" s="29">
        <v>2.8089318181818186</v>
      </c>
      <c r="D65" s="29">
        <v>2.8126499999999997</v>
      </c>
      <c r="E65" s="29">
        <v>2.8063809523809522</v>
      </c>
      <c r="F65" s="29">
        <v>2.7943749999999996</v>
      </c>
      <c r="G65" s="29">
        <v>2.7869761904761909</v>
      </c>
      <c r="H65" s="29">
        <v>2.7942380952380947</v>
      </c>
      <c r="I65" s="29">
        <v>2.7860952380952382</v>
      </c>
      <c r="J65" s="29">
        <v>2.8144761904761904</v>
      </c>
      <c r="K65" s="29">
        <v>2.8639545454545456</v>
      </c>
      <c r="L65" s="30">
        <v>2.9060454545454544</v>
      </c>
      <c r="M65" s="30">
        <v>2.9250749999999996</v>
      </c>
      <c r="N65" s="30">
        <v>2.9615</v>
      </c>
      <c r="P65" s="21"/>
      <c r="Q65" s="25"/>
    </row>
    <row r="66" spans="1:17" s="14" customFormat="1" ht="9" customHeight="1" x14ac:dyDescent="0.15">
      <c r="A66" s="38" t="s">
        <v>57</v>
      </c>
      <c r="B66" s="29">
        <v>3.1844398097041844</v>
      </c>
      <c r="C66" s="29">
        <v>3.0055250000000004</v>
      </c>
      <c r="D66" s="29">
        <v>3.0785250000000004</v>
      </c>
      <c r="E66" s="29">
        <v>3.0916818181818186</v>
      </c>
      <c r="F66" s="29">
        <v>3.1199525000000001</v>
      </c>
      <c r="G66" s="29">
        <v>3.1504500000000002</v>
      </c>
      <c r="H66" s="29">
        <v>3.1612380952380947</v>
      </c>
      <c r="I66" s="29">
        <v>3.1812500000000004</v>
      </c>
      <c r="J66" s="29">
        <v>3.2383571428571427</v>
      </c>
      <c r="K66" s="29">
        <v>3.2186136363636364</v>
      </c>
      <c r="L66" s="30">
        <v>3.2483750000000002</v>
      </c>
      <c r="M66" s="30">
        <v>3.3366428571428575</v>
      </c>
      <c r="N66" s="30">
        <v>3.3826666666666663</v>
      </c>
    </row>
    <row r="67" spans="1:17" s="14" customFormat="1" ht="14.1" customHeight="1" x14ac:dyDescent="0.15">
      <c r="A67" s="38"/>
      <c r="B67" s="55" t="s">
        <v>54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7" s="54" customFormat="1" ht="12.75" customHeight="1" x14ac:dyDescent="0.2">
      <c r="A68" s="50">
        <v>2016</v>
      </c>
      <c r="B68" s="51">
        <v>3.3995765306122463</v>
      </c>
      <c r="C68" s="52">
        <v>3.437325</v>
      </c>
      <c r="D68" s="52">
        <v>3.5062380952380954</v>
      </c>
      <c r="E68" s="52">
        <v>3.4073809523809526</v>
      </c>
      <c r="F68" s="52">
        <v>3.3015476190476187</v>
      </c>
      <c r="G68" s="52"/>
      <c r="H68" s="52"/>
      <c r="I68" s="52"/>
      <c r="J68" s="52"/>
      <c r="K68" s="52"/>
      <c r="L68" s="53"/>
      <c r="M68" s="53"/>
      <c r="N68" s="53"/>
    </row>
    <row r="69" spans="1:17" s="14" customFormat="1" ht="4.5" customHeight="1" x14ac:dyDescent="0.15">
      <c r="A69" s="40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48"/>
      <c r="M69" s="48"/>
      <c r="N69" s="48"/>
    </row>
    <row r="70" spans="1:17" ht="2.25" customHeight="1" x14ac:dyDescent="0.15">
      <c r="A70" s="15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2"/>
      <c r="M70" s="32"/>
      <c r="N70" s="32"/>
    </row>
    <row r="71" spans="1:17" ht="9.75" customHeight="1" x14ac:dyDescent="0.15">
      <c r="A71" s="49" t="s">
        <v>56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</row>
    <row r="72" spans="1:17" ht="9" customHeight="1" x14ac:dyDescent="0.15">
      <c r="A72" s="15" t="s">
        <v>55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3"/>
      <c r="M72" s="33"/>
      <c r="N72" s="33"/>
    </row>
    <row r="73" spans="1:17" ht="9" customHeight="1" x14ac:dyDescent="0.15">
      <c r="A73" s="15" t="s">
        <v>59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3"/>
      <c r="M73" s="33"/>
      <c r="N73" s="33"/>
    </row>
    <row r="74" spans="1:17" ht="10.5" customHeight="1" x14ac:dyDescent="0.15">
      <c r="A74" s="34" t="s">
        <v>48</v>
      </c>
    </row>
    <row r="75" spans="1:17" ht="9" customHeight="1" x14ac:dyDescent="0.15">
      <c r="A75" s="34" t="s">
        <v>51</v>
      </c>
    </row>
    <row r="76" spans="1:17" ht="8.25" customHeight="1" x14ac:dyDescent="0.15"/>
    <row r="80" spans="1:17" x14ac:dyDescent="0.1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</sheetData>
  <mergeCells count="4">
    <mergeCell ref="B41:N41"/>
    <mergeCell ref="B67:N67"/>
    <mergeCell ref="B34:N34"/>
    <mergeCell ref="B5:N5"/>
  </mergeCells>
  <phoneticPr fontId="0" type="noConversion"/>
  <printOptions horizontalCentered="1" verticalCentered="1"/>
  <pageMargins left="0" right="0" top="1.3779527559055118" bottom="1.3779527559055118" header="0" footer="0"/>
  <pageSetup paperSize="9" orientation="portrait" r:id="rId1"/>
  <headerFooter alignWithMargins="0"/>
  <ignoredErrors>
    <ignoredError sqref="A15:A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C37</vt:lpstr>
      <vt:lpstr>'C37'!Área_de_impresión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2016-05-30T23:07:25Z</cp:lastPrinted>
  <dcterms:created xsi:type="dcterms:W3CDTF">2008-06-27T16:49:16Z</dcterms:created>
  <dcterms:modified xsi:type="dcterms:W3CDTF">2016-08-09T13:54:57Z</dcterms:modified>
</cp:coreProperties>
</file>