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285" yWindow="0" windowWidth="11460" windowHeight="10125"/>
  </bookViews>
  <sheets>
    <sheet name="C35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'C35'!$A$1:$Q$51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Q11" i="1" l="1"/>
  <c r="Q7" i="1"/>
  <c r="Q6" i="1" s="1"/>
  <c r="P7" i="1" l="1"/>
  <c r="P11" i="1"/>
  <c r="P6" i="1" l="1"/>
  <c r="J11" i="1"/>
  <c r="K11" i="1"/>
  <c r="L11" i="1"/>
  <c r="M11" i="1"/>
  <c r="N11" i="1"/>
  <c r="O11" i="1"/>
  <c r="I11" i="1"/>
  <c r="J7" i="1"/>
  <c r="K7" i="1"/>
  <c r="L7" i="1"/>
  <c r="M7" i="1"/>
  <c r="N7" i="1"/>
  <c r="O7" i="1"/>
  <c r="I7" i="1"/>
  <c r="N6" i="1" l="1"/>
  <c r="I6" i="1"/>
  <c r="O6" i="1"/>
  <c r="K6" i="1"/>
  <c r="M6" i="1"/>
  <c r="J6" i="1"/>
  <c r="L6" i="1"/>
  <c r="G11" i="1"/>
</calcChain>
</file>

<file path=xl/sharedStrings.xml><?xml version="1.0" encoding="utf-8"?>
<sst xmlns="http://schemas.openxmlformats.org/spreadsheetml/2006/main" count="18" uniqueCount="12">
  <si>
    <t>Banco</t>
  </si>
  <si>
    <t>Activos Externos Netos</t>
  </si>
  <si>
    <t>I.  Activos Externos</t>
  </si>
  <si>
    <t>Banco Central de Reserva del Perú</t>
  </si>
  <si>
    <t>Empresas Bancarias</t>
  </si>
  <si>
    <t>Banco de la Nación</t>
  </si>
  <si>
    <t>II. Pasivos Externos</t>
  </si>
  <si>
    <t>-</t>
  </si>
  <si>
    <t>Fuente: Banco Central de Reserva del Perú.</t>
  </si>
  <si>
    <t>J. ACTIVOS EXTERNOS</t>
  </si>
  <si>
    <t>25.35    ACTIVOS EXTERNOS NETOS DEL SISTEMA BANCARIO, SEGÚN BANCO, 2009-2015</t>
  </si>
  <si>
    <t xml:space="preserve">               (Millones de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</si>
</sst>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_)"/>
  </numFmts>
  <fonts count="14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sz val="10"/>
      <name val="Helv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color theme="0"/>
      <name val="Arial Narrow"/>
      <family val="2"/>
    </font>
    <font>
      <sz val="7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5" fontId="2" fillId="0" borderId="0"/>
    <xf numFmtId="0" fontId="3" fillId="0" borderId="0"/>
  </cellStyleXfs>
  <cellXfs count="46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/>
    <xf numFmtId="49" fontId="6" fillId="0" borderId="0" xfId="2" applyNumberFormat="1" applyFont="1" applyBorder="1" applyAlignment="1" applyProtection="1">
      <alignment horizontal="left"/>
    </xf>
    <xf numFmtId="0" fontId="7" fillId="0" borderId="0" xfId="0" applyFont="1" applyBorder="1" applyAlignment="1">
      <alignment horizontal="centerContinuous"/>
    </xf>
    <xf numFmtId="0" fontId="8" fillId="0" borderId="0" xfId="0" applyFont="1" applyBorder="1"/>
    <xf numFmtId="0" fontId="9" fillId="0" borderId="0" xfId="0" applyFont="1" applyBorder="1"/>
    <xf numFmtId="49" fontId="10" fillId="0" borderId="0" xfId="2" applyNumberFormat="1" applyFont="1" applyBorder="1" applyAlignment="1" applyProtection="1">
      <alignment horizontal="left"/>
    </xf>
    <xf numFmtId="0" fontId="8" fillId="0" borderId="0" xfId="0" applyFont="1" applyBorder="1" applyAlignment="1">
      <alignment horizontal="centerContinuous"/>
    </xf>
    <xf numFmtId="1" fontId="8" fillId="0" borderId="0" xfId="0" applyNumberFormat="1" applyFont="1" applyBorder="1" applyAlignment="1">
      <alignment horizontal="centerContinuous"/>
    </xf>
    <xf numFmtId="1" fontId="11" fillId="0" borderId="1" xfId="0" applyNumberFormat="1" applyFont="1" applyBorder="1" applyAlignment="1" applyProtection="1">
      <alignment horizontal="right" vertical="center"/>
    </xf>
    <xf numFmtId="0" fontId="9" fillId="0" borderId="0" xfId="3" applyFont="1" applyBorder="1"/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/>
    <xf numFmtId="164" fontId="11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164" fontId="8" fillId="0" borderId="0" xfId="0" applyNumberFormat="1" applyFont="1" applyBorder="1" applyAlignment="1" applyProtection="1">
      <alignment horizontal="right"/>
    </xf>
    <xf numFmtId="164" fontId="8" fillId="0" borderId="2" xfId="0" applyNumberFormat="1" applyFont="1" applyBorder="1" applyAlignment="1" applyProtection="1">
      <alignment horizontal="right"/>
    </xf>
    <xf numFmtId="164" fontId="8" fillId="0" borderId="0" xfId="0" applyNumberFormat="1" applyFont="1" applyBorder="1"/>
    <xf numFmtId="164" fontId="9" fillId="0" borderId="0" xfId="3" applyNumberFormat="1" applyFont="1" applyBorder="1"/>
    <xf numFmtId="164" fontId="8" fillId="2" borderId="0" xfId="0" applyNumberFormat="1" applyFont="1" applyFill="1" applyBorder="1" applyAlignment="1" applyProtection="1">
      <alignment horizontal="right"/>
    </xf>
    <xf numFmtId="164" fontId="8" fillId="0" borderId="0" xfId="0" applyNumberFormat="1" applyFont="1" applyFill="1" applyBorder="1" applyAlignment="1" applyProtection="1">
      <alignment horizontal="right"/>
    </xf>
    <xf numFmtId="49" fontId="9" fillId="0" borderId="0" xfId="2" applyNumberFormat="1" applyFont="1" applyBorder="1" applyAlignment="1" applyProtection="1">
      <alignment horizontal="left"/>
    </xf>
    <xf numFmtId="0" fontId="8" fillId="0" borderId="0" xfId="3" applyFont="1" applyBorder="1"/>
    <xf numFmtId="0" fontId="11" fillId="0" borderId="3" xfId="0" applyFont="1" applyBorder="1" applyAlignment="1" applyProtection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1" fillId="0" borderId="4" xfId="0" applyFont="1" applyBorder="1" applyAlignment="1">
      <alignment horizontal="centerContinuous" vertical="center"/>
    </xf>
    <xf numFmtId="0" fontId="11" fillId="0" borderId="5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 applyProtection="1">
      <alignment horizontal="left"/>
    </xf>
    <xf numFmtId="0" fontId="8" fillId="0" borderId="7" xfId="0" applyFont="1" applyBorder="1"/>
    <xf numFmtId="1" fontId="11" fillId="0" borderId="8" xfId="0" applyNumberFormat="1" applyFont="1" applyBorder="1" applyAlignment="1" applyProtection="1">
      <alignment horizontal="right" vertical="center"/>
    </xf>
    <xf numFmtId="1" fontId="11" fillId="0" borderId="9" xfId="0" applyNumberFormat="1" applyFont="1" applyBorder="1" applyAlignment="1" applyProtection="1">
      <alignment horizontal="right" vertical="center"/>
    </xf>
    <xf numFmtId="164" fontId="11" fillId="0" borderId="10" xfId="0" applyNumberFormat="1" applyFont="1" applyBorder="1" applyAlignment="1" applyProtection="1">
      <alignment horizontal="right"/>
    </xf>
    <xf numFmtId="164" fontId="11" fillId="0" borderId="3" xfId="0" applyNumberFormat="1" applyFont="1" applyBorder="1" applyAlignment="1" applyProtection="1">
      <alignment horizontal="right"/>
    </xf>
    <xf numFmtId="164" fontId="11" fillId="0" borderId="11" xfId="0" applyNumberFormat="1" applyFont="1" applyBorder="1" applyAlignment="1" applyProtection="1">
      <alignment horizontal="right"/>
    </xf>
    <xf numFmtId="164" fontId="8" fillId="0" borderId="11" xfId="0" applyNumberFormat="1" applyFont="1" applyBorder="1" applyAlignment="1" applyProtection="1">
      <alignment horizontal="right"/>
    </xf>
    <xf numFmtId="164" fontId="8" fillId="0" borderId="11" xfId="0" applyNumberFormat="1" applyFont="1" applyFill="1" applyBorder="1" applyAlignment="1" applyProtection="1">
      <alignment horizontal="right"/>
    </xf>
    <xf numFmtId="164" fontId="8" fillId="0" borderId="12" xfId="0" applyNumberFormat="1" applyFont="1" applyBorder="1" applyAlignment="1" applyProtection="1">
      <alignment horizontal="right"/>
    </xf>
    <xf numFmtId="164" fontId="8" fillId="0" borderId="6" xfId="0" applyNumberFormat="1" applyFont="1" applyBorder="1" applyAlignment="1" applyProtection="1">
      <alignment horizontal="right"/>
    </xf>
    <xf numFmtId="0" fontId="12" fillId="0" borderId="0" xfId="0" applyFont="1" applyBorder="1"/>
    <xf numFmtId="0" fontId="13" fillId="0" borderId="0" xfId="0" applyFont="1" applyBorder="1"/>
    <xf numFmtId="0" fontId="12" fillId="0" borderId="0" xfId="0" applyFont="1" applyFill="1" applyBorder="1"/>
    <xf numFmtId="164" fontId="13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/>
  </cellXfs>
  <cellStyles count="4">
    <cellStyle name="Diseño" xfId="1"/>
    <cellStyle name="Normal" xfId="0" builtinId="0"/>
    <cellStyle name="Normal_IEC22007" xfId="2"/>
    <cellStyle name="Normal_IEC2204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666789314887043E-2"/>
          <c:y val="0.10799216577457764"/>
          <c:w val="0.93888888888888888"/>
          <c:h val="0.78400186304024233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'C35'!$R$23:$R$34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'C35'!$S$23:$S$34</c:f>
              <c:numCache>
                <c:formatCode>#\ ##0</c:formatCode>
                <c:ptCount val="12"/>
                <c:pt idx="0">
                  <c:v>12601.180999999999</c:v>
                </c:pt>
                <c:pt idx="1">
                  <c:v>14003.009000000002</c:v>
                </c:pt>
                <c:pt idx="2">
                  <c:v>17659.689999999999</c:v>
                </c:pt>
                <c:pt idx="3">
                  <c:v>26501.003000000001</c:v>
                </c:pt>
                <c:pt idx="4">
                  <c:v>31363.018000000004</c:v>
                </c:pt>
                <c:pt idx="5">
                  <c:v>33396.636999999995</c:v>
                </c:pt>
                <c:pt idx="6">
                  <c:v>44846.395307044011</c:v>
                </c:pt>
                <c:pt idx="7">
                  <c:v>49190.736184443995</c:v>
                </c:pt>
                <c:pt idx="8">
                  <c:v>62414.44779048588</c:v>
                </c:pt>
                <c:pt idx="9">
                  <c:v>66399.476823580335</c:v>
                </c:pt>
                <c:pt idx="10">
                  <c:v>63166.651930378524</c:v>
                </c:pt>
                <c:pt idx="11">
                  <c:v>61571.749427452356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409491456"/>
        <c:axId val="409492016"/>
      </c:barChart>
      <c:catAx>
        <c:axId val="4094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s-PE"/>
          </a:p>
        </c:txPr>
        <c:crossAx val="409492016"/>
        <c:crosses val="autoZero"/>
        <c:auto val="1"/>
        <c:lblAlgn val="ctr"/>
        <c:lblOffset val="100"/>
        <c:noMultiLvlLbl val="0"/>
      </c:catAx>
      <c:valAx>
        <c:axId val="40949201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#\ ##0" sourceLinked="1"/>
        <c:majorTickMark val="out"/>
        <c:minorTickMark val="none"/>
        <c:tickLblPos val="nextTo"/>
        <c:crossAx val="40949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40</xdr:row>
      <xdr:rowOff>76200</xdr:rowOff>
    </xdr:from>
    <xdr:to>
      <xdr:col>14</xdr:col>
      <xdr:colOff>114300</xdr:colOff>
      <xdr:row>41</xdr:row>
      <xdr:rowOff>95250</xdr:rowOff>
    </xdr:to>
    <xdr:sp macro="" textlink="">
      <xdr:nvSpPr>
        <xdr:cNvPr id="4" name="3 CuadroTexto"/>
        <xdr:cNvSpPr txBox="1"/>
      </xdr:nvSpPr>
      <xdr:spPr>
        <a:xfrm>
          <a:off x="161925" y="6667500"/>
          <a:ext cx="3457575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Banco Central de Reserva del Perú</a:t>
          </a:r>
        </a:p>
      </xdr:txBody>
    </xdr:sp>
    <xdr:clientData/>
  </xdr:twoCellAnchor>
  <xdr:twoCellAnchor>
    <xdr:from>
      <xdr:col>1</xdr:col>
      <xdr:colOff>123825</xdr:colOff>
      <xdr:row>24</xdr:row>
      <xdr:rowOff>19050</xdr:rowOff>
    </xdr:from>
    <xdr:to>
      <xdr:col>16</xdr:col>
      <xdr:colOff>9525</xdr:colOff>
      <xdr:row>40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161926</xdr:colOff>
      <xdr:row>21</xdr:row>
      <xdr:rowOff>123826</xdr:rowOff>
    </xdr:from>
    <xdr:to>
      <xdr:col>15</xdr:col>
      <xdr:colOff>161925</xdr:colOff>
      <xdr:row>24</xdr:row>
      <xdr:rowOff>9525</xdr:rowOff>
    </xdr:to>
    <xdr:sp macro="" textlink="">
      <xdr:nvSpPr>
        <xdr:cNvPr id="3" name="2 CuadroTexto"/>
        <xdr:cNvSpPr txBox="1"/>
      </xdr:nvSpPr>
      <xdr:spPr>
        <a:xfrm>
          <a:off x="600076" y="3638551"/>
          <a:ext cx="3476624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900" b="1">
              <a:latin typeface="Arial Narrow" panose="020B0606020202030204" pitchFamily="34" charset="0"/>
            </a:rPr>
            <a:t>ACTIVOS EXTERNOS NETOS DEL SISTEMA BANCARIO, 2004-2015</a:t>
          </a:r>
        </a:p>
        <a:p>
          <a:pPr algn="ctr"/>
          <a:r>
            <a:rPr lang="es-PE" sz="800">
              <a:latin typeface="Arial Narrow" panose="020B0606020202030204" pitchFamily="34" charset="0"/>
            </a:rPr>
            <a:t>(Millones de US dólares)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showGridLines="0" tabSelected="1" zoomScale="120" zoomScaleNormal="120" zoomScaleSheetLayoutView="100" workbookViewId="0"/>
  </sheetViews>
  <sheetFormatPr baseColWidth="10" defaultColWidth="4.85546875" defaultRowHeight="12.75" x14ac:dyDescent="0.25"/>
  <cols>
    <col min="1" max="1" width="2" style="5" customWidth="1"/>
    <col min="2" max="2" width="4.5703125" style="5" customWidth="1"/>
    <col min="3" max="3" width="21.42578125" style="5" customWidth="1"/>
    <col min="4" max="8" width="6.7109375" style="5" hidden="1" customWidth="1"/>
    <col min="9" max="9" width="6.5703125" style="5" hidden="1" customWidth="1"/>
    <col min="10" max="10" width="8.42578125" style="5" hidden="1" customWidth="1"/>
    <col min="11" max="17" width="6.140625" style="6" customWidth="1"/>
    <col min="18" max="18" width="4.85546875" style="6"/>
    <col min="19" max="16384" width="4.85546875" style="5"/>
  </cols>
  <sheetData>
    <row r="1" spans="1:34" s="2" customFormat="1" ht="15" customHeight="1" x14ac:dyDescent="0.3">
      <c r="A1" s="1" t="s">
        <v>9</v>
      </c>
    </row>
    <row r="2" spans="1:34" ht="16.5" customHeight="1" x14ac:dyDescent="0.25">
      <c r="A2" s="3" t="s">
        <v>10</v>
      </c>
      <c r="B2" s="3"/>
      <c r="C2" s="4"/>
    </row>
    <row r="3" spans="1:34" ht="12" customHeight="1" x14ac:dyDescent="0.25">
      <c r="A3" s="22" t="s">
        <v>11</v>
      </c>
      <c r="B3" s="8"/>
      <c r="C3" s="8"/>
      <c r="D3" s="9"/>
      <c r="E3" s="9"/>
      <c r="F3" s="9"/>
      <c r="G3" s="9"/>
      <c r="H3" s="9"/>
      <c r="I3" s="18"/>
      <c r="J3" s="18"/>
    </row>
    <row r="4" spans="1:34" ht="6" customHeight="1" x14ac:dyDescent="0.25">
      <c r="A4" s="7"/>
      <c r="B4" s="8"/>
      <c r="C4" s="8"/>
      <c r="D4" s="9"/>
      <c r="E4" s="9"/>
      <c r="F4" s="9"/>
      <c r="G4" s="9"/>
      <c r="H4" s="9"/>
      <c r="K4" s="5"/>
      <c r="L4" s="5"/>
      <c r="M4" s="5"/>
      <c r="N4" s="5"/>
      <c r="O4" s="5"/>
      <c r="P4" s="5"/>
      <c r="Q4" s="5"/>
    </row>
    <row r="5" spans="1:34" ht="15.95" customHeight="1" x14ac:dyDescent="0.25">
      <c r="A5" s="24" t="s">
        <v>0</v>
      </c>
      <c r="B5" s="25"/>
      <c r="C5" s="26"/>
      <c r="D5" s="10">
        <v>2002</v>
      </c>
      <c r="E5" s="10">
        <v>2003</v>
      </c>
      <c r="F5" s="10">
        <v>2004</v>
      </c>
      <c r="G5" s="10">
        <v>2005</v>
      </c>
      <c r="H5" s="10">
        <v>2006</v>
      </c>
      <c r="I5" s="10">
        <v>2007</v>
      </c>
      <c r="J5" s="32">
        <v>2008</v>
      </c>
      <c r="K5" s="33">
        <v>2009</v>
      </c>
      <c r="L5" s="33">
        <v>2010</v>
      </c>
      <c r="M5" s="33">
        <v>2011</v>
      </c>
      <c r="N5" s="33">
        <v>2012</v>
      </c>
      <c r="O5" s="33">
        <v>2013</v>
      </c>
      <c r="P5" s="33">
        <v>2014</v>
      </c>
      <c r="Q5" s="33">
        <v>2015</v>
      </c>
      <c r="R5" s="11"/>
    </row>
    <row r="6" spans="1:34" ht="15.95" customHeight="1" x14ac:dyDescent="0.25">
      <c r="A6" s="12" t="s">
        <v>1</v>
      </c>
      <c r="B6" s="13"/>
      <c r="C6" s="27"/>
      <c r="D6" s="14">
        <v>9657.6198844760002</v>
      </c>
      <c r="E6" s="14">
        <v>10136.275160898</v>
      </c>
      <c r="F6" s="14">
        <v>12601.180999999999</v>
      </c>
      <c r="G6" s="14">
        <v>14003.009000000002</v>
      </c>
      <c r="H6" s="14">
        <v>17659.689999999999</v>
      </c>
      <c r="I6" s="14">
        <f>I7-I11</f>
        <v>26501.003000000001</v>
      </c>
      <c r="J6" s="34">
        <f t="shared" ref="J6:O6" si="0">J7-J11</f>
        <v>31363.018000000004</v>
      </c>
      <c r="K6" s="35">
        <f t="shared" si="0"/>
        <v>33396.636999999995</v>
      </c>
      <c r="L6" s="35">
        <f t="shared" si="0"/>
        <v>44846.395307044011</v>
      </c>
      <c r="M6" s="35">
        <f t="shared" si="0"/>
        <v>49190.736184443995</v>
      </c>
      <c r="N6" s="35">
        <f t="shared" si="0"/>
        <v>62414.44779048588</v>
      </c>
      <c r="O6" s="35">
        <f t="shared" si="0"/>
        <v>66399.476823580335</v>
      </c>
      <c r="P6" s="35">
        <f t="shared" ref="P6" si="1">P7-P11</f>
        <v>63166.651930378524</v>
      </c>
      <c r="Q6" s="35">
        <f>Q7-Q11</f>
        <v>61571.749427452356</v>
      </c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15" customHeight="1" x14ac:dyDescent="0.25">
      <c r="A7" s="12" t="s">
        <v>2</v>
      </c>
      <c r="B7" s="13"/>
      <c r="C7" s="27"/>
      <c r="D7" s="14">
        <v>10512.723223589999</v>
      </c>
      <c r="E7" s="14">
        <v>10849.629478723</v>
      </c>
      <c r="F7" s="14">
        <v>13212.157999999999</v>
      </c>
      <c r="G7" s="14">
        <v>14970.523000000001</v>
      </c>
      <c r="H7" s="14">
        <v>18338.334999999999</v>
      </c>
      <c r="I7" s="14">
        <f>SUM(I8:I10)</f>
        <v>28608.075000000001</v>
      </c>
      <c r="J7" s="36">
        <f t="shared" ref="J7:O7" si="2">SUM(J8:J10)</f>
        <v>32896.19</v>
      </c>
      <c r="K7" s="14">
        <f t="shared" si="2"/>
        <v>34645.535999999993</v>
      </c>
      <c r="L7" s="14">
        <f t="shared" si="2"/>
        <v>45826.054188514383</v>
      </c>
      <c r="M7" s="14">
        <f t="shared" si="2"/>
        <v>50718.255844036998</v>
      </c>
      <c r="N7" s="14">
        <f t="shared" si="2"/>
        <v>66032.320577642837</v>
      </c>
      <c r="O7" s="14">
        <f t="shared" si="2"/>
        <v>68050.532674955422</v>
      </c>
      <c r="P7" s="14">
        <f t="shared" ref="P7" si="3">SUM(P8:P10)</f>
        <v>65237.955952771983</v>
      </c>
      <c r="Q7" s="14">
        <f>SUM(Q8:Q10)</f>
        <v>64045.492337452357</v>
      </c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</row>
    <row r="8" spans="1:34" ht="15" customHeight="1" x14ac:dyDescent="0.25">
      <c r="A8" s="13"/>
      <c r="B8" s="15" t="s">
        <v>3</v>
      </c>
      <c r="C8" s="28"/>
      <c r="D8" s="16">
        <v>9690.4819399999997</v>
      </c>
      <c r="E8" s="16">
        <v>10205.97539</v>
      </c>
      <c r="F8" s="16">
        <v>12648.919</v>
      </c>
      <c r="G8" s="16">
        <v>14119.627</v>
      </c>
      <c r="H8" s="16">
        <v>17329.210999999999</v>
      </c>
      <c r="I8" s="16">
        <v>27720.201000000001</v>
      </c>
      <c r="J8" s="37">
        <v>31232.577000000001</v>
      </c>
      <c r="K8" s="16">
        <v>33175.35</v>
      </c>
      <c r="L8" s="16">
        <v>44150.36</v>
      </c>
      <c r="M8" s="16">
        <v>48858.633037036998</v>
      </c>
      <c r="N8" s="16">
        <v>64048.837570000003</v>
      </c>
      <c r="O8" s="16">
        <v>65710.28873</v>
      </c>
      <c r="P8" s="16">
        <v>62352.74134</v>
      </c>
      <c r="Q8" s="16">
        <v>61536.964549999997</v>
      </c>
      <c r="R8" s="11"/>
    </row>
    <row r="9" spans="1:34" ht="15" customHeight="1" x14ac:dyDescent="0.25">
      <c r="B9" s="15" t="s">
        <v>4</v>
      </c>
      <c r="C9" s="28"/>
      <c r="D9" s="16">
        <v>778.65153999999995</v>
      </c>
      <c r="E9" s="16">
        <v>601.03641618500001</v>
      </c>
      <c r="F9" s="16">
        <v>537.51599999999996</v>
      </c>
      <c r="G9" s="16">
        <v>786.46299999999997</v>
      </c>
      <c r="H9" s="16">
        <v>889.8</v>
      </c>
      <c r="I9" s="16">
        <v>813.98500000000001</v>
      </c>
      <c r="J9" s="37">
        <v>1632.5170000000001</v>
      </c>
      <c r="K9" s="16">
        <v>1408.7380000000001</v>
      </c>
      <c r="L9" s="16">
        <v>1603.21394643535</v>
      </c>
      <c r="M9" s="16">
        <v>1783.488807</v>
      </c>
      <c r="N9" s="16">
        <v>1855.9633997997</v>
      </c>
      <c r="O9" s="16">
        <v>2278.6815120394999</v>
      </c>
      <c r="P9" s="16">
        <v>2724.05084853889</v>
      </c>
      <c r="Q9" s="16">
        <v>2440.5529999999999</v>
      </c>
      <c r="R9" s="11"/>
    </row>
    <row r="10" spans="1:34" ht="15" customHeight="1" x14ac:dyDescent="0.25">
      <c r="A10" s="13"/>
      <c r="B10" s="15" t="s">
        <v>5</v>
      </c>
      <c r="C10" s="28"/>
      <c r="D10" s="16">
        <v>43.589743589999998</v>
      </c>
      <c r="E10" s="16">
        <v>42.617672538000001</v>
      </c>
      <c r="F10" s="16">
        <v>25.722999999999999</v>
      </c>
      <c r="G10" s="16">
        <v>64.433000000000007</v>
      </c>
      <c r="H10" s="16">
        <v>119.324</v>
      </c>
      <c r="I10" s="16">
        <v>73.888999999999996</v>
      </c>
      <c r="J10" s="37">
        <v>31.096</v>
      </c>
      <c r="K10" s="16">
        <v>61.448</v>
      </c>
      <c r="L10" s="16">
        <v>72.480242079031683</v>
      </c>
      <c r="M10" s="16">
        <v>76.134</v>
      </c>
      <c r="N10" s="16">
        <v>127.519607843137</v>
      </c>
      <c r="O10" s="16">
        <v>61.562432915921299</v>
      </c>
      <c r="P10" s="16">
        <v>161.16376423308799</v>
      </c>
      <c r="Q10" s="16">
        <v>67.974787452360005</v>
      </c>
      <c r="R10" s="11"/>
    </row>
    <row r="11" spans="1:34" s="13" customFormat="1" ht="15" customHeight="1" x14ac:dyDescent="0.25">
      <c r="A11" s="12" t="s">
        <v>6</v>
      </c>
      <c r="C11" s="27"/>
      <c r="D11" s="14">
        <v>855.10333911400005</v>
      </c>
      <c r="E11" s="14">
        <v>713.35431782499995</v>
      </c>
      <c r="F11" s="14">
        <v>610.97699999999998</v>
      </c>
      <c r="G11" s="14">
        <f>SUM(G12:G14)</f>
        <v>967.51400000000001</v>
      </c>
      <c r="H11" s="14">
        <v>678.64499999999998</v>
      </c>
      <c r="I11" s="14">
        <f>SUM(I12:I14)</f>
        <v>2107.0720000000001</v>
      </c>
      <c r="J11" s="36">
        <f t="shared" ref="J11:O11" si="4">SUM(J12:J14)</f>
        <v>1533.172</v>
      </c>
      <c r="K11" s="14">
        <f t="shared" si="4"/>
        <v>1248.8989999999999</v>
      </c>
      <c r="L11" s="14">
        <f t="shared" si="4"/>
        <v>979.65888147037185</v>
      </c>
      <c r="M11" s="14">
        <f t="shared" si="4"/>
        <v>1527.5196595929999</v>
      </c>
      <c r="N11" s="14">
        <f t="shared" si="4"/>
        <v>3617.8727871569577</v>
      </c>
      <c r="O11" s="14">
        <f t="shared" si="4"/>
        <v>1651.0558513750843</v>
      </c>
      <c r="P11" s="14">
        <f t="shared" ref="P11" si="5">SUM(P12:P14)</f>
        <v>2071.3040223934563</v>
      </c>
      <c r="Q11" s="14">
        <f>SUM(Q12:Q14)</f>
        <v>2473.7429100000031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15" customHeight="1" x14ac:dyDescent="0.25">
      <c r="A12" s="13"/>
      <c r="B12" s="15" t="s">
        <v>3</v>
      </c>
      <c r="C12" s="28"/>
      <c r="D12" s="16">
        <v>92.372820000000004</v>
      </c>
      <c r="E12" s="16">
        <v>11.670640000000001</v>
      </c>
      <c r="F12" s="16">
        <v>17.898</v>
      </c>
      <c r="G12" s="16">
        <v>22.571999999999999</v>
      </c>
      <c r="H12" s="16">
        <v>54.392000000000003</v>
      </c>
      <c r="I12" s="16">
        <v>31.44</v>
      </c>
      <c r="J12" s="37">
        <v>36.691000000000003</v>
      </c>
      <c r="K12" s="16">
        <v>40.335000000000001</v>
      </c>
      <c r="L12" s="16">
        <v>45.292920000000002</v>
      </c>
      <c r="M12" s="16">
        <v>42.712592592999997</v>
      </c>
      <c r="N12" s="16">
        <v>57.396249999997963</v>
      </c>
      <c r="O12" s="16">
        <v>47.192209999993793</v>
      </c>
      <c r="P12" s="16">
        <v>44.638959999996587</v>
      </c>
      <c r="Q12" s="16">
        <v>52.074910000003001</v>
      </c>
      <c r="R12" s="11"/>
    </row>
    <row r="13" spans="1:34" ht="15" customHeight="1" x14ac:dyDescent="0.25">
      <c r="B13" s="15" t="s">
        <v>4</v>
      </c>
      <c r="C13" s="28"/>
      <c r="D13" s="16">
        <v>762.69142224799998</v>
      </c>
      <c r="E13" s="16">
        <v>701.61676300600004</v>
      </c>
      <c r="F13" s="16">
        <v>593</v>
      </c>
      <c r="G13" s="16">
        <v>944.86400000000003</v>
      </c>
      <c r="H13" s="21">
        <v>624.17499999999995</v>
      </c>
      <c r="I13" s="21">
        <v>2075.5529999999999</v>
      </c>
      <c r="J13" s="38">
        <v>1496.415</v>
      </c>
      <c r="K13" s="20">
        <v>1208.4829999999999</v>
      </c>
      <c r="L13" s="20">
        <v>932.55926869714301</v>
      </c>
      <c r="M13" s="20">
        <v>1484.807067</v>
      </c>
      <c r="N13" s="20">
        <v>3559.9208508824499</v>
      </c>
      <c r="O13" s="20">
        <v>1603.75272903162</v>
      </c>
      <c r="P13" s="20">
        <v>2026.58837116774</v>
      </c>
      <c r="Q13" s="20">
        <v>2421.6680000000001</v>
      </c>
      <c r="R13" s="11"/>
    </row>
    <row r="14" spans="1:34" ht="15" customHeight="1" x14ac:dyDescent="0.25">
      <c r="B14" s="15" t="s">
        <v>5</v>
      </c>
      <c r="C14" s="28"/>
      <c r="D14" s="16" t="s">
        <v>7</v>
      </c>
      <c r="E14" s="16" t="s">
        <v>7</v>
      </c>
      <c r="F14" s="16">
        <v>7.9000000000000001E-2</v>
      </c>
      <c r="G14" s="16">
        <v>7.8E-2</v>
      </c>
      <c r="H14" s="16">
        <v>7.8E-2</v>
      </c>
      <c r="I14" s="16">
        <v>7.9000000000000001E-2</v>
      </c>
      <c r="J14" s="37">
        <v>6.6000000000000003E-2</v>
      </c>
      <c r="K14" s="16">
        <v>8.1000000000000003E-2</v>
      </c>
      <c r="L14" s="16">
        <v>1.8066927732289071</v>
      </c>
      <c r="M14" s="16" t="s">
        <v>7</v>
      </c>
      <c r="N14" s="16">
        <v>0.55568627450981012</v>
      </c>
      <c r="O14" s="16">
        <v>0.11091234347048129</v>
      </c>
      <c r="P14" s="16">
        <v>7.6691225720026068E-2</v>
      </c>
      <c r="Q14" s="16" t="s">
        <v>7</v>
      </c>
      <c r="R14" s="11"/>
    </row>
    <row r="15" spans="1:34" ht="1.5" customHeight="1" x14ac:dyDescent="0.25">
      <c r="A15" s="29"/>
      <c r="B15" s="30"/>
      <c r="C15" s="31"/>
      <c r="D15" s="17"/>
      <c r="E15" s="17"/>
      <c r="F15" s="17"/>
      <c r="G15" s="17"/>
      <c r="H15" s="17"/>
      <c r="I15" s="17"/>
      <c r="J15" s="39"/>
      <c r="K15" s="40"/>
      <c r="L15" s="40"/>
      <c r="M15" s="40"/>
      <c r="N15" s="40"/>
      <c r="O15" s="40"/>
      <c r="P15" s="40"/>
      <c r="Q15" s="40"/>
      <c r="R15" s="11"/>
    </row>
    <row r="16" spans="1:34" ht="10.5" customHeight="1" x14ac:dyDescent="0.25">
      <c r="A16" s="12" t="s">
        <v>8</v>
      </c>
      <c r="K16" s="5"/>
      <c r="L16" s="5"/>
      <c r="M16" s="5"/>
      <c r="N16" s="5"/>
      <c r="O16" s="5"/>
      <c r="P16" s="5"/>
      <c r="Q16" s="5"/>
      <c r="R16" s="11"/>
    </row>
    <row r="17" spans="11:21" ht="12.95" customHeight="1" x14ac:dyDescent="0.25">
      <c r="K17" s="23"/>
      <c r="L17" s="23"/>
      <c r="M17" s="23"/>
      <c r="N17" s="23"/>
      <c r="O17" s="23"/>
      <c r="P17" s="23"/>
      <c r="Q17" s="23"/>
      <c r="R17" s="11"/>
    </row>
    <row r="18" spans="11:21" x14ac:dyDescent="0.25">
      <c r="R18" s="41"/>
      <c r="S18" s="42"/>
    </row>
    <row r="19" spans="11:21" x14ac:dyDescent="0.25">
      <c r="R19" s="41"/>
      <c r="S19" s="42"/>
    </row>
    <row r="20" spans="11:21" x14ac:dyDescent="0.25">
      <c r="R20" s="41"/>
      <c r="S20" s="42"/>
    </row>
    <row r="21" spans="11:21" x14ac:dyDescent="0.25">
      <c r="R21" s="41"/>
      <c r="S21" s="42"/>
    </row>
    <row r="22" spans="11:21" x14ac:dyDescent="0.25">
      <c r="R22" s="41"/>
      <c r="S22" s="42"/>
    </row>
    <row r="23" spans="11:21" x14ac:dyDescent="0.25">
      <c r="R23" s="43">
        <v>2004</v>
      </c>
      <c r="S23" s="44">
        <v>12601.180999999999</v>
      </c>
      <c r="T23" s="45"/>
      <c r="U23" s="45"/>
    </row>
    <row r="24" spans="11:21" x14ac:dyDescent="0.25">
      <c r="R24" s="43">
        <v>2005</v>
      </c>
      <c r="S24" s="44">
        <v>14003.009000000002</v>
      </c>
      <c r="T24" s="45"/>
      <c r="U24" s="45"/>
    </row>
    <row r="25" spans="11:21" x14ac:dyDescent="0.25">
      <c r="R25" s="43">
        <v>2006</v>
      </c>
      <c r="S25" s="44">
        <v>17659.689999999999</v>
      </c>
      <c r="T25" s="45"/>
      <c r="U25" s="45"/>
    </row>
    <row r="26" spans="11:21" x14ac:dyDescent="0.25">
      <c r="R26" s="43">
        <v>2007</v>
      </c>
      <c r="S26" s="44">
        <v>26501.003000000001</v>
      </c>
      <c r="T26" s="45"/>
      <c r="U26" s="45"/>
    </row>
    <row r="27" spans="11:21" x14ac:dyDescent="0.25">
      <c r="R27" s="43">
        <v>2008</v>
      </c>
      <c r="S27" s="44">
        <v>31363.018000000004</v>
      </c>
      <c r="T27" s="45"/>
      <c r="U27" s="45"/>
    </row>
    <row r="28" spans="11:21" x14ac:dyDescent="0.25">
      <c r="R28" s="43">
        <v>2009</v>
      </c>
      <c r="S28" s="44">
        <v>33396.636999999995</v>
      </c>
      <c r="T28" s="45"/>
      <c r="U28" s="45"/>
    </row>
    <row r="29" spans="11:21" x14ac:dyDescent="0.25">
      <c r="R29" s="43">
        <v>2010</v>
      </c>
      <c r="S29" s="44">
        <v>44846.395307044011</v>
      </c>
      <c r="T29" s="45"/>
      <c r="U29" s="45"/>
    </row>
    <row r="30" spans="11:21" x14ac:dyDescent="0.25">
      <c r="R30" s="43">
        <v>2011</v>
      </c>
      <c r="S30" s="44">
        <v>49190.736184443995</v>
      </c>
      <c r="T30" s="45"/>
      <c r="U30" s="45"/>
    </row>
    <row r="31" spans="11:21" x14ac:dyDescent="0.25">
      <c r="R31" s="43">
        <v>2012</v>
      </c>
      <c r="S31" s="44">
        <v>62414.44779048588</v>
      </c>
      <c r="T31" s="45"/>
      <c r="U31" s="45"/>
    </row>
    <row r="32" spans="11:21" x14ac:dyDescent="0.25">
      <c r="R32" s="43">
        <v>2013</v>
      </c>
      <c r="S32" s="44">
        <v>66399.476823580335</v>
      </c>
      <c r="T32" s="45"/>
      <c r="U32" s="45"/>
    </row>
    <row r="33" spans="18:21" x14ac:dyDescent="0.25">
      <c r="R33" s="43">
        <v>2014</v>
      </c>
      <c r="S33" s="44">
        <v>63166.651930378524</v>
      </c>
      <c r="T33" s="45"/>
      <c r="U33" s="45"/>
    </row>
    <row r="34" spans="18:21" x14ac:dyDescent="0.25">
      <c r="R34" s="43">
        <v>2015</v>
      </c>
      <c r="S34" s="44">
        <v>61571.749427452356</v>
      </c>
      <c r="T34" s="45"/>
      <c r="U34" s="45"/>
    </row>
    <row r="35" spans="18:21" x14ac:dyDescent="0.25">
      <c r="R35" s="41"/>
      <c r="S35" s="42"/>
    </row>
    <row r="36" spans="18:21" x14ac:dyDescent="0.25">
      <c r="R36" s="41"/>
      <c r="S36" s="42"/>
    </row>
    <row r="37" spans="18:21" x14ac:dyDescent="0.25">
      <c r="R37" s="41"/>
      <c r="S37" s="42"/>
    </row>
    <row r="38" spans="18:21" x14ac:dyDescent="0.25">
      <c r="R38" s="41"/>
      <c r="S38" s="42"/>
    </row>
  </sheetData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orientation="portrait" r:id="rId1"/>
  <headerFooter alignWithMargins="0"/>
  <ignoredErrors>
    <ignoredError sqref="I7:O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C35</vt:lpstr>
      <vt:lpstr>'C35'!Área_de_impresión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2016-06-01T17:48:44Z</cp:lastPrinted>
  <dcterms:created xsi:type="dcterms:W3CDTF">2008-06-27T16:31:36Z</dcterms:created>
  <dcterms:modified xsi:type="dcterms:W3CDTF">2016-08-09T13:55:15Z</dcterms:modified>
</cp:coreProperties>
</file>