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10800" windowHeight="10155"/>
  </bookViews>
  <sheets>
    <sheet name="C34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'C34'!$A$1:$O$93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N80" i="1" l="1"/>
  <c r="O5" i="1"/>
  <c r="O17" i="1"/>
  <c r="O29" i="1"/>
  <c r="O38" i="1"/>
  <c r="O71" i="1"/>
  <c r="O80" i="1"/>
  <c r="N71" i="1" l="1"/>
  <c r="N62" i="1"/>
  <c r="N53" i="1"/>
  <c r="N38" i="1"/>
  <c r="N29" i="1"/>
  <c r="M38" i="1"/>
  <c r="M29" i="1"/>
  <c r="N5" i="1"/>
  <c r="N17" i="1"/>
  <c r="H26" i="1" l="1"/>
  <c r="I26" i="1"/>
  <c r="G26" i="1"/>
  <c r="H20" i="1"/>
  <c r="I20" i="1"/>
  <c r="G20" i="1"/>
  <c r="H14" i="1"/>
  <c r="I14" i="1"/>
  <c r="G14" i="1"/>
  <c r="H8" i="1"/>
  <c r="I8" i="1"/>
  <c r="G8" i="1"/>
  <c r="H17" i="1"/>
  <c r="I17" i="1"/>
  <c r="J17" i="1"/>
  <c r="K17" i="1"/>
  <c r="L17" i="1"/>
  <c r="M17" i="1"/>
  <c r="G17" i="1"/>
  <c r="H5" i="1" l="1"/>
  <c r="I5" i="1"/>
  <c r="J5" i="1"/>
  <c r="K5" i="1"/>
  <c r="L5" i="1"/>
  <c r="M5" i="1"/>
  <c r="G5" i="1"/>
</calcChain>
</file>

<file path=xl/sharedStrings.xml><?xml version="1.0" encoding="utf-8"?>
<sst xmlns="http://schemas.openxmlformats.org/spreadsheetml/2006/main" count="304" uniqueCount="27">
  <si>
    <t>Fuente  Financiera</t>
  </si>
  <si>
    <t>Total</t>
  </si>
  <si>
    <t xml:space="preserve">        Amortización</t>
  </si>
  <si>
    <t xml:space="preserve">        Interés</t>
  </si>
  <si>
    <t xml:space="preserve">   Atendido</t>
  </si>
  <si>
    <t xml:space="preserve">   No Atendido</t>
  </si>
  <si>
    <t>-</t>
  </si>
  <si>
    <t xml:space="preserve">   Condonado</t>
  </si>
  <si>
    <t>Club de París</t>
  </si>
  <si>
    <t>América Latina</t>
  </si>
  <si>
    <t>Banca Internacional</t>
  </si>
  <si>
    <t>Organismos Internacionales</t>
  </si>
  <si>
    <t>Otros bilaterales 1/</t>
  </si>
  <si>
    <t>Proveedores sin Seguro</t>
  </si>
  <si>
    <t>Bonos</t>
  </si>
  <si>
    <t>1/ Deuda con países de Europa del Este, Rusia (ex socialistas) y la República Popular China.</t>
  </si>
  <si>
    <t>Fuente: Banco Central de Reserva del Perú.</t>
  </si>
  <si>
    <t xml:space="preserve">              Ministerio de Economía y Finanzas.</t>
  </si>
  <si>
    <t>Continúa...</t>
  </si>
  <si>
    <t>25.34   SERVICIO PAGADO DE LA DEUDA PÚBLICA EXTERNA, SEGÚN FUENTE FINANCIERA,</t>
  </si>
  <si>
    <t>Conclusión</t>
  </si>
  <si>
    <t>…</t>
  </si>
  <si>
    <t xml:space="preserve">            2009-2015</t>
  </si>
  <si>
    <t xml:space="preserve">               (Millones de US dólares)</t>
  </si>
  <si>
    <t>deuda vencida e impagada con todas las fuentes acreedoras. Las diferencias en los totales y subtotales se deben al redondeo de cifras.</t>
  </si>
  <si>
    <r>
      <t xml:space="preserve">Nota: </t>
    </r>
    <r>
      <rPr>
        <sz val="7"/>
        <rFont val="Arial Narrow"/>
        <family val="2"/>
      </rPr>
      <t xml:space="preserve"> De mediano y largo plazo, excluye préstamos al BCRP para apoyo a la balanza de pagos. Incluye los costos estimados de la </t>
    </r>
  </si>
  <si>
    <t xml:space="preserve">              (Millones de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</si>
</sst>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s_-;\-* #,##0.00\ _P_t_s_-;_-* &quot;-&quot;??\ _P_t_s_-;_-@_-"/>
    <numFmt numFmtId="165" formatCode="#\ ##0"/>
    <numFmt numFmtId="166" formatCode="0_)"/>
  </numFmts>
  <fonts count="11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b/>
      <sz val="9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thick">
        <color indexed="49"/>
      </right>
      <top/>
      <bottom/>
      <diagonal/>
    </border>
    <border>
      <left/>
      <right style="thick">
        <color indexed="49"/>
      </right>
      <top/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CCCC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2" fillId="0" borderId="0"/>
  </cellStyleXfs>
  <cellXfs count="66">
    <xf numFmtId="0" fontId="0" fillId="0" borderId="0" xfId="0"/>
    <xf numFmtId="49" fontId="3" fillId="0" borderId="0" xfId="3" quotePrefix="1" applyNumberFormat="1" applyFont="1" applyAlignment="1" applyProtection="1">
      <alignment horizontal="left"/>
    </xf>
    <xf numFmtId="1" fontId="4" fillId="0" borderId="0" xfId="0" applyNumberFormat="1" applyFont="1" applyAlignment="1">
      <alignment horizontal="centerContinuous"/>
    </xf>
    <xf numFmtId="0" fontId="4" fillId="0" borderId="0" xfId="0" applyFont="1"/>
    <xf numFmtId="1" fontId="6" fillId="0" borderId="0" xfId="0" applyNumberFormat="1" applyFont="1" applyAlignment="1">
      <alignment horizontal="centerContinuous"/>
    </xf>
    <xf numFmtId="0" fontId="5" fillId="0" borderId="0" xfId="0" applyFont="1"/>
    <xf numFmtId="1" fontId="7" fillId="0" borderId="1" xfId="0" applyNumberFormat="1" applyFont="1" applyBorder="1" applyAlignment="1" applyProtection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5" fontId="7" fillId="0" borderId="0" xfId="0" applyNumberFormat="1" applyFont="1" applyBorder="1" applyAlignment="1" applyProtection="1">
      <alignment horizontal="right"/>
    </xf>
    <xf numFmtId="0" fontId="9" fillId="0" borderId="0" xfId="0" applyFont="1" applyBorder="1"/>
    <xf numFmtId="49" fontId="8" fillId="0" borderId="2" xfId="0" applyNumberFormat="1" applyFont="1" applyBorder="1" applyAlignment="1" applyProtection="1">
      <alignment horizontal="left"/>
    </xf>
    <xf numFmtId="165" fontId="8" fillId="0" borderId="0" xfId="0" applyNumberFormat="1" applyFont="1" applyBorder="1" applyAlignment="1" applyProtection="1">
      <alignment horizontal="right"/>
    </xf>
    <xf numFmtId="49" fontId="8" fillId="0" borderId="3" xfId="0" applyNumberFormat="1" applyFont="1" applyBorder="1" applyAlignment="1" applyProtection="1">
      <alignment horizontal="left"/>
    </xf>
    <xf numFmtId="165" fontId="8" fillId="0" borderId="4" xfId="0" applyNumberFormat="1" applyFont="1" applyBorder="1" applyAlignment="1" applyProtection="1">
      <alignment horizontal="right"/>
    </xf>
    <xf numFmtId="49" fontId="8" fillId="0" borderId="0" xfId="0" applyNumberFormat="1" applyFont="1" applyBorder="1" applyAlignment="1" applyProtection="1">
      <alignment horizontal="left"/>
    </xf>
    <xf numFmtId="3" fontId="8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Border="1" applyAlignment="1" applyProtection="1">
      <alignment horizontal="right"/>
    </xf>
    <xf numFmtId="1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49" fontId="8" fillId="0" borderId="0" xfId="0" applyNumberFormat="1" applyFont="1" applyBorder="1"/>
    <xf numFmtId="49" fontId="8" fillId="0" borderId="0" xfId="0" applyNumberFormat="1" applyFont="1"/>
    <xf numFmtId="1" fontId="8" fillId="0" borderId="0" xfId="0" applyNumberFormat="1" applyFont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165" fontId="7" fillId="0" borderId="0" xfId="0" applyNumberFormat="1" applyFont="1" applyFill="1" applyBorder="1" applyAlignment="1" applyProtection="1">
      <alignment horizontal="right"/>
    </xf>
    <xf numFmtId="165" fontId="8" fillId="0" borderId="0" xfId="0" applyNumberFormat="1" applyFont="1" applyFill="1" applyBorder="1" applyAlignment="1" applyProtection="1">
      <alignment horizontal="right"/>
    </xf>
    <xf numFmtId="165" fontId="8" fillId="0" borderId="4" xfId="0" applyNumberFormat="1" applyFont="1" applyFill="1" applyBorder="1" applyAlignment="1" applyProtection="1">
      <alignment horizontal="right"/>
    </xf>
    <xf numFmtId="0" fontId="9" fillId="0" borderId="0" xfId="0" applyFont="1" applyFill="1" applyBorder="1"/>
    <xf numFmtId="3" fontId="7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/>
    <xf numFmtId="0" fontId="8" fillId="0" borderId="0" xfId="0" applyFont="1" applyFill="1"/>
    <xf numFmtId="164" fontId="7" fillId="2" borderId="0" xfId="2" applyFont="1" applyFill="1" applyBorder="1" applyAlignment="1">
      <alignment horizontal="right"/>
    </xf>
    <xf numFmtId="1" fontId="9" fillId="0" borderId="0" xfId="0" applyNumberFormat="1" applyFont="1" applyBorder="1"/>
    <xf numFmtId="1" fontId="9" fillId="0" borderId="0" xfId="0" applyNumberFormat="1" applyFont="1" applyBorder="1" applyAlignment="1">
      <alignment horizontal="right"/>
    </xf>
    <xf numFmtId="49" fontId="10" fillId="0" borderId="0" xfId="3" applyNumberFormat="1" applyFont="1" applyAlignment="1" applyProtection="1">
      <alignment horizontal="left"/>
    </xf>
    <xf numFmtId="0" fontId="8" fillId="0" borderId="0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165" fontId="7" fillId="3" borderId="0" xfId="0" applyNumberFormat="1" applyFont="1" applyFill="1" applyBorder="1" applyAlignment="1" applyProtection="1">
      <alignment horizontal="right"/>
    </xf>
    <xf numFmtId="165" fontId="8" fillId="3" borderId="0" xfId="0" applyNumberFormat="1" applyFont="1" applyFill="1" applyBorder="1" applyAlignment="1" applyProtection="1">
      <alignment horizontal="right"/>
    </xf>
    <xf numFmtId="0" fontId="8" fillId="3" borderId="0" xfId="0" applyFont="1" applyFill="1" applyBorder="1" applyAlignment="1">
      <alignment horizontal="right"/>
    </xf>
    <xf numFmtId="165" fontId="8" fillId="3" borderId="4" xfId="0" applyNumberFormat="1" applyFont="1" applyFill="1" applyBorder="1" applyAlignment="1" applyProtection="1">
      <alignment horizontal="right"/>
    </xf>
    <xf numFmtId="164" fontId="7" fillId="2" borderId="6" xfId="2" applyFont="1" applyFill="1" applyBorder="1" applyAlignment="1">
      <alignment horizontal="right"/>
    </xf>
    <xf numFmtId="0" fontId="7" fillId="0" borderId="0" xfId="0" applyFont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left"/>
    </xf>
    <xf numFmtId="49" fontId="8" fillId="0" borderId="8" xfId="0" applyNumberFormat="1" applyFont="1" applyBorder="1" applyAlignment="1" applyProtection="1">
      <alignment horizontal="left"/>
    </xf>
    <xf numFmtId="49" fontId="8" fillId="0" borderId="9" xfId="0" applyNumberFormat="1" applyFont="1" applyBorder="1" applyAlignment="1" applyProtection="1">
      <alignment horizontal="left"/>
    </xf>
    <xf numFmtId="1" fontId="7" fillId="0" borderId="10" xfId="0" applyNumberFormat="1" applyFont="1" applyBorder="1" applyAlignment="1" applyProtection="1">
      <alignment horizontal="right" vertical="center"/>
    </xf>
    <xf numFmtId="1" fontId="7" fillId="0" borderId="11" xfId="0" applyNumberFormat="1" applyFont="1" applyFill="1" applyBorder="1" applyAlignment="1" applyProtection="1">
      <alignment horizontal="right" vertical="center"/>
    </xf>
    <xf numFmtId="165" fontId="7" fillId="0" borderId="12" xfId="0" applyNumberFormat="1" applyFont="1" applyBorder="1" applyAlignment="1" applyProtection="1">
      <alignment horizontal="right"/>
    </xf>
    <xf numFmtId="165" fontId="7" fillId="0" borderId="13" xfId="0" applyNumberFormat="1" applyFont="1" applyBorder="1" applyAlignment="1" applyProtection="1">
      <alignment horizontal="right"/>
    </xf>
    <xf numFmtId="165" fontId="8" fillId="0" borderId="14" xfId="0" applyNumberFormat="1" applyFont="1" applyBorder="1" applyAlignment="1" applyProtection="1">
      <alignment horizontal="right"/>
    </xf>
    <xf numFmtId="165" fontId="7" fillId="0" borderId="14" xfId="0" applyNumberFormat="1" applyFont="1" applyBorder="1" applyAlignment="1" applyProtection="1">
      <alignment horizontal="right"/>
    </xf>
    <xf numFmtId="165" fontId="7" fillId="3" borderId="14" xfId="0" applyNumberFormat="1" applyFont="1" applyFill="1" applyBorder="1" applyAlignment="1" applyProtection="1">
      <alignment horizontal="right"/>
    </xf>
    <xf numFmtId="165" fontId="8" fillId="3" borderId="14" xfId="0" applyNumberFormat="1" applyFont="1" applyFill="1" applyBorder="1" applyAlignment="1" applyProtection="1">
      <alignment horizontal="right"/>
    </xf>
    <xf numFmtId="0" fontId="8" fillId="0" borderId="14" xfId="0" applyFont="1" applyBorder="1" applyAlignment="1">
      <alignment horizontal="right"/>
    </xf>
    <xf numFmtId="165" fontId="8" fillId="0" borderId="15" xfId="0" applyNumberFormat="1" applyFont="1" applyBorder="1" applyAlignment="1" applyProtection="1">
      <alignment horizontal="right"/>
    </xf>
    <xf numFmtId="165" fontId="8" fillId="0" borderId="16" xfId="0" applyNumberFormat="1" applyFont="1" applyFill="1" applyBorder="1" applyAlignment="1" applyProtection="1">
      <alignment horizontal="right"/>
    </xf>
    <xf numFmtId="1" fontId="7" fillId="0" borderId="17" xfId="0" applyNumberFormat="1" applyFont="1" applyBorder="1" applyAlignment="1" applyProtection="1">
      <alignment horizontal="right" vertical="center"/>
    </xf>
    <xf numFmtId="1" fontId="7" fillId="0" borderId="17" xfId="0" applyNumberFormat="1" applyFont="1" applyFill="1" applyBorder="1" applyAlignment="1" applyProtection="1">
      <alignment horizontal="right" vertical="center"/>
    </xf>
    <xf numFmtId="165" fontId="7" fillId="3" borderId="18" xfId="0" applyNumberFormat="1" applyFont="1" applyFill="1" applyBorder="1" applyAlignment="1" applyProtection="1">
      <alignment horizontal="right"/>
    </xf>
    <xf numFmtId="165" fontId="8" fillId="3" borderId="19" xfId="0" applyNumberFormat="1" applyFont="1" applyFill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left"/>
    </xf>
    <xf numFmtId="49" fontId="7" fillId="0" borderId="0" xfId="0" applyNumberFormat="1" applyFont="1" applyBorder="1" applyAlignment="1" applyProtection="1"/>
  </cellXfs>
  <cellStyles count="4">
    <cellStyle name="Diseño" xfId="1"/>
    <cellStyle name="Millares" xfId="2" builtinId="3"/>
    <cellStyle name="Normal" xfId="0" builtinId="0"/>
    <cellStyle name="Normal_IEC22007" xfId="3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"/>
  <sheetViews>
    <sheetView showGridLines="0" tabSelected="1" zoomScale="110" zoomScaleNormal="110" zoomScaleSheetLayoutView="130" workbookViewId="0">
      <selection activeCell="K14" sqref="K14"/>
    </sheetView>
  </sheetViews>
  <sheetFormatPr baseColWidth="10" defaultColWidth="5.5703125" defaultRowHeight="9" x14ac:dyDescent="0.15"/>
  <cols>
    <col min="1" max="1" width="19.42578125" style="21" customWidth="1"/>
    <col min="2" max="6" width="6.28515625" style="22" hidden="1" customWidth="1"/>
    <col min="7" max="8" width="6.28515625" style="8" hidden="1" customWidth="1"/>
    <col min="9" max="12" width="6.28515625" style="31" customWidth="1"/>
    <col min="13" max="15" width="6.28515625" style="8" customWidth="1"/>
    <col min="16" max="16384" width="5.5703125" style="8"/>
  </cols>
  <sheetData>
    <row r="1" spans="1:32" s="3" customFormat="1" ht="12.95" customHeight="1" x14ac:dyDescent="0.25">
      <c r="A1" s="1" t="s">
        <v>19</v>
      </c>
      <c r="B1" s="2"/>
      <c r="C1" s="2"/>
      <c r="D1" s="2"/>
      <c r="E1" s="2"/>
      <c r="F1" s="2"/>
      <c r="I1" s="23"/>
      <c r="J1" s="23"/>
      <c r="K1" s="23"/>
      <c r="L1" s="23"/>
    </row>
    <row r="2" spans="1:32" s="3" customFormat="1" ht="12.95" customHeight="1" x14ac:dyDescent="0.25">
      <c r="A2" s="1" t="s">
        <v>22</v>
      </c>
      <c r="B2" s="2"/>
      <c r="C2" s="2"/>
      <c r="D2" s="2"/>
      <c r="E2" s="2"/>
      <c r="F2" s="2"/>
      <c r="I2" s="23"/>
      <c r="J2" s="23"/>
      <c r="K2" s="23"/>
      <c r="L2" s="23"/>
    </row>
    <row r="3" spans="1:32" s="5" customFormat="1" ht="12" customHeight="1" x14ac:dyDescent="0.25">
      <c r="A3" s="35" t="s">
        <v>23</v>
      </c>
      <c r="B3" s="4"/>
      <c r="C3" s="4"/>
      <c r="D3" s="4"/>
      <c r="E3" s="4"/>
      <c r="F3" s="4"/>
      <c r="I3" s="24"/>
      <c r="J3" s="24"/>
      <c r="K3" s="24"/>
      <c r="L3" s="24"/>
    </row>
    <row r="4" spans="1:32" ht="15.95" customHeight="1" x14ac:dyDescent="0.15">
      <c r="A4" s="45" t="s">
        <v>0</v>
      </c>
      <c r="B4" s="6">
        <v>2002</v>
      </c>
      <c r="C4" s="6">
        <v>2003</v>
      </c>
      <c r="D4" s="6">
        <v>2004</v>
      </c>
      <c r="E4" s="6">
        <v>2005</v>
      </c>
      <c r="F4" s="6">
        <v>2006</v>
      </c>
      <c r="G4" s="6">
        <v>2007</v>
      </c>
      <c r="H4" s="49">
        <v>2008</v>
      </c>
      <c r="I4" s="50">
        <v>2009</v>
      </c>
      <c r="J4" s="50">
        <v>2010</v>
      </c>
      <c r="K4" s="50">
        <v>2011</v>
      </c>
      <c r="L4" s="50">
        <v>2012</v>
      </c>
      <c r="M4" s="50">
        <v>2013</v>
      </c>
      <c r="N4" s="50">
        <v>2014</v>
      </c>
      <c r="O4" s="50">
        <v>2015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s="10" customFormat="1" ht="15" customHeight="1" x14ac:dyDescent="0.15">
      <c r="A5" s="46" t="s">
        <v>1</v>
      </c>
      <c r="B5" s="9">
        <v>2854</v>
      </c>
      <c r="C5" s="9">
        <v>2319</v>
      </c>
      <c r="D5" s="9">
        <v>2556</v>
      </c>
      <c r="E5" s="9">
        <v>4995</v>
      </c>
      <c r="F5" s="9">
        <v>2563</v>
      </c>
      <c r="G5" s="9">
        <f>G6+G7</f>
        <v>7077</v>
      </c>
      <c r="H5" s="51">
        <f t="shared" ref="H5:M5" si="0">H6+H7</f>
        <v>3793</v>
      </c>
      <c r="I5" s="52">
        <f t="shared" si="0"/>
        <v>2926</v>
      </c>
      <c r="J5" s="52">
        <f t="shared" si="0"/>
        <v>6312.6491215705601</v>
      </c>
      <c r="K5" s="52">
        <f t="shared" si="0"/>
        <v>1906.8783634266933</v>
      </c>
      <c r="L5" s="52">
        <f t="shared" si="0"/>
        <v>2278.5603007399995</v>
      </c>
      <c r="M5" s="52">
        <f t="shared" si="0"/>
        <v>3777.0801123450001</v>
      </c>
      <c r="N5" s="52">
        <f t="shared" ref="N5:O5" si="1">N6+N7</f>
        <v>2696.8982938500003</v>
      </c>
      <c r="O5" s="52">
        <f t="shared" si="1"/>
        <v>2185.1544872699997</v>
      </c>
      <c r="P5" s="34"/>
      <c r="Q5" s="34"/>
      <c r="R5" s="34"/>
      <c r="S5" s="34"/>
      <c r="T5" s="34"/>
      <c r="U5" s="34"/>
    </row>
    <row r="6" spans="1:32" s="10" customFormat="1" ht="11.25" customHeight="1" x14ac:dyDescent="0.15">
      <c r="A6" s="47" t="s">
        <v>2</v>
      </c>
      <c r="B6" s="12">
        <v>1843</v>
      </c>
      <c r="C6" s="12">
        <v>1228</v>
      </c>
      <c r="D6" s="12">
        <v>1389</v>
      </c>
      <c r="E6" s="12">
        <v>3719</v>
      </c>
      <c r="F6" s="12">
        <v>1223</v>
      </c>
      <c r="G6" s="12">
        <v>5691</v>
      </c>
      <c r="H6" s="53">
        <v>2635</v>
      </c>
      <c r="I6" s="26">
        <v>1879</v>
      </c>
      <c r="J6" s="26">
        <v>5268.3985510105604</v>
      </c>
      <c r="K6" s="26">
        <v>867.53559329000029</v>
      </c>
      <c r="L6" s="26">
        <v>1214.8331966199999</v>
      </c>
      <c r="M6" s="26">
        <v>2618.3910722200003</v>
      </c>
      <c r="N6" s="26">
        <v>1592.0454206900001</v>
      </c>
      <c r="O6" s="26">
        <v>1232.6499949099998</v>
      </c>
      <c r="P6" s="34"/>
      <c r="Q6" s="34"/>
      <c r="R6" s="34"/>
      <c r="S6" s="34"/>
      <c r="T6" s="34"/>
      <c r="U6" s="34"/>
    </row>
    <row r="7" spans="1:32" s="10" customFormat="1" ht="11.25" customHeight="1" x14ac:dyDescent="0.15">
      <c r="A7" s="47" t="s">
        <v>3</v>
      </c>
      <c r="B7" s="12">
        <v>1011</v>
      </c>
      <c r="C7" s="12">
        <v>1091</v>
      </c>
      <c r="D7" s="12">
        <v>1167</v>
      </c>
      <c r="E7" s="12">
        <v>1277</v>
      </c>
      <c r="F7" s="12">
        <v>1340</v>
      </c>
      <c r="G7" s="12">
        <v>1386</v>
      </c>
      <c r="H7" s="53">
        <v>1158</v>
      </c>
      <c r="I7" s="26">
        <v>1047</v>
      </c>
      <c r="J7" s="26">
        <v>1044.2505705599999</v>
      </c>
      <c r="K7" s="26">
        <v>1039.3427701366932</v>
      </c>
      <c r="L7" s="26">
        <v>1063.7271041199999</v>
      </c>
      <c r="M7" s="26">
        <v>1158.6890401249998</v>
      </c>
      <c r="N7" s="26">
        <v>1104.8528731599999</v>
      </c>
      <c r="O7" s="26">
        <v>952.50449235999997</v>
      </c>
      <c r="P7" s="34"/>
      <c r="Q7" s="34"/>
      <c r="R7" s="34"/>
      <c r="S7" s="34"/>
      <c r="T7" s="34"/>
      <c r="U7" s="34"/>
    </row>
    <row r="8" spans="1:32" s="10" customFormat="1" ht="11.25" customHeight="1" x14ac:dyDescent="0.15">
      <c r="A8" s="47" t="s">
        <v>4</v>
      </c>
      <c r="B8" s="12">
        <v>2840</v>
      </c>
      <c r="C8" s="12">
        <v>2255</v>
      </c>
      <c r="D8" s="12">
        <v>2529</v>
      </c>
      <c r="E8" s="12">
        <v>4895</v>
      </c>
      <c r="F8" s="12">
        <v>2536</v>
      </c>
      <c r="G8" s="12">
        <f>G9+G10</f>
        <v>7010</v>
      </c>
      <c r="H8" s="53">
        <f t="shared" ref="H8:I8" si="2">H9+H10</f>
        <v>3736</v>
      </c>
      <c r="I8" s="12">
        <f t="shared" si="2"/>
        <v>2891</v>
      </c>
      <c r="J8" s="12">
        <v>6312.6491215705601</v>
      </c>
      <c r="K8" s="12">
        <v>1874.0863634266934</v>
      </c>
      <c r="L8" s="12">
        <v>2260.0073007399997</v>
      </c>
      <c r="M8" s="12">
        <v>3772.5451123450002</v>
      </c>
      <c r="N8" s="12">
        <v>2686.4912938500001</v>
      </c>
      <c r="O8" s="12">
        <v>2185.1544872699997</v>
      </c>
      <c r="P8" s="34"/>
      <c r="Q8" s="34"/>
      <c r="R8" s="34"/>
      <c r="S8" s="34"/>
      <c r="T8" s="34"/>
      <c r="U8" s="34"/>
    </row>
    <row r="9" spans="1:32" s="10" customFormat="1" ht="11.25" customHeight="1" x14ac:dyDescent="0.15">
      <c r="A9" s="47" t="s">
        <v>2</v>
      </c>
      <c r="B9" s="12">
        <v>1830</v>
      </c>
      <c r="C9" s="12">
        <v>1171</v>
      </c>
      <c r="D9" s="12">
        <v>1363</v>
      </c>
      <c r="E9" s="12">
        <v>3621</v>
      </c>
      <c r="F9" s="12">
        <v>1198</v>
      </c>
      <c r="G9" s="12">
        <v>5627</v>
      </c>
      <c r="H9" s="53">
        <v>2580</v>
      </c>
      <c r="I9" s="26">
        <v>1847</v>
      </c>
      <c r="J9" s="26">
        <v>5268.3985510105604</v>
      </c>
      <c r="K9" s="26">
        <v>838.97859329000028</v>
      </c>
      <c r="L9" s="26">
        <v>1197.9561966199999</v>
      </c>
      <c r="M9" s="26">
        <v>2614.1180722200006</v>
      </c>
      <c r="N9" s="26">
        <v>1582.49242069</v>
      </c>
      <c r="O9" s="26">
        <v>1232.6499949099998</v>
      </c>
      <c r="P9" s="34"/>
      <c r="Q9" s="34"/>
      <c r="R9" s="34"/>
      <c r="S9" s="34"/>
      <c r="T9" s="34"/>
      <c r="U9" s="34"/>
    </row>
    <row r="10" spans="1:32" s="10" customFormat="1" ht="11.25" customHeight="1" x14ac:dyDescent="0.15">
      <c r="A10" s="47" t="s">
        <v>3</v>
      </c>
      <c r="B10" s="12">
        <v>1010</v>
      </c>
      <c r="C10" s="12">
        <v>1084</v>
      </c>
      <c r="D10" s="12">
        <v>1166</v>
      </c>
      <c r="E10" s="12">
        <v>1274</v>
      </c>
      <c r="F10" s="12">
        <v>1338</v>
      </c>
      <c r="G10" s="12">
        <v>1383</v>
      </c>
      <c r="H10" s="53">
        <v>1156</v>
      </c>
      <c r="I10" s="26">
        <v>1044</v>
      </c>
      <c r="J10" s="26">
        <v>1044.2505705599999</v>
      </c>
      <c r="K10" s="26">
        <v>1035.107770136693</v>
      </c>
      <c r="L10" s="26">
        <v>1062.05110412</v>
      </c>
      <c r="M10" s="26">
        <v>1158.4270401249998</v>
      </c>
      <c r="N10" s="26">
        <v>1103.9988731600001</v>
      </c>
      <c r="O10" s="26">
        <v>952.50449235999997</v>
      </c>
      <c r="P10" s="34"/>
      <c r="Q10" s="34"/>
      <c r="R10" s="34"/>
      <c r="S10" s="34"/>
      <c r="T10" s="34"/>
      <c r="U10" s="34"/>
    </row>
    <row r="11" spans="1:32" s="10" customFormat="1" ht="11.25" hidden="1" customHeight="1" x14ac:dyDescent="0.15">
      <c r="A11" s="47" t="s">
        <v>5</v>
      </c>
      <c r="B11" s="12" t="s">
        <v>6</v>
      </c>
      <c r="C11" s="12" t="s">
        <v>6</v>
      </c>
      <c r="D11" s="12" t="s">
        <v>6</v>
      </c>
      <c r="E11" s="12" t="s">
        <v>6</v>
      </c>
      <c r="F11" s="12" t="s">
        <v>6</v>
      </c>
      <c r="G11" s="12" t="s">
        <v>6</v>
      </c>
      <c r="H11" s="53"/>
      <c r="I11" s="26"/>
      <c r="J11" s="26"/>
      <c r="K11" s="26"/>
      <c r="L11" s="26"/>
      <c r="M11" s="26"/>
      <c r="N11" s="26"/>
      <c r="O11" s="26"/>
      <c r="P11" s="34"/>
      <c r="Q11" s="34"/>
      <c r="R11" s="34"/>
      <c r="S11" s="34"/>
      <c r="T11" s="34"/>
      <c r="U11" s="34"/>
    </row>
    <row r="12" spans="1:32" s="10" customFormat="1" ht="11.25" hidden="1" customHeight="1" x14ac:dyDescent="0.15">
      <c r="A12" s="47" t="s">
        <v>2</v>
      </c>
      <c r="B12" s="12" t="s">
        <v>6</v>
      </c>
      <c r="C12" s="12" t="s">
        <v>6</v>
      </c>
      <c r="D12" s="12" t="s">
        <v>6</v>
      </c>
      <c r="E12" s="12" t="s">
        <v>6</v>
      </c>
      <c r="F12" s="12" t="s">
        <v>6</v>
      </c>
      <c r="G12" s="12" t="s">
        <v>6</v>
      </c>
      <c r="H12" s="53"/>
      <c r="I12" s="26"/>
      <c r="J12" s="26"/>
      <c r="K12" s="26"/>
      <c r="L12" s="26"/>
      <c r="M12" s="26"/>
      <c r="N12" s="26"/>
      <c r="O12" s="26"/>
      <c r="P12" s="34"/>
      <c r="Q12" s="34"/>
      <c r="R12" s="34"/>
      <c r="S12" s="34"/>
      <c r="T12" s="34"/>
      <c r="U12" s="34"/>
    </row>
    <row r="13" spans="1:32" s="10" customFormat="1" ht="11.25" hidden="1" customHeight="1" x14ac:dyDescent="0.15">
      <c r="A13" s="47" t="s">
        <v>3</v>
      </c>
      <c r="B13" s="12" t="s">
        <v>6</v>
      </c>
      <c r="C13" s="12" t="s">
        <v>6</v>
      </c>
      <c r="D13" s="12" t="s">
        <v>6</v>
      </c>
      <c r="E13" s="12" t="s">
        <v>6</v>
      </c>
      <c r="F13" s="12" t="s">
        <v>6</v>
      </c>
      <c r="G13" s="12" t="s">
        <v>6</v>
      </c>
      <c r="H13" s="53"/>
      <c r="I13" s="26"/>
      <c r="J13" s="26"/>
      <c r="K13" s="26"/>
      <c r="L13" s="26"/>
      <c r="M13" s="26"/>
      <c r="N13" s="26"/>
      <c r="O13" s="26"/>
      <c r="P13" s="34"/>
      <c r="Q13" s="34"/>
      <c r="R13" s="34"/>
      <c r="S13" s="34"/>
      <c r="T13" s="34"/>
      <c r="U13" s="34"/>
    </row>
    <row r="14" spans="1:32" s="10" customFormat="1" ht="11.25" customHeight="1" x14ac:dyDescent="0.15">
      <c r="A14" s="47" t="s">
        <v>7</v>
      </c>
      <c r="B14" s="12">
        <v>14</v>
      </c>
      <c r="C14" s="12">
        <v>64</v>
      </c>
      <c r="D14" s="12">
        <v>26</v>
      </c>
      <c r="E14" s="12">
        <v>100</v>
      </c>
      <c r="F14" s="12">
        <v>27</v>
      </c>
      <c r="G14" s="12">
        <f>G15+G16</f>
        <v>67</v>
      </c>
      <c r="H14" s="53">
        <f t="shared" ref="H14:I14" si="3">H15+H16</f>
        <v>57</v>
      </c>
      <c r="I14" s="12">
        <f t="shared" si="3"/>
        <v>36</v>
      </c>
      <c r="J14" s="36" t="s">
        <v>6</v>
      </c>
      <c r="K14" s="12">
        <v>32.792000000000002</v>
      </c>
      <c r="L14" s="12">
        <v>18.552999999999997</v>
      </c>
      <c r="M14" s="12">
        <v>4.5350000000000001</v>
      </c>
      <c r="N14" s="26">
        <v>10.407</v>
      </c>
      <c r="O14" s="26" t="s">
        <v>6</v>
      </c>
      <c r="P14" s="34"/>
      <c r="Q14" s="34"/>
      <c r="R14" s="34"/>
      <c r="S14" s="34"/>
      <c r="T14" s="34"/>
      <c r="U14" s="34"/>
    </row>
    <row r="15" spans="1:32" s="10" customFormat="1" ht="11.25" customHeight="1" x14ac:dyDescent="0.15">
      <c r="A15" s="47" t="s">
        <v>2</v>
      </c>
      <c r="B15" s="12">
        <v>13</v>
      </c>
      <c r="C15" s="12">
        <v>57</v>
      </c>
      <c r="D15" s="12">
        <v>26</v>
      </c>
      <c r="E15" s="12">
        <v>98</v>
      </c>
      <c r="F15" s="12">
        <v>25</v>
      </c>
      <c r="G15" s="12">
        <v>64</v>
      </c>
      <c r="H15" s="53">
        <v>55</v>
      </c>
      <c r="I15" s="26">
        <v>33</v>
      </c>
      <c r="J15" s="36" t="s">
        <v>6</v>
      </c>
      <c r="K15" s="26">
        <v>28.556999999999999</v>
      </c>
      <c r="L15" s="26">
        <v>16.876999999999999</v>
      </c>
      <c r="M15" s="26">
        <v>4.2729999999999997</v>
      </c>
      <c r="N15" s="26">
        <v>9.5530000000000008</v>
      </c>
      <c r="O15" s="26" t="s">
        <v>6</v>
      </c>
      <c r="P15" s="34"/>
      <c r="Q15" s="34"/>
      <c r="R15" s="34"/>
      <c r="S15" s="34"/>
      <c r="T15" s="34"/>
      <c r="U15" s="34"/>
    </row>
    <row r="16" spans="1:32" s="10" customFormat="1" ht="11.25" customHeight="1" x14ac:dyDescent="0.15">
      <c r="A16" s="47" t="s">
        <v>3</v>
      </c>
      <c r="B16" s="12">
        <v>1</v>
      </c>
      <c r="C16" s="12">
        <v>7</v>
      </c>
      <c r="D16" s="12">
        <v>1</v>
      </c>
      <c r="E16" s="12">
        <v>2</v>
      </c>
      <c r="F16" s="12">
        <v>2</v>
      </c>
      <c r="G16" s="12">
        <v>3</v>
      </c>
      <c r="H16" s="53">
        <v>2</v>
      </c>
      <c r="I16" s="26">
        <v>3</v>
      </c>
      <c r="J16" s="36" t="s">
        <v>6</v>
      </c>
      <c r="K16" s="26">
        <v>4.2350000000000003</v>
      </c>
      <c r="L16" s="26">
        <v>1.6759999999999999</v>
      </c>
      <c r="M16" s="26">
        <v>0.26200000000000001</v>
      </c>
      <c r="N16" s="26">
        <v>0.85399999999999998</v>
      </c>
      <c r="O16" s="26" t="s">
        <v>6</v>
      </c>
      <c r="P16" s="34"/>
      <c r="Q16" s="34"/>
      <c r="R16" s="34"/>
      <c r="S16" s="34"/>
      <c r="T16" s="34"/>
      <c r="U16" s="34"/>
    </row>
    <row r="17" spans="1:21" s="10" customFormat="1" ht="11.25" customHeight="1" x14ac:dyDescent="0.15">
      <c r="A17" s="46" t="s">
        <v>8</v>
      </c>
      <c r="B17" s="9">
        <v>853</v>
      </c>
      <c r="C17" s="9">
        <v>1047</v>
      </c>
      <c r="D17" s="9">
        <v>1102</v>
      </c>
      <c r="E17" s="9">
        <v>2568</v>
      </c>
      <c r="F17" s="9">
        <v>630</v>
      </c>
      <c r="G17" s="9">
        <f>G18+G19</f>
        <v>2423</v>
      </c>
      <c r="H17" s="54">
        <f t="shared" ref="H17:M17" si="4">H18+H19</f>
        <v>473</v>
      </c>
      <c r="I17" s="9">
        <f t="shared" si="4"/>
        <v>1337</v>
      </c>
      <c r="J17" s="9">
        <f t="shared" si="4"/>
        <v>1201.6126657000002</v>
      </c>
      <c r="K17" s="9">
        <f t="shared" si="4"/>
        <v>364.89795201000004</v>
      </c>
      <c r="L17" s="9">
        <f t="shared" si="4"/>
        <v>302.78322774000003</v>
      </c>
      <c r="M17" s="9">
        <f t="shared" si="4"/>
        <v>306.02716514000002</v>
      </c>
      <c r="N17" s="9">
        <f t="shared" ref="N17:O17" si="5">N18+N19</f>
        <v>300.65593313000005</v>
      </c>
      <c r="O17" s="9">
        <f t="shared" si="5"/>
        <v>238.42815377999995</v>
      </c>
      <c r="P17" s="34"/>
      <c r="Q17" s="34"/>
      <c r="R17" s="34"/>
      <c r="S17" s="34"/>
      <c r="T17" s="34"/>
      <c r="U17" s="34"/>
    </row>
    <row r="18" spans="1:21" s="10" customFormat="1" ht="11.25" customHeight="1" x14ac:dyDescent="0.15">
      <c r="A18" s="47" t="s">
        <v>2</v>
      </c>
      <c r="B18" s="12">
        <v>471</v>
      </c>
      <c r="C18" s="12">
        <v>664</v>
      </c>
      <c r="D18" s="12">
        <v>723</v>
      </c>
      <c r="E18" s="12">
        <v>2247</v>
      </c>
      <c r="F18" s="12">
        <v>380</v>
      </c>
      <c r="G18" s="12">
        <v>2191</v>
      </c>
      <c r="H18" s="53">
        <v>325</v>
      </c>
      <c r="I18" s="26">
        <v>1209</v>
      </c>
      <c r="J18" s="26">
        <v>1119.7867084200002</v>
      </c>
      <c r="K18" s="26">
        <v>294.88293400000003</v>
      </c>
      <c r="L18" s="26">
        <v>236.80080073000002</v>
      </c>
      <c r="M18" s="26">
        <v>203.74013401000002</v>
      </c>
      <c r="N18" s="26">
        <v>215.22110187000004</v>
      </c>
      <c r="O18" s="26">
        <v>174.25793476999996</v>
      </c>
      <c r="P18" s="34"/>
      <c r="Q18" s="34"/>
      <c r="R18" s="34"/>
      <c r="S18" s="34"/>
      <c r="T18" s="34"/>
      <c r="U18" s="34"/>
    </row>
    <row r="19" spans="1:21" s="10" customFormat="1" ht="11.25" customHeight="1" x14ac:dyDescent="0.15">
      <c r="A19" s="47" t="s">
        <v>3</v>
      </c>
      <c r="B19" s="12">
        <v>382</v>
      </c>
      <c r="C19" s="12">
        <v>384</v>
      </c>
      <c r="D19" s="12">
        <v>379</v>
      </c>
      <c r="E19" s="12">
        <v>321</v>
      </c>
      <c r="F19" s="12">
        <v>250</v>
      </c>
      <c r="G19" s="12">
        <v>232</v>
      </c>
      <c r="H19" s="53">
        <v>148</v>
      </c>
      <c r="I19" s="26">
        <v>128</v>
      </c>
      <c r="J19" s="26">
        <v>81.825957279999997</v>
      </c>
      <c r="K19" s="26">
        <v>70.015018010000006</v>
      </c>
      <c r="L19" s="26">
        <v>65.982427009999995</v>
      </c>
      <c r="M19" s="26">
        <v>102.28703112999999</v>
      </c>
      <c r="N19" s="26">
        <v>85.43483126000001</v>
      </c>
      <c r="O19" s="26">
        <v>64.170219009999997</v>
      </c>
      <c r="P19" s="34"/>
      <c r="Q19" s="34"/>
      <c r="R19" s="34"/>
      <c r="S19" s="34"/>
      <c r="T19" s="34"/>
      <c r="U19" s="34"/>
    </row>
    <row r="20" spans="1:21" s="10" customFormat="1" ht="11.25" customHeight="1" x14ac:dyDescent="0.15">
      <c r="A20" s="47" t="s">
        <v>4</v>
      </c>
      <c r="B20" s="12">
        <v>840</v>
      </c>
      <c r="C20" s="12">
        <v>983</v>
      </c>
      <c r="D20" s="12">
        <v>1076</v>
      </c>
      <c r="E20" s="12">
        <v>2467</v>
      </c>
      <c r="F20" s="12">
        <v>603</v>
      </c>
      <c r="G20" s="12">
        <f>G21+G22</f>
        <v>2356</v>
      </c>
      <c r="H20" s="53">
        <f t="shared" ref="H20:I20" si="6">H21+H22</f>
        <v>416.17903390000004</v>
      </c>
      <c r="I20" s="12">
        <f t="shared" si="6"/>
        <v>1301</v>
      </c>
      <c r="J20" s="12">
        <v>1201.6126657000002</v>
      </c>
      <c r="K20" s="12">
        <v>332.10595201000001</v>
      </c>
      <c r="L20" s="12">
        <v>284.23022774000003</v>
      </c>
      <c r="M20" s="12">
        <v>301.49216514</v>
      </c>
      <c r="N20" s="12">
        <v>290.24893313000007</v>
      </c>
      <c r="O20" s="12">
        <v>238.42815377999995</v>
      </c>
      <c r="P20" s="34"/>
      <c r="Q20" s="34"/>
      <c r="R20" s="34"/>
      <c r="S20" s="34"/>
      <c r="T20" s="34"/>
      <c r="U20" s="34"/>
    </row>
    <row r="21" spans="1:21" s="10" customFormat="1" ht="11.25" customHeight="1" x14ac:dyDescent="0.15">
      <c r="A21" s="47" t="s">
        <v>2</v>
      </c>
      <c r="B21" s="12">
        <v>458</v>
      </c>
      <c r="C21" s="12">
        <v>607</v>
      </c>
      <c r="D21" s="12">
        <v>697</v>
      </c>
      <c r="E21" s="12">
        <v>2149</v>
      </c>
      <c r="F21" s="12">
        <v>356</v>
      </c>
      <c r="G21" s="12">
        <v>2127</v>
      </c>
      <c r="H21" s="53">
        <v>270.37664916</v>
      </c>
      <c r="I21" s="26">
        <v>1176</v>
      </c>
      <c r="J21" s="26">
        <v>1119.7867084200002</v>
      </c>
      <c r="K21" s="26">
        <v>266.32593400000002</v>
      </c>
      <c r="L21" s="26">
        <v>219.92380073000001</v>
      </c>
      <c r="M21" s="26">
        <v>199.46713401000002</v>
      </c>
      <c r="N21" s="12">
        <v>205.66810187000004</v>
      </c>
      <c r="O21" s="12">
        <v>174.25793476999996</v>
      </c>
      <c r="P21" s="34"/>
      <c r="Q21" s="34"/>
      <c r="R21" s="34"/>
      <c r="S21" s="34"/>
      <c r="T21" s="34"/>
      <c r="U21" s="34"/>
    </row>
    <row r="22" spans="1:21" s="10" customFormat="1" ht="11.25" customHeight="1" x14ac:dyDescent="0.15">
      <c r="A22" s="47" t="s">
        <v>3</v>
      </c>
      <c r="B22" s="12">
        <v>382</v>
      </c>
      <c r="C22" s="12">
        <v>377</v>
      </c>
      <c r="D22" s="12">
        <v>379</v>
      </c>
      <c r="E22" s="12">
        <v>318</v>
      </c>
      <c r="F22" s="12">
        <v>247</v>
      </c>
      <c r="G22" s="12">
        <v>229</v>
      </c>
      <c r="H22" s="53">
        <v>145.80238474000001</v>
      </c>
      <c r="I22" s="26">
        <v>125</v>
      </c>
      <c r="J22" s="26">
        <v>81.825957279999997</v>
      </c>
      <c r="K22" s="26">
        <v>65.780018010000006</v>
      </c>
      <c r="L22" s="26">
        <v>64.306427009999993</v>
      </c>
      <c r="M22" s="26">
        <v>102.02503112999999</v>
      </c>
      <c r="N22" s="12">
        <v>84.580831260000011</v>
      </c>
      <c r="O22" s="12">
        <v>64.170219009999997</v>
      </c>
      <c r="P22" s="34"/>
      <c r="Q22" s="34"/>
      <c r="R22" s="34"/>
      <c r="S22" s="34"/>
      <c r="T22" s="34"/>
      <c r="U22" s="34"/>
    </row>
    <row r="23" spans="1:21" s="10" customFormat="1" ht="11.25" hidden="1" customHeight="1" x14ac:dyDescent="0.15">
      <c r="A23" s="47" t="s">
        <v>5</v>
      </c>
      <c r="B23" s="12" t="s">
        <v>6</v>
      </c>
      <c r="C23" s="12" t="s">
        <v>6</v>
      </c>
      <c r="D23" s="12" t="s">
        <v>6</v>
      </c>
      <c r="E23" s="12" t="s">
        <v>6</v>
      </c>
      <c r="F23" s="12" t="s">
        <v>6</v>
      </c>
      <c r="G23" s="12" t="s">
        <v>6</v>
      </c>
      <c r="H23" s="53"/>
      <c r="I23" s="26"/>
      <c r="J23" s="26"/>
      <c r="K23" s="26"/>
      <c r="L23" s="26"/>
      <c r="M23" s="26"/>
      <c r="N23" s="12"/>
      <c r="O23" s="12"/>
      <c r="P23" s="34"/>
      <c r="Q23" s="34"/>
      <c r="R23" s="34"/>
      <c r="S23" s="34"/>
      <c r="T23" s="34"/>
      <c r="U23" s="34"/>
    </row>
    <row r="24" spans="1:21" s="10" customFormat="1" ht="11.25" hidden="1" customHeight="1" x14ac:dyDescent="0.15">
      <c r="A24" s="47" t="s">
        <v>2</v>
      </c>
      <c r="B24" s="12" t="s">
        <v>6</v>
      </c>
      <c r="C24" s="12" t="s">
        <v>6</v>
      </c>
      <c r="D24" s="12" t="s">
        <v>6</v>
      </c>
      <c r="E24" s="12" t="s">
        <v>6</v>
      </c>
      <c r="F24" s="12" t="s">
        <v>6</v>
      </c>
      <c r="G24" s="12" t="s">
        <v>6</v>
      </c>
      <c r="H24" s="53"/>
      <c r="I24" s="26"/>
      <c r="J24" s="26"/>
      <c r="K24" s="26"/>
      <c r="L24" s="26"/>
      <c r="M24" s="26"/>
      <c r="N24" s="12"/>
      <c r="O24" s="12"/>
      <c r="P24" s="34"/>
      <c r="Q24" s="34"/>
      <c r="R24" s="34"/>
      <c r="S24" s="34"/>
      <c r="T24" s="34"/>
      <c r="U24" s="34"/>
    </row>
    <row r="25" spans="1:21" s="10" customFormat="1" ht="11.25" hidden="1" customHeight="1" x14ac:dyDescent="0.15">
      <c r="A25" s="47" t="s">
        <v>3</v>
      </c>
      <c r="B25" s="12" t="s">
        <v>6</v>
      </c>
      <c r="C25" s="12" t="s">
        <v>6</v>
      </c>
      <c r="D25" s="12" t="s">
        <v>6</v>
      </c>
      <c r="E25" s="12" t="s">
        <v>6</v>
      </c>
      <c r="F25" s="12" t="s">
        <v>6</v>
      </c>
      <c r="G25" s="12" t="s">
        <v>6</v>
      </c>
      <c r="H25" s="53"/>
      <c r="I25" s="26"/>
      <c r="J25" s="26"/>
      <c r="K25" s="26"/>
      <c r="L25" s="26"/>
      <c r="M25" s="26"/>
      <c r="N25" s="12"/>
      <c r="O25" s="12"/>
      <c r="P25" s="34"/>
      <c r="Q25" s="34"/>
      <c r="R25" s="34"/>
      <c r="S25" s="34"/>
      <c r="T25" s="34"/>
      <c r="U25" s="34"/>
    </row>
    <row r="26" spans="1:21" s="10" customFormat="1" ht="11.25" customHeight="1" x14ac:dyDescent="0.15">
      <c r="A26" s="47" t="s">
        <v>7</v>
      </c>
      <c r="B26" s="12">
        <v>14</v>
      </c>
      <c r="C26" s="12">
        <v>64</v>
      </c>
      <c r="D26" s="12">
        <v>26</v>
      </c>
      <c r="E26" s="12">
        <v>100</v>
      </c>
      <c r="F26" s="12">
        <v>27</v>
      </c>
      <c r="G26" s="12">
        <f>G27+G28</f>
        <v>67</v>
      </c>
      <c r="H26" s="53">
        <f t="shared" ref="H26:I26" si="7">H27+H28</f>
        <v>57</v>
      </c>
      <c r="I26" s="12">
        <f t="shared" si="7"/>
        <v>36</v>
      </c>
      <c r="J26" s="36" t="s">
        <v>6</v>
      </c>
      <c r="K26" s="12">
        <v>32.792000000000002</v>
      </c>
      <c r="L26" s="12">
        <v>18.552999999999997</v>
      </c>
      <c r="M26" s="12">
        <v>4.5350000000000001</v>
      </c>
      <c r="N26" s="12">
        <v>10.407</v>
      </c>
      <c r="O26" s="12">
        <v>0</v>
      </c>
      <c r="P26" s="34"/>
      <c r="Q26" s="34"/>
      <c r="R26" s="34"/>
      <c r="S26" s="34"/>
      <c r="T26" s="34"/>
      <c r="U26" s="34"/>
    </row>
    <row r="27" spans="1:21" s="10" customFormat="1" ht="11.25" customHeight="1" x14ac:dyDescent="0.15">
      <c r="A27" s="47" t="s">
        <v>2</v>
      </c>
      <c r="B27" s="12">
        <v>13</v>
      </c>
      <c r="C27" s="12">
        <v>57</v>
      </c>
      <c r="D27" s="12">
        <v>26</v>
      </c>
      <c r="E27" s="12">
        <v>98</v>
      </c>
      <c r="F27" s="12">
        <v>25</v>
      </c>
      <c r="G27" s="12">
        <v>64</v>
      </c>
      <c r="H27" s="53">
        <v>55</v>
      </c>
      <c r="I27" s="26">
        <v>33</v>
      </c>
      <c r="J27" s="36" t="s">
        <v>6</v>
      </c>
      <c r="K27" s="26">
        <v>28.556999999999999</v>
      </c>
      <c r="L27" s="26">
        <v>16.876999999999999</v>
      </c>
      <c r="M27" s="26">
        <v>4.2729999999999997</v>
      </c>
      <c r="N27" s="12">
        <v>9.5530000000000008</v>
      </c>
      <c r="O27" s="12">
        <v>0</v>
      </c>
      <c r="P27" s="34"/>
      <c r="Q27" s="34"/>
      <c r="R27" s="34"/>
      <c r="S27" s="34"/>
      <c r="T27" s="34"/>
      <c r="U27" s="34"/>
    </row>
    <row r="28" spans="1:21" s="10" customFormat="1" ht="11.25" customHeight="1" x14ac:dyDescent="0.15">
      <c r="A28" s="47" t="s">
        <v>3</v>
      </c>
      <c r="B28" s="12">
        <v>1</v>
      </c>
      <c r="C28" s="12">
        <v>7</v>
      </c>
      <c r="D28" s="12">
        <v>1</v>
      </c>
      <c r="E28" s="12">
        <v>2</v>
      </c>
      <c r="F28" s="12">
        <v>2</v>
      </c>
      <c r="G28" s="12">
        <v>3</v>
      </c>
      <c r="H28" s="53">
        <v>2</v>
      </c>
      <c r="I28" s="26">
        <v>3</v>
      </c>
      <c r="J28" s="36" t="s">
        <v>6</v>
      </c>
      <c r="K28" s="26">
        <v>4.2350000000000003</v>
      </c>
      <c r="L28" s="26">
        <v>1.6759999999999999</v>
      </c>
      <c r="M28" s="26">
        <v>0.26200000000000001</v>
      </c>
      <c r="N28" s="12">
        <v>0.85399999999999998</v>
      </c>
      <c r="O28" s="12">
        <v>0</v>
      </c>
      <c r="P28" s="34"/>
      <c r="Q28" s="34"/>
      <c r="R28" s="34"/>
      <c r="S28" s="34"/>
      <c r="T28" s="34"/>
      <c r="U28" s="34"/>
    </row>
    <row r="29" spans="1:21" s="10" customFormat="1" ht="11.25" customHeight="1" x14ac:dyDescent="0.15">
      <c r="A29" s="46" t="s">
        <v>9</v>
      </c>
      <c r="B29" s="9">
        <v>19</v>
      </c>
      <c r="C29" s="9">
        <v>15</v>
      </c>
      <c r="D29" s="9">
        <v>11</v>
      </c>
      <c r="E29" s="9">
        <v>8</v>
      </c>
      <c r="F29" s="9">
        <v>10</v>
      </c>
      <c r="G29" s="38">
        <v>6</v>
      </c>
      <c r="H29" s="55">
        <v>6</v>
      </c>
      <c r="I29" s="38">
        <v>5</v>
      </c>
      <c r="J29" s="25">
        <v>3.4492508700000002</v>
      </c>
      <c r="K29" s="25">
        <v>1.7447720199999999</v>
      </c>
      <c r="L29" s="25">
        <v>1.7386558899999998</v>
      </c>
      <c r="M29" s="25">
        <f>M30+M31</f>
        <v>1.6935890299999998</v>
      </c>
      <c r="N29" s="25">
        <f>N30+N31</f>
        <v>1.6626590299999995</v>
      </c>
      <c r="O29" s="25">
        <f>O30+O31</f>
        <v>1.4650079999999996</v>
      </c>
      <c r="P29" s="34"/>
      <c r="Q29" s="34"/>
      <c r="R29" s="34"/>
      <c r="S29" s="34"/>
      <c r="T29" s="34"/>
      <c r="U29" s="34"/>
    </row>
    <row r="30" spans="1:21" s="10" customFormat="1" ht="11.25" customHeight="1" x14ac:dyDescent="0.15">
      <c r="A30" s="47" t="s">
        <v>2</v>
      </c>
      <c r="B30" s="12">
        <v>16</v>
      </c>
      <c r="C30" s="12">
        <v>13</v>
      </c>
      <c r="D30" s="12">
        <v>9</v>
      </c>
      <c r="E30" s="12">
        <v>7</v>
      </c>
      <c r="F30" s="12">
        <v>7</v>
      </c>
      <c r="G30" s="39">
        <v>5</v>
      </c>
      <c r="H30" s="56">
        <v>5</v>
      </c>
      <c r="I30" s="39">
        <v>5</v>
      </c>
      <c r="J30" s="26">
        <v>3.22490933</v>
      </c>
      <c r="K30" s="26">
        <v>1.61860158</v>
      </c>
      <c r="L30" s="26">
        <v>1.6186015799999998</v>
      </c>
      <c r="M30" s="26">
        <v>1.6186015799999998</v>
      </c>
      <c r="N30" s="26">
        <v>1.6186015399999996</v>
      </c>
      <c r="O30" s="26">
        <v>1.4439725299999997</v>
      </c>
      <c r="P30" s="34"/>
      <c r="Q30" s="34"/>
      <c r="R30" s="34"/>
      <c r="S30" s="34"/>
      <c r="T30" s="34"/>
      <c r="U30" s="34"/>
    </row>
    <row r="31" spans="1:21" s="10" customFormat="1" ht="11.25" customHeight="1" x14ac:dyDescent="0.15">
      <c r="A31" s="47" t="s">
        <v>3</v>
      </c>
      <c r="B31" s="12">
        <v>3</v>
      </c>
      <c r="C31" s="12">
        <v>2</v>
      </c>
      <c r="D31" s="12">
        <v>2</v>
      </c>
      <c r="E31" s="12">
        <v>2</v>
      </c>
      <c r="F31" s="12">
        <v>2</v>
      </c>
      <c r="G31" s="39">
        <v>2</v>
      </c>
      <c r="H31" s="56">
        <v>1</v>
      </c>
      <c r="I31" s="39">
        <v>1</v>
      </c>
      <c r="J31" s="36" t="s">
        <v>6</v>
      </c>
      <c r="K31" s="18">
        <v>0.12617043999999999</v>
      </c>
      <c r="L31" s="26">
        <v>0.12005430999999998</v>
      </c>
      <c r="M31" s="26">
        <v>7.4987449999999997E-2</v>
      </c>
      <c r="N31" s="26">
        <v>4.4057490000000005E-2</v>
      </c>
      <c r="O31" s="26">
        <v>2.1035470000000001E-2</v>
      </c>
      <c r="P31" s="34"/>
      <c r="Q31" s="34"/>
      <c r="R31" s="34"/>
      <c r="S31" s="34"/>
      <c r="T31" s="34"/>
      <c r="U31" s="34"/>
    </row>
    <row r="32" spans="1:21" s="10" customFormat="1" ht="11.25" customHeight="1" x14ac:dyDescent="0.15">
      <c r="A32" s="47" t="s">
        <v>4</v>
      </c>
      <c r="B32" s="12">
        <v>19</v>
      </c>
      <c r="C32" s="12">
        <v>15</v>
      </c>
      <c r="D32" s="12">
        <v>11</v>
      </c>
      <c r="E32" s="12">
        <v>8</v>
      </c>
      <c r="F32" s="12">
        <v>10</v>
      </c>
      <c r="G32" s="39">
        <v>6</v>
      </c>
      <c r="H32" s="56">
        <v>6</v>
      </c>
      <c r="I32" s="39">
        <v>5</v>
      </c>
      <c r="J32" s="26">
        <v>3.4492508700000002</v>
      </c>
      <c r="K32" s="26">
        <v>1.7447720200000001</v>
      </c>
      <c r="L32" s="26">
        <v>1.7386558899999998</v>
      </c>
      <c r="M32" s="26">
        <v>1.6935890299999998</v>
      </c>
      <c r="N32" s="26">
        <v>1.6626590299999995</v>
      </c>
      <c r="O32" s="26">
        <v>1.4650079999999996</v>
      </c>
      <c r="P32" s="34"/>
      <c r="Q32" s="34"/>
      <c r="R32" s="34"/>
      <c r="S32" s="34"/>
      <c r="T32" s="34"/>
      <c r="U32" s="34"/>
    </row>
    <row r="33" spans="1:21" s="10" customFormat="1" ht="11.25" customHeight="1" x14ac:dyDescent="0.15">
      <c r="A33" s="47" t="s">
        <v>2</v>
      </c>
      <c r="B33" s="12">
        <v>16</v>
      </c>
      <c r="C33" s="12">
        <v>13</v>
      </c>
      <c r="D33" s="12">
        <v>9</v>
      </c>
      <c r="E33" s="12">
        <v>7</v>
      </c>
      <c r="F33" s="12">
        <v>7</v>
      </c>
      <c r="G33" s="39">
        <v>5</v>
      </c>
      <c r="H33" s="56">
        <v>4.7162223699999997</v>
      </c>
      <c r="I33" s="39">
        <v>5</v>
      </c>
      <c r="J33" s="26">
        <v>3.22490933</v>
      </c>
      <c r="K33" s="26">
        <v>1.61860158</v>
      </c>
      <c r="L33" s="26">
        <v>1.6186015799999998</v>
      </c>
      <c r="M33" s="26">
        <v>1.6186015799999998</v>
      </c>
      <c r="N33" s="26">
        <v>1.6186015399999996</v>
      </c>
      <c r="O33" s="26">
        <v>1.4439725299999997</v>
      </c>
      <c r="P33" s="34"/>
      <c r="Q33" s="34"/>
      <c r="R33" s="34"/>
      <c r="S33" s="34"/>
      <c r="T33" s="34"/>
      <c r="U33" s="34"/>
    </row>
    <row r="34" spans="1:21" s="10" customFormat="1" ht="11.25" customHeight="1" x14ac:dyDescent="0.15">
      <c r="A34" s="47" t="s">
        <v>3</v>
      </c>
      <c r="B34" s="12">
        <v>3</v>
      </c>
      <c r="C34" s="12">
        <v>2</v>
      </c>
      <c r="D34" s="12">
        <v>2</v>
      </c>
      <c r="E34" s="12">
        <v>2</v>
      </c>
      <c r="F34" s="12">
        <v>2</v>
      </c>
      <c r="G34" s="39">
        <v>2</v>
      </c>
      <c r="H34" s="56">
        <v>1.1380486599999999</v>
      </c>
      <c r="I34" s="39">
        <v>1</v>
      </c>
      <c r="J34" s="36" t="s">
        <v>6</v>
      </c>
      <c r="K34" s="26">
        <v>0.12617043999999999</v>
      </c>
      <c r="L34" s="26">
        <v>0.12005430999999998</v>
      </c>
      <c r="M34" s="26">
        <v>7.4987449999999997E-2</v>
      </c>
      <c r="N34" s="26">
        <v>4.4057490000000005E-2</v>
      </c>
      <c r="O34" s="26">
        <v>2.1035470000000001E-2</v>
      </c>
      <c r="P34" s="34"/>
      <c r="Q34" s="34"/>
      <c r="R34" s="34"/>
      <c r="S34" s="34"/>
      <c r="T34" s="34"/>
      <c r="U34" s="34"/>
    </row>
    <row r="35" spans="1:21" s="10" customFormat="1" ht="11.25" hidden="1" customHeight="1" x14ac:dyDescent="0.15">
      <c r="A35" s="47" t="s">
        <v>5</v>
      </c>
      <c r="B35" s="12" t="s">
        <v>6</v>
      </c>
      <c r="C35" s="12" t="s">
        <v>6</v>
      </c>
      <c r="D35" s="12" t="s">
        <v>6</v>
      </c>
      <c r="E35" s="12" t="s">
        <v>6</v>
      </c>
      <c r="F35" s="12" t="s">
        <v>6</v>
      </c>
      <c r="G35" s="39" t="s">
        <v>6</v>
      </c>
      <c r="H35" s="56"/>
      <c r="I35" s="39"/>
      <c r="J35" s="26"/>
      <c r="K35" s="26"/>
      <c r="L35" s="26"/>
      <c r="M35" s="26"/>
      <c r="N35" s="26" t="s">
        <v>21</v>
      </c>
      <c r="O35" s="26"/>
      <c r="P35" s="34"/>
      <c r="Q35" s="34"/>
      <c r="R35" s="34"/>
      <c r="S35" s="34"/>
      <c r="T35" s="34"/>
      <c r="U35" s="34"/>
    </row>
    <row r="36" spans="1:21" s="10" customFormat="1" ht="11.25" hidden="1" customHeight="1" x14ac:dyDescent="0.15">
      <c r="A36" s="47" t="s">
        <v>2</v>
      </c>
      <c r="B36" s="12" t="s">
        <v>6</v>
      </c>
      <c r="C36" s="12" t="s">
        <v>6</v>
      </c>
      <c r="D36" s="12" t="s">
        <v>6</v>
      </c>
      <c r="E36" s="12" t="s">
        <v>6</v>
      </c>
      <c r="F36" s="12" t="s">
        <v>6</v>
      </c>
      <c r="G36" s="39" t="s">
        <v>6</v>
      </c>
      <c r="H36" s="56"/>
      <c r="I36" s="39"/>
      <c r="J36" s="26"/>
      <c r="K36" s="26"/>
      <c r="L36" s="26"/>
      <c r="M36" s="26"/>
      <c r="N36" s="26" t="s">
        <v>21</v>
      </c>
      <c r="O36" s="26"/>
      <c r="P36" s="34"/>
      <c r="Q36" s="34"/>
      <c r="R36" s="34"/>
      <c r="S36" s="34"/>
      <c r="T36" s="34"/>
      <c r="U36" s="34"/>
    </row>
    <row r="37" spans="1:21" s="10" customFormat="1" ht="11.25" hidden="1" customHeight="1" x14ac:dyDescent="0.15">
      <c r="A37" s="47" t="s">
        <v>3</v>
      </c>
      <c r="B37" s="12" t="s">
        <v>6</v>
      </c>
      <c r="C37" s="12" t="s">
        <v>6</v>
      </c>
      <c r="D37" s="12" t="s">
        <v>6</v>
      </c>
      <c r="E37" s="12" t="s">
        <v>6</v>
      </c>
      <c r="F37" s="12" t="s">
        <v>6</v>
      </c>
      <c r="G37" s="39" t="s">
        <v>6</v>
      </c>
      <c r="H37" s="56"/>
      <c r="I37" s="39"/>
      <c r="J37" s="26"/>
      <c r="K37" s="26"/>
      <c r="L37" s="26"/>
      <c r="M37" s="26"/>
      <c r="N37" s="26" t="s">
        <v>21</v>
      </c>
      <c r="O37" s="26"/>
      <c r="P37" s="34"/>
      <c r="Q37" s="34"/>
      <c r="R37" s="34"/>
      <c r="S37" s="34"/>
      <c r="T37" s="34"/>
      <c r="U37" s="34"/>
    </row>
    <row r="38" spans="1:21" s="10" customFormat="1" ht="11.25" customHeight="1" x14ac:dyDescent="0.15">
      <c r="A38" s="46" t="s">
        <v>10</v>
      </c>
      <c r="B38" s="9">
        <v>17</v>
      </c>
      <c r="C38" s="9">
        <v>7</v>
      </c>
      <c r="D38" s="9">
        <v>2</v>
      </c>
      <c r="E38" s="9">
        <v>3</v>
      </c>
      <c r="F38" s="12" t="s">
        <v>6</v>
      </c>
      <c r="G38" s="40" t="s">
        <v>6</v>
      </c>
      <c r="H38" s="55">
        <v>4</v>
      </c>
      <c r="I38" s="38">
        <v>6</v>
      </c>
      <c r="J38" s="25">
        <v>53.412405190000001</v>
      </c>
      <c r="K38" s="25">
        <v>3.05682104</v>
      </c>
      <c r="L38" s="25">
        <v>8.1380282000000008</v>
      </c>
      <c r="M38" s="25">
        <f>+M39+M40</f>
        <v>190.51730148000001</v>
      </c>
      <c r="N38" s="25">
        <f>+N39+N40</f>
        <v>122.79650426000001</v>
      </c>
      <c r="O38" s="25">
        <f>+O39+O40</f>
        <v>33.310642009999995</v>
      </c>
      <c r="P38" s="34"/>
      <c r="Q38" s="34"/>
      <c r="R38" s="34"/>
      <c r="S38" s="34"/>
      <c r="T38" s="34"/>
      <c r="U38" s="34"/>
    </row>
    <row r="39" spans="1:21" s="10" customFormat="1" ht="11.25" customHeight="1" x14ac:dyDescent="0.15">
      <c r="A39" s="47" t="s">
        <v>2</v>
      </c>
      <c r="B39" s="12">
        <v>16</v>
      </c>
      <c r="C39" s="12">
        <v>6</v>
      </c>
      <c r="D39" s="12">
        <v>1</v>
      </c>
      <c r="E39" s="12">
        <v>3</v>
      </c>
      <c r="F39" s="12" t="s">
        <v>6</v>
      </c>
      <c r="G39" s="36" t="s">
        <v>6</v>
      </c>
      <c r="H39" s="57" t="s">
        <v>6</v>
      </c>
      <c r="I39" s="36" t="s">
        <v>6</v>
      </c>
      <c r="J39" s="26">
        <v>50</v>
      </c>
      <c r="K39" s="26" t="s">
        <v>6</v>
      </c>
      <c r="L39" s="26" t="s">
        <v>6</v>
      </c>
      <c r="M39" s="26">
        <v>180</v>
      </c>
      <c r="N39" s="26">
        <v>100</v>
      </c>
      <c r="O39" s="26">
        <v>0</v>
      </c>
      <c r="P39" s="34"/>
      <c r="Q39" s="34"/>
      <c r="R39" s="34"/>
      <c r="S39" s="34"/>
      <c r="T39" s="34"/>
      <c r="U39" s="34"/>
    </row>
    <row r="40" spans="1:21" s="10" customFormat="1" ht="11.25" customHeight="1" x14ac:dyDescent="0.15">
      <c r="A40" s="47" t="s">
        <v>3</v>
      </c>
      <c r="B40" s="12">
        <v>1</v>
      </c>
      <c r="C40" s="12">
        <v>1</v>
      </c>
      <c r="D40" s="12" t="s">
        <v>6</v>
      </c>
      <c r="E40" s="12" t="s">
        <v>6</v>
      </c>
      <c r="F40" s="12" t="s">
        <v>6</v>
      </c>
      <c r="G40" s="36" t="s">
        <v>6</v>
      </c>
      <c r="H40" s="53">
        <v>4</v>
      </c>
      <c r="I40" s="26">
        <v>6</v>
      </c>
      <c r="J40" s="26">
        <v>3.4124051899999999</v>
      </c>
      <c r="K40" s="26">
        <v>3.05682104</v>
      </c>
      <c r="L40" s="26">
        <v>8.1380282000000008</v>
      </c>
      <c r="M40" s="26">
        <v>10.51730148</v>
      </c>
      <c r="N40" s="26">
        <v>22.796504259999999</v>
      </c>
      <c r="O40" s="26">
        <v>33.310642009999995</v>
      </c>
      <c r="P40" s="34"/>
      <c r="Q40" s="34"/>
      <c r="R40" s="34"/>
      <c r="S40" s="34"/>
      <c r="T40" s="34"/>
      <c r="U40" s="34"/>
    </row>
    <row r="41" spans="1:21" s="10" customFormat="1" ht="11.25" customHeight="1" x14ac:dyDescent="0.15">
      <c r="A41" s="47" t="s">
        <v>4</v>
      </c>
      <c r="B41" s="12">
        <v>17</v>
      </c>
      <c r="C41" s="12">
        <v>7</v>
      </c>
      <c r="D41" s="12">
        <v>2</v>
      </c>
      <c r="E41" s="12">
        <v>3</v>
      </c>
      <c r="F41" s="12" t="s">
        <v>6</v>
      </c>
      <c r="G41" s="36" t="s">
        <v>6</v>
      </c>
      <c r="H41" s="53">
        <v>4</v>
      </c>
      <c r="I41" s="26">
        <v>6</v>
      </c>
      <c r="J41" s="26">
        <v>53.412405190000001</v>
      </c>
      <c r="K41" s="26">
        <v>3.05682104</v>
      </c>
      <c r="L41" s="26">
        <v>8.1380282000000008</v>
      </c>
      <c r="M41" s="26">
        <v>190.51730148000001</v>
      </c>
      <c r="N41" s="26">
        <v>122.79650426000001</v>
      </c>
      <c r="O41" s="26">
        <v>33.310642009999995</v>
      </c>
      <c r="P41" s="34"/>
      <c r="Q41" s="34"/>
      <c r="R41" s="34"/>
      <c r="S41" s="34"/>
      <c r="T41" s="34"/>
      <c r="U41" s="34"/>
    </row>
    <row r="42" spans="1:21" s="10" customFormat="1" ht="11.25" customHeight="1" x14ac:dyDescent="0.15">
      <c r="A42" s="47" t="s">
        <v>2</v>
      </c>
      <c r="B42" s="12">
        <v>16</v>
      </c>
      <c r="C42" s="12">
        <v>6</v>
      </c>
      <c r="D42" s="12">
        <v>1</v>
      </c>
      <c r="E42" s="12">
        <v>3</v>
      </c>
      <c r="F42" s="12" t="s">
        <v>6</v>
      </c>
      <c r="G42" s="36" t="s">
        <v>6</v>
      </c>
      <c r="H42" s="57" t="s">
        <v>6</v>
      </c>
      <c r="I42" s="36" t="s">
        <v>6</v>
      </c>
      <c r="J42" s="26">
        <v>50</v>
      </c>
      <c r="K42" s="36" t="s">
        <v>6</v>
      </c>
      <c r="L42" s="36" t="s">
        <v>6</v>
      </c>
      <c r="M42" s="26">
        <v>180</v>
      </c>
      <c r="N42" s="26">
        <v>100</v>
      </c>
      <c r="O42" s="26">
        <v>0</v>
      </c>
      <c r="P42" s="34"/>
      <c r="Q42" s="34"/>
      <c r="R42" s="34"/>
      <c r="S42" s="34"/>
      <c r="T42" s="34"/>
      <c r="U42" s="34"/>
    </row>
    <row r="43" spans="1:21" s="10" customFormat="1" ht="11.25" customHeight="1" x14ac:dyDescent="0.15">
      <c r="A43" s="48" t="s">
        <v>3</v>
      </c>
      <c r="B43" s="14">
        <v>1</v>
      </c>
      <c r="C43" s="14">
        <v>1</v>
      </c>
      <c r="D43" s="14" t="s">
        <v>6</v>
      </c>
      <c r="E43" s="14" t="s">
        <v>6</v>
      </c>
      <c r="F43" s="14" t="s">
        <v>6</v>
      </c>
      <c r="G43" s="37" t="s">
        <v>6</v>
      </c>
      <c r="H43" s="58">
        <v>3.6652241299999999</v>
      </c>
      <c r="I43" s="59">
        <v>6</v>
      </c>
      <c r="J43" s="59">
        <v>3.4124051899999999</v>
      </c>
      <c r="K43" s="59">
        <v>3.05682104</v>
      </c>
      <c r="L43" s="59">
        <v>8.1380282000000008</v>
      </c>
      <c r="M43" s="59">
        <v>10.51730148</v>
      </c>
      <c r="N43" s="59">
        <v>22.796504259999999</v>
      </c>
      <c r="O43" s="59">
        <v>33.310642009999995</v>
      </c>
      <c r="P43" s="34"/>
      <c r="Q43" s="34"/>
      <c r="R43" s="34"/>
      <c r="S43" s="34"/>
      <c r="T43" s="34"/>
      <c r="U43" s="34"/>
    </row>
    <row r="44" spans="1:21" s="10" customFormat="1" ht="11.25" hidden="1" customHeight="1" x14ac:dyDescent="0.15">
      <c r="A44" s="11" t="s">
        <v>5</v>
      </c>
      <c r="B44" s="12" t="s">
        <v>6</v>
      </c>
      <c r="C44" s="12" t="s">
        <v>6</v>
      </c>
      <c r="D44" s="12" t="s">
        <v>6</v>
      </c>
      <c r="E44" s="12" t="s">
        <v>6</v>
      </c>
      <c r="F44" s="12" t="s">
        <v>6</v>
      </c>
      <c r="G44" s="12" t="s">
        <v>6</v>
      </c>
      <c r="H44" s="12"/>
      <c r="I44" s="26"/>
      <c r="J44" s="26"/>
      <c r="K44" s="26"/>
      <c r="L44" s="26"/>
      <c r="M44" s="19"/>
      <c r="N44" s="19"/>
      <c r="O44" s="19"/>
    </row>
    <row r="45" spans="1:21" s="10" customFormat="1" ht="11.25" hidden="1" customHeight="1" x14ac:dyDescent="0.15">
      <c r="A45" s="11" t="s">
        <v>2</v>
      </c>
      <c r="B45" s="12" t="s">
        <v>6</v>
      </c>
      <c r="C45" s="12" t="s">
        <v>6</v>
      </c>
      <c r="D45" s="12" t="s">
        <v>6</v>
      </c>
      <c r="E45" s="12" t="s">
        <v>6</v>
      </c>
      <c r="F45" s="12" t="s">
        <v>6</v>
      </c>
      <c r="G45" s="12" t="s">
        <v>6</v>
      </c>
      <c r="H45" s="12"/>
      <c r="I45" s="26"/>
      <c r="J45" s="26"/>
      <c r="K45" s="26"/>
      <c r="L45" s="26"/>
      <c r="M45" s="19"/>
      <c r="N45" s="19"/>
      <c r="O45" s="19"/>
    </row>
    <row r="46" spans="1:21" s="10" customFormat="1" ht="11.25" hidden="1" customHeight="1" x14ac:dyDescent="0.15">
      <c r="A46" s="13" t="s">
        <v>3</v>
      </c>
      <c r="B46" s="14" t="s">
        <v>6</v>
      </c>
      <c r="C46" s="14" t="s">
        <v>6</v>
      </c>
      <c r="D46" s="14" t="s">
        <v>6</v>
      </c>
      <c r="E46" s="14" t="s">
        <v>6</v>
      </c>
      <c r="F46" s="14" t="s">
        <v>6</v>
      </c>
      <c r="G46" s="14" t="s">
        <v>6</v>
      </c>
      <c r="H46" s="14"/>
      <c r="I46" s="27"/>
      <c r="J46" s="27"/>
      <c r="K46" s="27"/>
      <c r="L46" s="27"/>
      <c r="M46" s="19"/>
      <c r="N46" s="19"/>
      <c r="O46" s="19"/>
    </row>
    <row r="47" spans="1:21" s="10" customFormat="1" ht="11.25" customHeight="1" x14ac:dyDescent="0.15">
      <c r="A47" s="15"/>
      <c r="B47" s="16"/>
      <c r="C47" s="16"/>
      <c r="D47" s="17"/>
      <c r="E47" s="17"/>
      <c r="F47" s="19"/>
      <c r="G47" s="17"/>
      <c r="H47" s="19"/>
      <c r="I47" s="30"/>
      <c r="J47" s="32"/>
      <c r="K47" s="19"/>
      <c r="L47" s="19"/>
      <c r="M47" s="32"/>
      <c r="N47" s="42"/>
      <c r="O47" s="42" t="s">
        <v>18</v>
      </c>
    </row>
    <row r="48" spans="1:21" s="10" customFormat="1" ht="11.25" customHeight="1" x14ac:dyDescent="0.15">
      <c r="A48" s="15"/>
      <c r="B48" s="16"/>
      <c r="C48" s="16"/>
      <c r="D48" s="17"/>
      <c r="E48" s="17"/>
      <c r="F48" s="19"/>
      <c r="G48" s="17"/>
      <c r="H48" s="17"/>
      <c r="I48" s="29"/>
      <c r="J48" s="29"/>
      <c r="K48" s="29"/>
      <c r="L48" s="29"/>
      <c r="M48" s="19"/>
      <c r="N48" s="19"/>
      <c r="O48" s="19"/>
    </row>
    <row r="49" spans="1:21" s="10" customFormat="1" ht="13.5" customHeight="1" x14ac:dyDescent="0.25">
      <c r="A49" s="1" t="s">
        <v>19</v>
      </c>
      <c r="B49" s="2"/>
      <c r="C49" s="2"/>
      <c r="D49" s="2"/>
      <c r="E49" s="2"/>
      <c r="F49" s="2"/>
      <c r="I49" s="28"/>
      <c r="J49" s="28"/>
      <c r="K49" s="28"/>
      <c r="L49" s="28"/>
    </row>
    <row r="50" spans="1:21" s="10" customFormat="1" ht="13.5" customHeight="1" x14ac:dyDescent="0.25">
      <c r="A50" s="1" t="s">
        <v>22</v>
      </c>
      <c r="B50" s="2"/>
      <c r="C50" s="2"/>
      <c r="D50" s="2"/>
      <c r="E50" s="2"/>
      <c r="F50" s="2"/>
      <c r="I50" s="28"/>
      <c r="J50" s="28"/>
      <c r="K50" s="28"/>
      <c r="L50" s="28"/>
    </row>
    <row r="51" spans="1:21" s="10" customFormat="1" ht="9" customHeight="1" x14ac:dyDescent="0.25">
      <c r="A51" s="35" t="s">
        <v>26</v>
      </c>
      <c r="B51" s="4"/>
      <c r="C51" s="4"/>
      <c r="D51" s="4"/>
      <c r="E51" s="4"/>
      <c r="F51" s="4"/>
      <c r="I51" s="28"/>
      <c r="J51" s="28"/>
      <c r="K51" s="28"/>
      <c r="L51" s="28"/>
      <c r="M51" s="32"/>
      <c r="N51" s="32"/>
      <c r="O51" s="32" t="s">
        <v>20</v>
      </c>
    </row>
    <row r="52" spans="1:21" s="10" customFormat="1" ht="11.25" customHeight="1" x14ac:dyDescent="0.15">
      <c r="A52" s="45" t="s">
        <v>0</v>
      </c>
      <c r="B52" s="6">
        <v>2002</v>
      </c>
      <c r="C52" s="6">
        <v>2003</v>
      </c>
      <c r="D52" s="6">
        <v>2004</v>
      </c>
      <c r="E52" s="6">
        <v>2005</v>
      </c>
      <c r="F52" s="6">
        <v>2006</v>
      </c>
      <c r="G52" s="6">
        <v>2007</v>
      </c>
      <c r="H52" s="60">
        <v>2008</v>
      </c>
      <c r="I52" s="61">
        <v>2009</v>
      </c>
      <c r="J52" s="61">
        <v>2010</v>
      </c>
      <c r="K52" s="61">
        <v>2011</v>
      </c>
      <c r="L52" s="61">
        <v>2012</v>
      </c>
      <c r="M52" s="61">
        <v>2013</v>
      </c>
      <c r="N52" s="61">
        <v>2014</v>
      </c>
      <c r="O52" s="61">
        <v>2015</v>
      </c>
    </row>
    <row r="53" spans="1:21" s="10" customFormat="1" ht="15.95" customHeight="1" x14ac:dyDescent="0.15">
      <c r="A53" s="46" t="s">
        <v>11</v>
      </c>
      <c r="B53" s="9">
        <v>779</v>
      </c>
      <c r="C53" s="9">
        <v>831</v>
      </c>
      <c r="D53" s="9">
        <v>875</v>
      </c>
      <c r="E53" s="9">
        <v>959</v>
      </c>
      <c r="F53" s="9">
        <v>1084</v>
      </c>
      <c r="G53" s="38">
        <v>1454</v>
      </c>
      <c r="H53" s="62">
        <v>1366</v>
      </c>
      <c r="I53" s="62">
        <v>972</v>
      </c>
      <c r="J53" s="62">
        <v>2127.5827555000005</v>
      </c>
      <c r="K53" s="62">
        <v>781.48977023999998</v>
      </c>
      <c r="L53" s="62">
        <v>868.7088941799999</v>
      </c>
      <c r="M53" s="62">
        <v>2532.3790000000004</v>
      </c>
      <c r="N53" s="62">
        <f>+N54+N55</f>
        <v>504.18493118000004</v>
      </c>
      <c r="O53" s="62">
        <v>533.91636371000004</v>
      </c>
      <c r="P53" s="33"/>
      <c r="Q53" s="33"/>
      <c r="R53" s="33"/>
      <c r="S53" s="33"/>
      <c r="T53" s="33"/>
      <c r="U53" s="33"/>
    </row>
    <row r="54" spans="1:21" s="10" customFormat="1" ht="11.45" customHeight="1" x14ac:dyDescent="0.15">
      <c r="A54" s="47" t="s">
        <v>2</v>
      </c>
      <c r="B54" s="12">
        <v>399</v>
      </c>
      <c r="C54" s="12">
        <v>486</v>
      </c>
      <c r="D54" s="12">
        <v>571</v>
      </c>
      <c r="E54" s="12">
        <v>601</v>
      </c>
      <c r="F54" s="12">
        <v>647</v>
      </c>
      <c r="G54" s="39">
        <v>974</v>
      </c>
      <c r="H54" s="39">
        <v>962</v>
      </c>
      <c r="I54" s="39">
        <v>660</v>
      </c>
      <c r="J54" s="39">
        <v>1877.4438442300004</v>
      </c>
      <c r="K54" s="39">
        <v>567.35758253000017</v>
      </c>
      <c r="L54" s="39">
        <v>658.56531912999992</v>
      </c>
      <c r="M54" s="39">
        <v>2225.3558614500002</v>
      </c>
      <c r="N54" s="39">
        <v>404.15863370000005</v>
      </c>
      <c r="O54" s="39">
        <v>432.07461243</v>
      </c>
      <c r="P54" s="33"/>
      <c r="Q54" s="33"/>
      <c r="R54" s="33"/>
      <c r="S54" s="33"/>
      <c r="T54" s="33"/>
      <c r="U54" s="33"/>
    </row>
    <row r="55" spans="1:21" s="10" customFormat="1" ht="11.45" customHeight="1" x14ac:dyDescent="0.15">
      <c r="A55" s="47" t="s">
        <v>3</v>
      </c>
      <c r="B55" s="12">
        <v>379</v>
      </c>
      <c r="C55" s="12">
        <v>346</v>
      </c>
      <c r="D55" s="12">
        <v>304</v>
      </c>
      <c r="E55" s="12">
        <v>358</v>
      </c>
      <c r="F55" s="12">
        <v>437</v>
      </c>
      <c r="G55" s="39">
        <v>479</v>
      </c>
      <c r="H55" s="39">
        <v>405</v>
      </c>
      <c r="I55" s="39">
        <v>312</v>
      </c>
      <c r="J55" s="39">
        <v>250.13891127000005</v>
      </c>
      <c r="K55" s="39">
        <v>214.13218770999998</v>
      </c>
      <c r="L55" s="39">
        <v>210.14357504999998</v>
      </c>
      <c r="M55" s="39">
        <v>307.02323740999992</v>
      </c>
      <c r="N55" s="39">
        <v>100.02629748</v>
      </c>
      <c r="O55" s="39">
        <v>101.84175128000001</v>
      </c>
      <c r="P55" s="33"/>
      <c r="Q55" s="33"/>
      <c r="R55" s="33"/>
      <c r="S55" s="33"/>
      <c r="T55" s="33"/>
      <c r="U55" s="33"/>
    </row>
    <row r="56" spans="1:21" s="10" customFormat="1" ht="11.45" customHeight="1" x14ac:dyDescent="0.15">
      <c r="A56" s="47" t="s">
        <v>4</v>
      </c>
      <c r="B56" s="12">
        <v>779</v>
      </c>
      <c r="C56" s="12">
        <v>831</v>
      </c>
      <c r="D56" s="12">
        <v>875</v>
      </c>
      <c r="E56" s="12">
        <v>959</v>
      </c>
      <c r="F56" s="12">
        <v>1084</v>
      </c>
      <c r="G56" s="39">
        <v>1454</v>
      </c>
      <c r="H56" s="39">
        <v>1366</v>
      </c>
      <c r="I56" s="39">
        <v>972</v>
      </c>
      <c r="J56" s="39">
        <v>2127.5827555000005</v>
      </c>
      <c r="K56" s="39">
        <v>781.48977023999998</v>
      </c>
      <c r="L56" s="39">
        <v>868.7088941799999</v>
      </c>
      <c r="M56" s="39">
        <v>2532.3790000000004</v>
      </c>
      <c r="N56" s="39">
        <v>504.18493118000004</v>
      </c>
      <c r="O56" s="39">
        <v>533.91636371000004</v>
      </c>
      <c r="P56" s="33"/>
      <c r="Q56" s="33"/>
      <c r="R56" s="33"/>
      <c r="S56" s="33"/>
      <c r="T56" s="33"/>
      <c r="U56" s="33"/>
    </row>
    <row r="57" spans="1:21" s="10" customFormat="1" ht="11.45" customHeight="1" x14ac:dyDescent="0.15">
      <c r="A57" s="47" t="s">
        <v>2</v>
      </c>
      <c r="B57" s="12">
        <v>399</v>
      </c>
      <c r="C57" s="12">
        <v>486</v>
      </c>
      <c r="D57" s="12">
        <v>571</v>
      </c>
      <c r="E57" s="12">
        <v>601</v>
      </c>
      <c r="F57" s="12">
        <v>647</v>
      </c>
      <c r="G57" s="39">
        <v>974</v>
      </c>
      <c r="H57" s="39">
        <v>961.62002634000009</v>
      </c>
      <c r="I57" s="39">
        <v>660</v>
      </c>
      <c r="J57" s="39">
        <v>1877.4438442300004</v>
      </c>
      <c r="K57" s="39">
        <v>567.35758253000017</v>
      </c>
      <c r="L57" s="39">
        <v>658.56531912999992</v>
      </c>
      <c r="M57" s="39">
        <v>2225.3558614500002</v>
      </c>
      <c r="N57" s="39">
        <v>404.15863370000005</v>
      </c>
      <c r="O57" s="39">
        <v>432.07461243</v>
      </c>
      <c r="P57" s="33"/>
      <c r="Q57" s="33"/>
      <c r="R57" s="33"/>
      <c r="S57" s="33"/>
      <c r="T57" s="33"/>
      <c r="U57" s="33"/>
    </row>
    <row r="58" spans="1:21" s="10" customFormat="1" ht="11.45" customHeight="1" x14ac:dyDescent="0.15">
      <c r="A58" s="47" t="s">
        <v>3</v>
      </c>
      <c r="B58" s="12">
        <v>379</v>
      </c>
      <c r="C58" s="12">
        <v>346</v>
      </c>
      <c r="D58" s="12">
        <v>304</v>
      </c>
      <c r="E58" s="12">
        <v>358</v>
      </c>
      <c r="F58" s="12">
        <v>437</v>
      </c>
      <c r="G58" s="39">
        <v>479</v>
      </c>
      <c r="H58" s="39">
        <v>404.52680386000003</v>
      </c>
      <c r="I58" s="39">
        <v>312</v>
      </c>
      <c r="J58" s="39">
        <v>250.13891127000005</v>
      </c>
      <c r="K58" s="39">
        <v>214.13218770999998</v>
      </c>
      <c r="L58" s="39">
        <v>210.14357504999998</v>
      </c>
      <c r="M58" s="39">
        <v>307.02323740999992</v>
      </c>
      <c r="N58" s="39">
        <v>100.02629748</v>
      </c>
      <c r="O58" s="39">
        <v>101.84175128000001</v>
      </c>
      <c r="P58" s="33"/>
      <c r="Q58" s="33"/>
      <c r="R58" s="33"/>
      <c r="S58" s="33"/>
      <c r="T58" s="33"/>
      <c r="U58" s="33"/>
    </row>
    <row r="59" spans="1:21" s="10" customFormat="1" ht="11.45" hidden="1" customHeight="1" x14ac:dyDescent="0.15">
      <c r="A59" s="47" t="s">
        <v>5</v>
      </c>
      <c r="B59" s="12" t="s">
        <v>6</v>
      </c>
      <c r="C59" s="12" t="s">
        <v>6</v>
      </c>
      <c r="D59" s="12" t="s">
        <v>6</v>
      </c>
      <c r="E59" s="12" t="s">
        <v>6</v>
      </c>
      <c r="F59" s="12" t="s">
        <v>6</v>
      </c>
      <c r="G59" s="39" t="s">
        <v>6</v>
      </c>
      <c r="H59" s="39"/>
      <c r="I59" s="39"/>
      <c r="J59" s="39"/>
      <c r="K59" s="39"/>
      <c r="L59" s="39"/>
      <c r="M59" s="39"/>
      <c r="N59" s="39"/>
      <c r="O59" s="39"/>
      <c r="P59" s="33"/>
      <c r="Q59" s="33"/>
      <c r="R59" s="33"/>
      <c r="S59" s="33"/>
      <c r="T59" s="33"/>
      <c r="U59" s="33"/>
    </row>
    <row r="60" spans="1:21" s="10" customFormat="1" ht="11.45" hidden="1" customHeight="1" x14ac:dyDescent="0.15">
      <c r="A60" s="47" t="s">
        <v>2</v>
      </c>
      <c r="B60" s="12" t="s">
        <v>6</v>
      </c>
      <c r="C60" s="12" t="s">
        <v>6</v>
      </c>
      <c r="D60" s="12" t="s">
        <v>6</v>
      </c>
      <c r="E60" s="12" t="s">
        <v>6</v>
      </c>
      <c r="F60" s="12" t="s">
        <v>6</v>
      </c>
      <c r="G60" s="39" t="s">
        <v>6</v>
      </c>
      <c r="H60" s="39"/>
      <c r="I60" s="39"/>
      <c r="J60" s="39"/>
      <c r="K60" s="39"/>
      <c r="L60" s="39"/>
      <c r="M60" s="39"/>
      <c r="N60" s="39"/>
      <c r="O60" s="39"/>
      <c r="P60" s="33"/>
      <c r="Q60" s="33"/>
      <c r="R60" s="33"/>
      <c r="S60" s="33"/>
      <c r="T60" s="33"/>
      <c r="U60" s="33"/>
    </row>
    <row r="61" spans="1:21" s="10" customFormat="1" ht="11.45" hidden="1" customHeight="1" x14ac:dyDescent="0.15">
      <c r="A61" s="47" t="s">
        <v>3</v>
      </c>
      <c r="B61" s="12" t="s">
        <v>6</v>
      </c>
      <c r="C61" s="12" t="s">
        <v>6</v>
      </c>
      <c r="D61" s="12" t="s">
        <v>6</v>
      </c>
      <c r="E61" s="12" t="s">
        <v>6</v>
      </c>
      <c r="F61" s="12" t="s">
        <v>6</v>
      </c>
      <c r="G61" s="39" t="s">
        <v>6</v>
      </c>
      <c r="H61" s="39"/>
      <c r="I61" s="39"/>
      <c r="J61" s="39"/>
      <c r="K61" s="39"/>
      <c r="L61" s="39"/>
      <c r="M61" s="39"/>
      <c r="N61" s="39"/>
      <c r="O61" s="39"/>
      <c r="P61" s="33"/>
      <c r="Q61" s="33"/>
      <c r="R61" s="33"/>
      <c r="S61" s="33"/>
      <c r="T61" s="33"/>
      <c r="U61" s="33"/>
    </row>
    <row r="62" spans="1:21" s="10" customFormat="1" ht="11.45" customHeight="1" x14ac:dyDescent="0.15">
      <c r="A62" s="46" t="s">
        <v>12</v>
      </c>
      <c r="B62" s="9">
        <v>10</v>
      </c>
      <c r="C62" s="9">
        <v>10</v>
      </c>
      <c r="D62" s="9">
        <v>10</v>
      </c>
      <c r="E62" s="9">
        <v>7</v>
      </c>
      <c r="F62" s="9">
        <v>7</v>
      </c>
      <c r="G62" s="38">
        <v>4</v>
      </c>
      <c r="H62" s="38">
        <v>2</v>
      </c>
      <c r="I62" s="38">
        <v>2</v>
      </c>
      <c r="J62" s="38">
        <v>1.6299790000000001</v>
      </c>
      <c r="K62" s="38">
        <v>0.37443923000000001</v>
      </c>
      <c r="L62" s="38">
        <v>2.3991652399999999</v>
      </c>
      <c r="M62" s="38">
        <v>4.260000000000332</v>
      </c>
      <c r="N62" s="38">
        <f>+N63+N64</f>
        <v>4.0755950500000004</v>
      </c>
      <c r="O62" s="38" t="s">
        <v>6</v>
      </c>
      <c r="P62" s="33"/>
      <c r="Q62" s="33"/>
      <c r="R62" s="33"/>
      <c r="S62" s="33"/>
      <c r="T62" s="33"/>
      <c r="U62" s="33"/>
    </row>
    <row r="63" spans="1:21" s="10" customFormat="1" ht="11.45" customHeight="1" x14ac:dyDescent="0.15">
      <c r="A63" s="47" t="s">
        <v>2</v>
      </c>
      <c r="B63" s="12">
        <v>9</v>
      </c>
      <c r="C63" s="12">
        <v>9</v>
      </c>
      <c r="D63" s="12">
        <v>9</v>
      </c>
      <c r="E63" s="12">
        <v>7</v>
      </c>
      <c r="F63" s="12">
        <v>7</v>
      </c>
      <c r="G63" s="39">
        <v>4</v>
      </c>
      <c r="H63" s="39">
        <v>1.6767970000000001</v>
      </c>
      <c r="I63" s="39">
        <v>2</v>
      </c>
      <c r="J63" s="39">
        <v>1.6299790000000001</v>
      </c>
      <c r="K63" s="39" t="s">
        <v>6</v>
      </c>
      <c r="L63" s="39">
        <v>2</v>
      </c>
      <c r="M63" s="39">
        <v>4</v>
      </c>
      <c r="N63" s="39">
        <v>4</v>
      </c>
      <c r="O63" s="39" t="s">
        <v>6</v>
      </c>
      <c r="P63" s="33"/>
      <c r="Q63" s="33"/>
      <c r="R63" s="33"/>
      <c r="S63" s="33"/>
      <c r="T63" s="33"/>
      <c r="U63" s="33"/>
    </row>
    <row r="64" spans="1:21" s="10" customFormat="1" ht="11.45" customHeight="1" x14ac:dyDescent="0.15">
      <c r="A64" s="47" t="s">
        <v>3</v>
      </c>
      <c r="B64" s="12">
        <v>1</v>
      </c>
      <c r="C64" s="12">
        <v>1</v>
      </c>
      <c r="D64" s="12">
        <v>1</v>
      </c>
      <c r="E64" s="12" t="s">
        <v>6</v>
      </c>
      <c r="F64" s="12" t="s">
        <v>6</v>
      </c>
      <c r="G64" s="39" t="s">
        <v>6</v>
      </c>
      <c r="H64" s="39" t="s">
        <v>6</v>
      </c>
      <c r="I64" s="39" t="s">
        <v>6</v>
      </c>
      <c r="J64" s="39" t="s">
        <v>6</v>
      </c>
      <c r="K64" s="39">
        <v>0.37443923000000001</v>
      </c>
      <c r="L64" s="39">
        <v>0.39916524000000003</v>
      </c>
      <c r="M64" s="39">
        <v>0.269372</v>
      </c>
      <c r="N64" s="39">
        <v>7.5595049999999997E-2</v>
      </c>
      <c r="O64" s="39" t="s">
        <v>6</v>
      </c>
      <c r="P64" s="33"/>
      <c r="Q64" s="33"/>
      <c r="R64" s="33"/>
      <c r="S64" s="33"/>
      <c r="T64" s="33"/>
      <c r="U64" s="33"/>
    </row>
    <row r="65" spans="1:21" s="10" customFormat="1" ht="11.45" customHeight="1" x14ac:dyDescent="0.15">
      <c r="A65" s="47" t="s">
        <v>4</v>
      </c>
      <c r="B65" s="12">
        <v>10</v>
      </c>
      <c r="C65" s="12">
        <v>10</v>
      </c>
      <c r="D65" s="12">
        <v>10</v>
      </c>
      <c r="E65" s="12">
        <v>7</v>
      </c>
      <c r="F65" s="12">
        <v>7</v>
      </c>
      <c r="G65" s="39">
        <v>4</v>
      </c>
      <c r="H65" s="39">
        <v>2</v>
      </c>
      <c r="I65" s="39">
        <v>2</v>
      </c>
      <c r="J65" s="39">
        <v>1.6299790000000001</v>
      </c>
      <c r="K65" s="39">
        <v>0.37443923000000001</v>
      </c>
      <c r="L65" s="39">
        <v>2.3991652399999999</v>
      </c>
      <c r="M65" s="39">
        <v>4.260000000000332</v>
      </c>
      <c r="N65" s="39">
        <v>4.0755950500000004</v>
      </c>
      <c r="O65" s="39" t="s">
        <v>6</v>
      </c>
      <c r="P65" s="33"/>
      <c r="Q65" s="33"/>
      <c r="R65" s="33"/>
      <c r="S65" s="33"/>
      <c r="T65" s="33"/>
      <c r="U65" s="33"/>
    </row>
    <row r="66" spans="1:21" s="10" customFormat="1" ht="11.45" customHeight="1" x14ac:dyDescent="0.15">
      <c r="A66" s="47" t="s">
        <v>2</v>
      </c>
      <c r="B66" s="12">
        <v>9</v>
      </c>
      <c r="C66" s="12">
        <v>9</v>
      </c>
      <c r="D66" s="12">
        <v>9</v>
      </c>
      <c r="E66" s="12">
        <v>7</v>
      </c>
      <c r="F66" s="12">
        <v>7</v>
      </c>
      <c r="G66" s="39">
        <v>4</v>
      </c>
      <c r="H66" s="39">
        <v>1.6767970000000001</v>
      </c>
      <c r="I66" s="39">
        <v>2</v>
      </c>
      <c r="J66" s="39">
        <v>1.6299790000000001</v>
      </c>
      <c r="K66" s="39" t="s">
        <v>6</v>
      </c>
      <c r="L66" s="39">
        <v>2</v>
      </c>
      <c r="M66" s="39">
        <v>4</v>
      </c>
      <c r="N66" s="39">
        <v>4</v>
      </c>
      <c r="O66" s="39" t="s">
        <v>6</v>
      </c>
      <c r="P66" s="33"/>
      <c r="Q66" s="33"/>
      <c r="R66" s="33"/>
      <c r="S66" s="33"/>
      <c r="T66" s="33"/>
      <c r="U66" s="33"/>
    </row>
    <row r="67" spans="1:21" s="10" customFormat="1" ht="11.45" customHeight="1" x14ac:dyDescent="0.15">
      <c r="A67" s="47" t="s">
        <v>3</v>
      </c>
      <c r="B67" s="12">
        <v>1</v>
      </c>
      <c r="C67" s="12">
        <v>1</v>
      </c>
      <c r="D67" s="12">
        <v>1</v>
      </c>
      <c r="E67" s="12" t="s">
        <v>6</v>
      </c>
      <c r="F67" s="12" t="s">
        <v>6</v>
      </c>
      <c r="G67" s="39" t="s">
        <v>6</v>
      </c>
      <c r="H67" s="39" t="s">
        <v>6</v>
      </c>
      <c r="I67" s="39" t="s">
        <v>6</v>
      </c>
      <c r="J67" s="39" t="s">
        <v>6</v>
      </c>
      <c r="K67" s="39">
        <v>0.37443923000000001</v>
      </c>
      <c r="L67" s="39">
        <v>0.39916524000000003</v>
      </c>
      <c r="M67" s="39">
        <v>0.269372</v>
      </c>
      <c r="N67" s="39">
        <v>7.5595049999999997E-2</v>
      </c>
      <c r="O67" s="39" t="s">
        <v>6</v>
      </c>
      <c r="P67" s="33"/>
      <c r="Q67" s="33"/>
      <c r="R67" s="33"/>
      <c r="S67" s="33"/>
      <c r="T67" s="33"/>
      <c r="U67" s="33"/>
    </row>
    <row r="68" spans="1:21" s="10" customFormat="1" ht="11.45" hidden="1" customHeight="1" x14ac:dyDescent="0.15">
      <c r="A68" s="47" t="s">
        <v>5</v>
      </c>
      <c r="B68" s="12" t="s">
        <v>6</v>
      </c>
      <c r="C68" s="12" t="s">
        <v>6</v>
      </c>
      <c r="D68" s="12" t="s">
        <v>6</v>
      </c>
      <c r="E68" s="12" t="s">
        <v>6</v>
      </c>
      <c r="F68" s="12" t="s">
        <v>6</v>
      </c>
      <c r="G68" s="39" t="s">
        <v>6</v>
      </c>
      <c r="H68" s="39"/>
      <c r="I68" s="39"/>
      <c r="J68" s="39"/>
      <c r="K68" s="39"/>
      <c r="L68" s="39"/>
      <c r="M68" s="39"/>
      <c r="N68" s="39"/>
      <c r="O68" s="39"/>
      <c r="P68" s="33"/>
      <c r="Q68" s="33"/>
      <c r="R68" s="33"/>
      <c r="S68" s="33"/>
      <c r="T68" s="33"/>
      <c r="U68" s="33"/>
    </row>
    <row r="69" spans="1:21" s="10" customFormat="1" ht="11.45" hidden="1" customHeight="1" x14ac:dyDescent="0.15">
      <c r="A69" s="47" t="s">
        <v>2</v>
      </c>
      <c r="B69" s="12" t="s">
        <v>6</v>
      </c>
      <c r="C69" s="12" t="s">
        <v>6</v>
      </c>
      <c r="D69" s="12" t="s">
        <v>6</v>
      </c>
      <c r="E69" s="12" t="s">
        <v>6</v>
      </c>
      <c r="F69" s="12" t="s">
        <v>6</v>
      </c>
      <c r="G69" s="39" t="s">
        <v>6</v>
      </c>
      <c r="H69" s="39"/>
      <c r="I69" s="39"/>
      <c r="J69" s="39"/>
      <c r="K69" s="39"/>
      <c r="L69" s="39"/>
      <c r="M69" s="39"/>
      <c r="N69" s="39"/>
      <c r="O69" s="39"/>
      <c r="P69" s="33"/>
      <c r="Q69" s="33"/>
      <c r="R69" s="33"/>
      <c r="S69" s="33"/>
      <c r="T69" s="33"/>
      <c r="U69" s="33"/>
    </row>
    <row r="70" spans="1:21" s="10" customFormat="1" ht="11.45" hidden="1" customHeight="1" x14ac:dyDescent="0.15">
      <c r="A70" s="47" t="s">
        <v>3</v>
      </c>
      <c r="B70" s="12" t="s">
        <v>6</v>
      </c>
      <c r="C70" s="12" t="s">
        <v>6</v>
      </c>
      <c r="D70" s="12" t="s">
        <v>6</v>
      </c>
      <c r="E70" s="12" t="s">
        <v>6</v>
      </c>
      <c r="F70" s="12" t="s">
        <v>6</v>
      </c>
      <c r="G70" s="39" t="s">
        <v>6</v>
      </c>
      <c r="H70" s="39"/>
      <c r="I70" s="39"/>
      <c r="J70" s="39"/>
      <c r="K70" s="39"/>
      <c r="L70" s="39"/>
      <c r="M70" s="39"/>
      <c r="N70" s="39"/>
      <c r="O70" s="39"/>
      <c r="P70" s="33"/>
      <c r="Q70" s="33"/>
      <c r="R70" s="33"/>
      <c r="S70" s="33"/>
      <c r="T70" s="33"/>
      <c r="U70" s="33"/>
    </row>
    <row r="71" spans="1:21" s="10" customFormat="1" ht="11.45" customHeight="1" x14ac:dyDescent="0.15">
      <c r="A71" s="46" t="s">
        <v>13</v>
      </c>
      <c r="B71" s="9">
        <v>55</v>
      </c>
      <c r="C71" s="9">
        <v>57</v>
      </c>
      <c r="D71" s="9">
        <v>61</v>
      </c>
      <c r="E71" s="9">
        <v>822</v>
      </c>
      <c r="F71" s="9">
        <v>97</v>
      </c>
      <c r="G71" s="38">
        <v>6</v>
      </c>
      <c r="H71" s="38">
        <v>6</v>
      </c>
      <c r="I71" s="38">
        <v>6</v>
      </c>
      <c r="J71" s="38">
        <v>5.4198646900000007</v>
      </c>
      <c r="K71" s="38">
        <v>5.2428849499999997</v>
      </c>
      <c r="L71" s="38">
        <v>5.0757967499999994</v>
      </c>
      <c r="M71" s="38">
        <v>4.8970000000000002</v>
      </c>
      <c r="N71" s="38">
        <f>+N72+N73</f>
        <v>4.7225082499999997</v>
      </c>
      <c r="O71" s="38">
        <f>+O72+O73</f>
        <v>4.5502541000000001</v>
      </c>
      <c r="P71" s="33"/>
      <c r="Q71" s="33"/>
      <c r="R71" s="33"/>
      <c r="S71" s="33"/>
      <c r="T71" s="33"/>
      <c r="U71" s="33"/>
    </row>
    <row r="72" spans="1:21" s="10" customFormat="1" ht="11.45" customHeight="1" x14ac:dyDescent="0.15">
      <c r="A72" s="47" t="s">
        <v>2</v>
      </c>
      <c r="B72" s="12">
        <v>8</v>
      </c>
      <c r="C72" s="12">
        <v>6</v>
      </c>
      <c r="D72" s="12">
        <v>9</v>
      </c>
      <c r="E72" s="12">
        <v>765</v>
      </c>
      <c r="F72" s="12">
        <v>92</v>
      </c>
      <c r="G72" s="39">
        <v>4</v>
      </c>
      <c r="H72" s="39">
        <v>4</v>
      </c>
      <c r="I72" s="39">
        <v>4</v>
      </c>
      <c r="J72" s="39">
        <v>3.6764749500000002</v>
      </c>
      <c r="K72" s="39">
        <v>3.6764751799999997</v>
      </c>
      <c r="L72" s="39">
        <v>3.6764751799999997</v>
      </c>
      <c r="M72" s="39">
        <v>3.6764751799999997</v>
      </c>
      <c r="N72" s="39">
        <v>3.6764751799999997</v>
      </c>
      <c r="O72" s="39">
        <v>3.6764751799999997</v>
      </c>
      <c r="P72" s="33"/>
      <c r="Q72" s="33"/>
      <c r="R72" s="33"/>
      <c r="S72" s="33"/>
      <c r="T72" s="33"/>
      <c r="U72" s="33"/>
    </row>
    <row r="73" spans="1:21" s="10" customFormat="1" ht="11.45" customHeight="1" x14ac:dyDescent="0.15">
      <c r="A73" s="47" t="s">
        <v>3</v>
      </c>
      <c r="B73" s="12">
        <v>47</v>
      </c>
      <c r="C73" s="12">
        <v>51</v>
      </c>
      <c r="D73" s="12">
        <v>52</v>
      </c>
      <c r="E73" s="12">
        <v>57</v>
      </c>
      <c r="F73" s="12">
        <v>6</v>
      </c>
      <c r="G73" s="39">
        <v>3</v>
      </c>
      <c r="H73" s="39">
        <v>2</v>
      </c>
      <c r="I73" s="39">
        <v>2</v>
      </c>
      <c r="J73" s="39">
        <v>1.74338974</v>
      </c>
      <c r="K73" s="39">
        <v>1.5664097699999999</v>
      </c>
      <c r="L73" s="39">
        <v>1.3993215699999999</v>
      </c>
      <c r="M73" s="39">
        <v>1.22143095</v>
      </c>
      <c r="N73" s="39">
        <v>1.04603307</v>
      </c>
      <c r="O73" s="39">
        <v>0.87377892000000001</v>
      </c>
      <c r="P73" s="33"/>
      <c r="Q73" s="33"/>
      <c r="R73" s="33"/>
      <c r="S73" s="33"/>
      <c r="T73" s="33"/>
      <c r="U73" s="33"/>
    </row>
    <row r="74" spans="1:21" s="10" customFormat="1" ht="11.45" customHeight="1" x14ac:dyDescent="0.15">
      <c r="A74" s="47" t="s">
        <v>4</v>
      </c>
      <c r="B74" s="12">
        <v>55</v>
      </c>
      <c r="C74" s="12">
        <v>57</v>
      </c>
      <c r="D74" s="12">
        <v>61</v>
      </c>
      <c r="E74" s="12">
        <v>822</v>
      </c>
      <c r="F74" s="12">
        <v>97</v>
      </c>
      <c r="G74" s="39">
        <v>6</v>
      </c>
      <c r="H74" s="39">
        <v>6</v>
      </c>
      <c r="I74" s="39">
        <v>6</v>
      </c>
      <c r="J74" s="39">
        <v>5.4198646900000007</v>
      </c>
      <c r="K74" s="39">
        <v>5.2428849499999997</v>
      </c>
      <c r="L74" s="39">
        <v>5.0757967499999994</v>
      </c>
      <c r="M74" s="39">
        <v>4.8970000000000002</v>
      </c>
      <c r="N74" s="39">
        <v>4.7225082499999997</v>
      </c>
      <c r="O74" s="39">
        <v>4.5502541000000001</v>
      </c>
      <c r="P74" s="33"/>
      <c r="Q74" s="33"/>
      <c r="R74" s="33"/>
      <c r="S74" s="33"/>
      <c r="T74" s="33"/>
      <c r="U74" s="33"/>
    </row>
    <row r="75" spans="1:21" s="10" customFormat="1" ht="11.45" customHeight="1" x14ac:dyDescent="0.15">
      <c r="A75" s="47" t="s">
        <v>2</v>
      </c>
      <c r="B75" s="12">
        <v>8</v>
      </c>
      <c r="C75" s="12">
        <v>6</v>
      </c>
      <c r="D75" s="12">
        <v>9</v>
      </c>
      <c r="E75" s="12">
        <v>765</v>
      </c>
      <c r="F75" s="12">
        <v>92</v>
      </c>
      <c r="G75" s="39">
        <v>4</v>
      </c>
      <c r="H75" s="39">
        <v>3.67647499</v>
      </c>
      <c r="I75" s="39">
        <v>4</v>
      </c>
      <c r="J75" s="39">
        <v>3.6764749500000002</v>
      </c>
      <c r="K75" s="39">
        <v>3.6764751799999997</v>
      </c>
      <c r="L75" s="39">
        <v>3.6764751799999997</v>
      </c>
      <c r="M75" s="39">
        <v>3.6764751799999997</v>
      </c>
      <c r="N75" s="39">
        <v>3.6764751799999997</v>
      </c>
      <c r="O75" s="39">
        <v>3.6764751799999997</v>
      </c>
      <c r="P75" s="33"/>
      <c r="Q75" s="33"/>
      <c r="R75" s="33"/>
      <c r="S75" s="33"/>
      <c r="T75" s="33"/>
      <c r="U75" s="33"/>
    </row>
    <row r="76" spans="1:21" s="10" customFormat="1" ht="11.45" customHeight="1" x14ac:dyDescent="0.15">
      <c r="A76" s="47" t="s">
        <v>3</v>
      </c>
      <c r="B76" s="12">
        <v>47</v>
      </c>
      <c r="C76" s="12">
        <v>51</v>
      </c>
      <c r="D76" s="12">
        <v>52</v>
      </c>
      <c r="E76" s="12">
        <v>57</v>
      </c>
      <c r="F76" s="12">
        <v>6</v>
      </c>
      <c r="G76" s="39">
        <v>3</v>
      </c>
      <c r="H76" s="39">
        <v>2.23283436</v>
      </c>
      <c r="I76" s="39">
        <v>2</v>
      </c>
      <c r="J76" s="39">
        <v>1.74338974</v>
      </c>
      <c r="K76" s="39">
        <v>1.5664097699999999</v>
      </c>
      <c r="L76" s="39">
        <v>1.3993215699999999</v>
      </c>
      <c r="M76" s="39">
        <v>1.22143095</v>
      </c>
      <c r="N76" s="39">
        <v>1.04603307</v>
      </c>
      <c r="O76" s="39">
        <v>0.87377892000000001</v>
      </c>
      <c r="P76" s="33"/>
      <c r="Q76" s="33"/>
      <c r="R76" s="33"/>
      <c r="S76" s="33"/>
      <c r="T76" s="33"/>
      <c r="U76" s="33"/>
    </row>
    <row r="77" spans="1:21" s="10" customFormat="1" ht="11.45" hidden="1" customHeight="1" x14ac:dyDescent="0.15">
      <c r="A77" s="47" t="s">
        <v>5</v>
      </c>
      <c r="B77" s="12" t="s">
        <v>6</v>
      </c>
      <c r="C77" s="12" t="s">
        <v>6</v>
      </c>
      <c r="D77" s="12" t="s">
        <v>6</v>
      </c>
      <c r="E77" s="12" t="s">
        <v>6</v>
      </c>
      <c r="F77" s="12" t="s">
        <v>6</v>
      </c>
      <c r="G77" s="39" t="s">
        <v>6</v>
      </c>
      <c r="H77" s="39"/>
      <c r="I77" s="39"/>
      <c r="J77" s="39"/>
      <c r="K77" s="39"/>
      <c r="L77" s="39"/>
      <c r="M77" s="39"/>
      <c r="N77" s="39" t="s">
        <v>21</v>
      </c>
      <c r="O77" s="39"/>
      <c r="P77" s="33"/>
      <c r="Q77" s="33"/>
      <c r="R77" s="33"/>
      <c r="S77" s="33"/>
      <c r="T77" s="33"/>
      <c r="U77" s="33"/>
    </row>
    <row r="78" spans="1:21" s="10" customFormat="1" ht="11.45" hidden="1" customHeight="1" x14ac:dyDescent="0.15">
      <c r="A78" s="47" t="s">
        <v>2</v>
      </c>
      <c r="B78" s="12" t="s">
        <v>6</v>
      </c>
      <c r="C78" s="12" t="s">
        <v>6</v>
      </c>
      <c r="D78" s="12" t="s">
        <v>6</v>
      </c>
      <c r="E78" s="12" t="s">
        <v>6</v>
      </c>
      <c r="F78" s="12" t="s">
        <v>6</v>
      </c>
      <c r="G78" s="39" t="s">
        <v>6</v>
      </c>
      <c r="H78" s="39"/>
      <c r="I78" s="39"/>
      <c r="J78" s="39"/>
      <c r="K78" s="39"/>
      <c r="L78" s="39"/>
      <c r="M78" s="39"/>
      <c r="N78" s="39" t="s">
        <v>21</v>
      </c>
      <c r="O78" s="39"/>
      <c r="P78" s="33"/>
      <c r="Q78" s="33"/>
      <c r="R78" s="33"/>
      <c r="S78" s="33"/>
      <c r="T78" s="33"/>
      <c r="U78" s="33"/>
    </row>
    <row r="79" spans="1:21" s="10" customFormat="1" ht="11.45" hidden="1" customHeight="1" x14ac:dyDescent="0.15">
      <c r="A79" s="47" t="s">
        <v>3</v>
      </c>
      <c r="B79" s="12" t="s">
        <v>6</v>
      </c>
      <c r="C79" s="12" t="s">
        <v>6</v>
      </c>
      <c r="D79" s="12" t="s">
        <v>6</v>
      </c>
      <c r="E79" s="12" t="s">
        <v>6</v>
      </c>
      <c r="F79" s="12" t="s">
        <v>6</v>
      </c>
      <c r="G79" s="39" t="s">
        <v>6</v>
      </c>
      <c r="H79" s="39"/>
      <c r="I79" s="39"/>
      <c r="J79" s="39"/>
      <c r="K79" s="39"/>
      <c r="L79" s="39"/>
      <c r="M79" s="39"/>
      <c r="N79" s="39" t="s">
        <v>21</v>
      </c>
      <c r="O79" s="39"/>
      <c r="P79" s="33"/>
      <c r="Q79" s="33"/>
      <c r="R79" s="33"/>
      <c r="S79" s="33"/>
      <c r="T79" s="33"/>
      <c r="U79" s="33"/>
    </row>
    <row r="80" spans="1:21" s="10" customFormat="1" ht="11.45" customHeight="1" x14ac:dyDescent="0.15">
      <c r="A80" s="46" t="s">
        <v>14</v>
      </c>
      <c r="B80" s="9">
        <v>1120</v>
      </c>
      <c r="C80" s="9">
        <v>351</v>
      </c>
      <c r="D80" s="9">
        <v>495</v>
      </c>
      <c r="E80" s="9">
        <v>628</v>
      </c>
      <c r="F80" s="9">
        <v>735</v>
      </c>
      <c r="G80" s="38">
        <v>3184</v>
      </c>
      <c r="H80" s="38">
        <v>1937</v>
      </c>
      <c r="I80" s="38">
        <v>599</v>
      </c>
      <c r="J80" s="38">
        <v>2919.5422006205604</v>
      </c>
      <c r="K80" s="38">
        <v>750.07172393669293</v>
      </c>
      <c r="L80" s="38">
        <v>1089.71653274</v>
      </c>
      <c r="M80" s="38">
        <v>737.29600000000005</v>
      </c>
      <c r="N80" s="38">
        <f>+SUM(N81:N82)</f>
        <v>1758.80016295</v>
      </c>
      <c r="O80" s="38">
        <f>+SUM(O81:O82)</f>
        <v>1373.4840656699998</v>
      </c>
      <c r="P80" s="33"/>
      <c r="Q80" s="33"/>
      <c r="R80" s="33"/>
      <c r="S80" s="33"/>
      <c r="T80" s="33"/>
      <c r="U80" s="33"/>
    </row>
    <row r="81" spans="1:21" s="10" customFormat="1" ht="11.45" customHeight="1" x14ac:dyDescent="0.15">
      <c r="A81" s="47" t="s">
        <v>2</v>
      </c>
      <c r="B81" s="12">
        <v>924</v>
      </c>
      <c r="C81" s="12">
        <v>44</v>
      </c>
      <c r="D81" s="12">
        <v>67</v>
      </c>
      <c r="E81" s="12">
        <v>90</v>
      </c>
      <c r="F81" s="12">
        <v>90</v>
      </c>
      <c r="G81" s="39">
        <v>2513</v>
      </c>
      <c r="H81" s="39">
        <v>1338.3458800000001</v>
      </c>
      <c r="I81" s="39" t="s">
        <v>6</v>
      </c>
      <c r="J81" s="39">
        <v>2212.6366350805602</v>
      </c>
      <c r="K81" s="39" t="s">
        <v>6</v>
      </c>
      <c r="L81" s="39">
        <v>312.17200000000003</v>
      </c>
      <c r="M81" s="39" t="s">
        <v>6</v>
      </c>
      <c r="N81" s="39">
        <v>863.37060840000004</v>
      </c>
      <c r="O81" s="39">
        <v>621.19699999999989</v>
      </c>
      <c r="P81" s="33"/>
      <c r="Q81" s="33"/>
      <c r="R81" s="33"/>
      <c r="S81" s="33"/>
      <c r="T81" s="33"/>
      <c r="U81" s="33"/>
    </row>
    <row r="82" spans="1:21" s="10" customFormat="1" ht="11.45" customHeight="1" x14ac:dyDescent="0.15">
      <c r="A82" s="47" t="s">
        <v>3</v>
      </c>
      <c r="B82" s="12">
        <v>196</v>
      </c>
      <c r="C82" s="12">
        <v>307</v>
      </c>
      <c r="D82" s="12">
        <v>428</v>
      </c>
      <c r="E82" s="12">
        <v>539</v>
      </c>
      <c r="F82" s="12">
        <v>645</v>
      </c>
      <c r="G82" s="39">
        <v>670</v>
      </c>
      <c r="H82" s="39">
        <v>598.43997854999998</v>
      </c>
      <c r="I82" s="39">
        <v>599</v>
      </c>
      <c r="J82" s="39">
        <v>706.90556554000023</v>
      </c>
      <c r="K82" s="39">
        <v>750.07172393669316</v>
      </c>
      <c r="L82" s="39">
        <v>777.54453274000002</v>
      </c>
      <c r="M82" s="39">
        <v>737.295679705</v>
      </c>
      <c r="N82" s="39">
        <v>895.42955455000003</v>
      </c>
      <c r="O82" s="39">
        <v>752.28706566999995</v>
      </c>
      <c r="P82" s="33"/>
      <c r="Q82" s="33"/>
      <c r="R82" s="33"/>
      <c r="S82" s="33"/>
      <c r="T82" s="33"/>
      <c r="U82" s="33"/>
    </row>
    <row r="83" spans="1:21" s="10" customFormat="1" ht="11.45" customHeight="1" x14ac:dyDescent="0.15">
      <c r="A83" s="47" t="s">
        <v>4</v>
      </c>
      <c r="B83" s="12">
        <v>1120</v>
      </c>
      <c r="C83" s="12">
        <v>351</v>
      </c>
      <c r="D83" s="12">
        <v>495</v>
      </c>
      <c r="E83" s="12">
        <v>628</v>
      </c>
      <c r="F83" s="12">
        <v>735</v>
      </c>
      <c r="G83" s="39">
        <v>3184</v>
      </c>
      <c r="H83" s="39">
        <v>1937</v>
      </c>
      <c r="I83" s="39">
        <v>599</v>
      </c>
      <c r="J83" s="39">
        <v>2919.5422006205604</v>
      </c>
      <c r="K83" s="39">
        <v>750.07172393669293</v>
      </c>
      <c r="L83" s="39">
        <v>1089.71653274</v>
      </c>
      <c r="M83" s="39">
        <v>737.29600000000005</v>
      </c>
      <c r="N83" s="39">
        <v>1758.80016295</v>
      </c>
      <c r="O83" s="39">
        <v>1373.4840656699998</v>
      </c>
      <c r="P83" s="33"/>
      <c r="Q83" s="33"/>
      <c r="R83" s="33"/>
      <c r="S83" s="33"/>
      <c r="T83" s="33"/>
      <c r="U83" s="33"/>
    </row>
    <row r="84" spans="1:21" s="10" customFormat="1" ht="11.45" customHeight="1" x14ac:dyDescent="0.15">
      <c r="A84" s="47" t="s">
        <v>2</v>
      </c>
      <c r="B84" s="12">
        <v>924</v>
      </c>
      <c r="C84" s="12">
        <v>44</v>
      </c>
      <c r="D84" s="12">
        <v>67</v>
      </c>
      <c r="E84" s="12">
        <v>90</v>
      </c>
      <c r="F84" s="12">
        <v>90</v>
      </c>
      <c r="G84" s="39">
        <v>2513</v>
      </c>
      <c r="H84" s="39">
        <v>1338.3458800000001</v>
      </c>
      <c r="I84" s="39" t="s">
        <v>6</v>
      </c>
      <c r="J84" s="39">
        <v>2212.6366350805602</v>
      </c>
      <c r="K84" s="39" t="s">
        <v>6</v>
      </c>
      <c r="L84" s="39">
        <v>312.17200000000003</v>
      </c>
      <c r="M84" s="39" t="s">
        <v>6</v>
      </c>
      <c r="N84" s="39">
        <v>863.37060840000004</v>
      </c>
      <c r="O84" s="39">
        <v>621.19699999999989</v>
      </c>
      <c r="P84" s="33"/>
      <c r="Q84" s="33"/>
      <c r="R84" s="33"/>
      <c r="S84" s="33"/>
      <c r="T84" s="33"/>
      <c r="U84" s="33"/>
    </row>
    <row r="85" spans="1:21" s="10" customFormat="1" ht="11.45" customHeight="1" x14ac:dyDescent="0.15">
      <c r="A85" s="48" t="s">
        <v>3</v>
      </c>
      <c r="B85" s="14">
        <v>196</v>
      </c>
      <c r="C85" s="14">
        <v>307</v>
      </c>
      <c r="D85" s="14">
        <v>428</v>
      </c>
      <c r="E85" s="14">
        <v>539</v>
      </c>
      <c r="F85" s="14">
        <v>645</v>
      </c>
      <c r="G85" s="41">
        <v>670</v>
      </c>
      <c r="H85" s="63">
        <v>598.43997854999998</v>
      </c>
      <c r="I85" s="63">
        <v>599</v>
      </c>
      <c r="J85" s="63">
        <v>706.90556554000023</v>
      </c>
      <c r="K85" s="63">
        <v>750.07172393669316</v>
      </c>
      <c r="L85" s="63">
        <v>777.54453274000002</v>
      </c>
      <c r="M85" s="63">
        <v>737.295679705</v>
      </c>
      <c r="N85" s="63">
        <v>895.42955455000003</v>
      </c>
      <c r="O85" s="63">
        <v>752.28706566999995</v>
      </c>
      <c r="P85" s="33"/>
      <c r="Q85" s="33"/>
      <c r="R85" s="33"/>
      <c r="S85" s="33"/>
      <c r="T85" s="33"/>
      <c r="U85" s="33"/>
    </row>
    <row r="86" spans="1:21" s="10" customFormat="1" ht="11.45" hidden="1" customHeight="1" x14ac:dyDescent="0.15">
      <c r="A86" s="11" t="s">
        <v>5</v>
      </c>
      <c r="B86" s="12" t="s">
        <v>6</v>
      </c>
      <c r="C86" s="12" t="s">
        <v>6</v>
      </c>
      <c r="D86" s="12" t="s">
        <v>6</v>
      </c>
      <c r="E86" s="12" t="s">
        <v>6</v>
      </c>
      <c r="F86" s="12" t="s">
        <v>6</v>
      </c>
      <c r="G86" s="12" t="s">
        <v>6</v>
      </c>
      <c r="H86" s="12"/>
      <c r="I86" s="26"/>
      <c r="J86" s="26"/>
      <c r="K86" s="26"/>
      <c r="L86" s="26"/>
      <c r="M86" s="19"/>
      <c r="N86" s="19"/>
      <c r="O86" s="19"/>
    </row>
    <row r="87" spans="1:21" s="10" customFormat="1" ht="11.45" hidden="1" customHeight="1" x14ac:dyDescent="0.15">
      <c r="A87" s="11" t="s">
        <v>2</v>
      </c>
      <c r="B87" s="12" t="s">
        <v>6</v>
      </c>
      <c r="C87" s="12" t="s">
        <v>6</v>
      </c>
      <c r="D87" s="12" t="s">
        <v>6</v>
      </c>
      <c r="E87" s="12" t="s">
        <v>6</v>
      </c>
      <c r="F87" s="12" t="s">
        <v>6</v>
      </c>
      <c r="G87" s="12" t="s">
        <v>6</v>
      </c>
      <c r="H87" s="12"/>
      <c r="I87" s="26"/>
      <c r="J87" s="26"/>
      <c r="K87" s="26"/>
      <c r="L87" s="26"/>
      <c r="M87" s="19"/>
      <c r="N87" s="19"/>
      <c r="O87" s="19"/>
    </row>
    <row r="88" spans="1:21" s="10" customFormat="1" ht="11.45" hidden="1" customHeight="1" x14ac:dyDescent="0.15">
      <c r="A88" s="13" t="s">
        <v>3</v>
      </c>
      <c r="B88" s="14" t="s">
        <v>6</v>
      </c>
      <c r="C88" s="14" t="s">
        <v>6</v>
      </c>
      <c r="D88" s="14" t="s">
        <v>6</v>
      </c>
      <c r="E88" s="14" t="s">
        <v>6</v>
      </c>
      <c r="F88" s="14" t="s">
        <v>6</v>
      </c>
      <c r="G88" s="14" t="s">
        <v>6</v>
      </c>
      <c r="H88" s="14"/>
      <c r="I88" s="27"/>
      <c r="J88" s="27"/>
      <c r="K88" s="27"/>
      <c r="L88" s="27"/>
      <c r="M88" s="19"/>
      <c r="N88" s="19"/>
      <c r="O88" s="19"/>
    </row>
    <row r="89" spans="1:21" s="19" customFormat="1" ht="9" customHeight="1" x14ac:dyDescent="0.15">
      <c r="A89" s="65" t="s">
        <v>25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</row>
    <row r="90" spans="1:21" s="19" customFormat="1" ht="9" customHeight="1" x14ac:dyDescent="0.15">
      <c r="A90" s="15" t="s">
        <v>24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</row>
    <row r="91" spans="1:21" s="19" customFormat="1" ht="9" customHeight="1" x14ac:dyDescent="0.15">
      <c r="A91" s="15" t="s">
        <v>15</v>
      </c>
      <c r="B91" s="18"/>
      <c r="C91" s="18"/>
      <c r="D91" s="18"/>
      <c r="E91" s="18"/>
      <c r="F91" s="18"/>
      <c r="I91" s="30"/>
      <c r="J91" s="30"/>
      <c r="K91" s="30"/>
      <c r="L91" s="30"/>
    </row>
    <row r="92" spans="1:21" s="19" customFormat="1" ht="9" customHeight="1" x14ac:dyDescent="0.15">
      <c r="A92" s="43" t="s">
        <v>16</v>
      </c>
      <c r="I92" s="30"/>
      <c r="J92" s="30"/>
      <c r="K92" s="30"/>
      <c r="L92" s="30"/>
    </row>
    <row r="93" spans="1:21" s="19" customFormat="1" ht="9" customHeight="1" x14ac:dyDescent="0.15">
      <c r="A93" s="44" t="s">
        <v>17</v>
      </c>
      <c r="I93" s="30"/>
      <c r="J93" s="30"/>
      <c r="K93" s="30"/>
      <c r="L93" s="30"/>
    </row>
    <row r="94" spans="1:21" s="19" customFormat="1" ht="9" customHeight="1" x14ac:dyDescent="0.15">
      <c r="A94" s="20"/>
      <c r="B94" s="18"/>
      <c r="C94" s="18"/>
      <c r="D94" s="18"/>
      <c r="E94" s="18"/>
      <c r="F94" s="18"/>
      <c r="I94" s="30"/>
      <c r="J94" s="30"/>
      <c r="K94" s="30"/>
      <c r="L94" s="30"/>
    </row>
    <row r="95" spans="1:21" s="19" customFormat="1" ht="9" customHeight="1" x14ac:dyDescent="0.15">
      <c r="A95" s="20"/>
      <c r="B95" s="18"/>
      <c r="C95" s="18"/>
      <c r="D95" s="18"/>
      <c r="E95" s="18"/>
      <c r="F95" s="18"/>
      <c r="I95" s="30"/>
      <c r="J95" s="30"/>
      <c r="K95" s="30"/>
      <c r="L95" s="30"/>
    </row>
  </sheetData>
  <phoneticPr fontId="0" type="noConversion"/>
  <printOptions horizontalCentered="1" verticalCentered="1"/>
  <pageMargins left="1.1811023622047245" right="1.1811023622047245" top="1.3779527559055118" bottom="1.3779527559055118" header="0.19685039370078741" footer="0"/>
  <pageSetup paperSize="9" orientation="portrait" r:id="rId1"/>
  <headerFooter alignWithMargins="0"/>
  <rowBreaks count="1" manualBreakCount="1"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C34</vt:lpstr>
      <vt:lpstr>'C34'!Área_de_impresión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2016-05-23T17:34:28Z</cp:lastPrinted>
  <dcterms:created xsi:type="dcterms:W3CDTF">2008-06-27T19:48:43Z</dcterms:created>
  <dcterms:modified xsi:type="dcterms:W3CDTF">2016-08-09T13:55:24Z</dcterms:modified>
</cp:coreProperties>
</file>