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485" windowHeight="9855"/>
  </bookViews>
  <sheets>
    <sheet name="C33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'C33'!$A$1:$J$30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H26" i="1" l="1"/>
  <c r="B26" i="1"/>
  <c r="B25" i="1" l="1"/>
  <c r="B24" i="1"/>
  <c r="B20" i="1" l="1"/>
  <c r="B15" i="1"/>
  <c r="B14" i="1"/>
  <c r="H18" i="1"/>
  <c r="B16" i="1"/>
  <c r="B17" i="1"/>
  <c r="B18" i="1"/>
  <c r="B19" i="1"/>
  <c r="B21" i="1"/>
  <c r="B22" i="1"/>
  <c r="B23" i="1"/>
  <c r="H14" i="1"/>
  <c r="B10" i="1" l="1"/>
  <c r="B9" i="1"/>
  <c r="H10" i="1"/>
  <c r="H9" i="1"/>
</calcChain>
</file>

<file path=xl/sharedStrings.xml><?xml version="1.0" encoding="utf-8"?>
<sst xmlns="http://schemas.openxmlformats.org/spreadsheetml/2006/main" count="63" uniqueCount="25">
  <si>
    <t>Destino</t>
  </si>
  <si>
    <t>Plazo de Vencimiento</t>
  </si>
  <si>
    <t>Proyectos</t>
  </si>
  <si>
    <t>Libre</t>
  </si>
  <si>
    <t>Importación</t>
  </si>
  <si>
    <t>Más de 5 Años</t>
  </si>
  <si>
    <t>Año</t>
  </si>
  <si>
    <t>Total</t>
  </si>
  <si>
    <t>de</t>
  </si>
  <si>
    <t>Disponi-</t>
  </si>
  <si>
    <t>Defensa</t>
  </si>
  <si>
    <t>Inversión</t>
  </si>
  <si>
    <t>Alimentos</t>
  </si>
  <si>
    <t>-</t>
  </si>
  <si>
    <t>2000</t>
  </si>
  <si>
    <t>2001</t>
  </si>
  <si>
    <t>2002</t>
  </si>
  <si>
    <t>Fuente: Banco Central de Reserva del Perú.</t>
  </si>
  <si>
    <t xml:space="preserve">              Ministerio de Economía y Finanzas.</t>
  </si>
  <si>
    <t>25.33  CRÉDITOS CONCERTADOS DE LA DEUDA PÚBLICA EXTERNA POR</t>
  </si>
  <si>
    <t>1 a 5 Años</t>
  </si>
  <si>
    <t>bilidad</t>
  </si>
  <si>
    <r>
      <t xml:space="preserve">Nota: </t>
    </r>
    <r>
      <rPr>
        <sz val="7"/>
        <rFont val="Arial Narrow"/>
        <family val="2"/>
      </rPr>
      <t>De mediano y largo plazo, excluye préstamos al BCRP para apoyo a la balanza de pagos.</t>
    </r>
  </si>
  <si>
    <t xml:space="preserve">           DESTINO Y PLAZO DE VENCIMIENTO, 2005-2015</t>
  </si>
  <si>
    <t xml:space="preserve">              (Millones de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</si>
</sst>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_)"/>
  </numFmts>
  <fonts count="10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10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56">
    <xf numFmtId="0" fontId="0" fillId="0" borderId="0" xfId="0"/>
    <xf numFmtId="165" fontId="3" fillId="0" borderId="0" xfId="2" applyFont="1" applyAlignment="1" applyProtection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65" fontId="8" fillId="0" borderId="0" xfId="2" applyFont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/>
    <xf numFmtId="0" fontId="4" fillId="0" borderId="0" xfId="0" applyFont="1"/>
    <xf numFmtId="1" fontId="5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/>
    <xf numFmtId="1" fontId="5" fillId="0" borderId="0" xfId="0" applyNumberFormat="1" applyFont="1" applyBorder="1"/>
    <xf numFmtId="1" fontId="5" fillId="0" borderId="0" xfId="0" applyNumberFormat="1" applyFont="1" applyFill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165" fontId="9" fillId="0" borderId="0" xfId="2" applyFont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/>
    <xf numFmtId="0" fontId="7" fillId="0" borderId="2" xfId="0" applyFont="1" applyBorder="1" applyAlignment="1" applyProtection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/>
    <xf numFmtId="0" fontId="5" fillId="0" borderId="2" xfId="0" applyFont="1" applyBorder="1" applyAlignment="1" applyProtection="1">
      <alignment horizontal="left"/>
    </xf>
    <xf numFmtId="0" fontId="5" fillId="0" borderId="2" xfId="0" quotePrefix="1" applyFont="1" applyBorder="1" applyAlignment="1" applyProtection="1">
      <alignment horizontal="left"/>
    </xf>
    <xf numFmtId="0" fontId="5" fillId="0" borderId="2" xfId="0" quotePrefix="1" applyFont="1" applyBorder="1" applyAlignment="1" applyProtection="1">
      <alignment horizontal="center"/>
    </xf>
    <xf numFmtId="0" fontId="5" fillId="0" borderId="3" xfId="0" quotePrefix="1" applyFont="1" applyBorder="1" applyAlignment="1" applyProtection="1">
      <alignment horizontal="left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7" fillId="0" borderId="7" xfId="0" applyFont="1" applyBorder="1" applyAlignment="1" applyProtection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 applyProtection="1">
      <alignment horizontal="right" vertical="top"/>
    </xf>
    <xf numFmtId="0" fontId="7" fillId="0" borderId="9" xfId="0" applyFont="1" applyBorder="1" applyAlignment="1">
      <alignment horizontal="right"/>
    </xf>
    <xf numFmtId="164" fontId="5" fillId="0" borderId="10" xfId="0" applyNumberFormat="1" applyFont="1" applyBorder="1" applyAlignment="1" applyProtection="1">
      <alignment horizontal="right"/>
    </xf>
    <xf numFmtId="164" fontId="5" fillId="0" borderId="6" xfId="0" applyNumberFormat="1" applyFont="1" applyBorder="1" applyAlignment="1" applyProtection="1">
      <alignment horizontal="right"/>
    </xf>
    <xf numFmtId="0" fontId="5" fillId="0" borderId="6" xfId="0" applyFont="1" applyBorder="1" applyAlignment="1">
      <alignment horizontal="right"/>
    </xf>
    <xf numFmtId="164" fontId="5" fillId="0" borderId="7" xfId="0" applyNumberFormat="1" applyFont="1" applyFill="1" applyBorder="1" applyAlignment="1" applyProtection="1">
      <alignment horizontal="right"/>
    </xf>
    <xf numFmtId="164" fontId="5" fillId="0" borderId="7" xfId="0" applyNumberFormat="1" applyFont="1" applyBorder="1" applyAlignment="1" applyProtection="1">
      <alignment horizontal="right"/>
    </xf>
    <xf numFmtId="164" fontId="5" fillId="0" borderId="8" xfId="0" applyNumberFormat="1" applyFont="1" applyFill="1" applyBorder="1" applyAlignment="1" applyProtection="1">
      <alignment horizontal="right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right"/>
    </xf>
    <xf numFmtId="164" fontId="5" fillId="0" borderId="9" xfId="0" applyNumberFormat="1" applyFont="1" applyFill="1" applyBorder="1" applyAlignment="1" applyProtection="1">
      <alignment horizontal="right"/>
    </xf>
    <xf numFmtId="0" fontId="7" fillId="0" borderId="4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1" fontId="5" fillId="0" borderId="0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</cellXfs>
  <cellStyles count="3">
    <cellStyle name="Diseño" xfId="1"/>
    <cellStyle name="Normal" xfId="0" builtinId="0"/>
    <cellStyle name="Normal_IEC2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Normal="100" zoomScaleSheetLayoutView="172" workbookViewId="0">
      <selection activeCell="K22" sqref="K22"/>
    </sheetView>
  </sheetViews>
  <sheetFormatPr baseColWidth="10" defaultColWidth="7" defaultRowHeight="9" x14ac:dyDescent="0.15"/>
  <cols>
    <col min="1" max="1" width="5.7109375" style="4" customWidth="1"/>
    <col min="2" max="2" width="6.5703125" style="4" customWidth="1"/>
    <col min="3" max="3" width="8.140625" style="4" customWidth="1"/>
    <col min="4" max="4" width="8" style="4" customWidth="1"/>
    <col min="5" max="5" width="8.140625" style="4" customWidth="1"/>
    <col min="6" max="6" width="7" style="4" hidden="1" customWidth="1"/>
    <col min="7" max="7" width="2.28515625" style="4" customWidth="1"/>
    <col min="8" max="8" width="4.85546875" style="4" customWidth="1"/>
    <col min="9" max="9" width="5.140625" style="4" customWidth="1"/>
    <col min="10" max="10" width="7" style="4" customWidth="1"/>
    <col min="11" max="16384" width="7" style="4"/>
  </cols>
  <sheetData>
    <row r="1" spans="1:11" ht="14.25" customHeight="1" x14ac:dyDescent="0.2">
      <c r="A1" s="1" t="s">
        <v>19</v>
      </c>
      <c r="B1" s="2"/>
      <c r="C1" s="2"/>
      <c r="D1" s="2"/>
      <c r="E1" s="3"/>
      <c r="F1" s="3"/>
      <c r="G1" s="3"/>
      <c r="H1" s="2"/>
      <c r="I1" s="3"/>
      <c r="J1" s="3"/>
    </row>
    <row r="2" spans="1:11" ht="12" customHeight="1" x14ac:dyDescent="0.2">
      <c r="A2" s="1" t="s">
        <v>23</v>
      </c>
      <c r="B2" s="5"/>
      <c r="C2" s="5"/>
      <c r="D2" s="5"/>
      <c r="E2" s="6"/>
      <c r="F2" s="3"/>
      <c r="G2" s="3"/>
      <c r="H2" s="5"/>
      <c r="I2" s="3"/>
      <c r="J2" s="3"/>
    </row>
    <row r="3" spans="1:11" ht="12" customHeight="1" x14ac:dyDescent="0.25">
      <c r="A3" s="22" t="s">
        <v>24</v>
      </c>
      <c r="B3" s="5"/>
      <c r="C3" s="5"/>
      <c r="D3" s="5"/>
      <c r="E3" s="6"/>
      <c r="F3" s="3"/>
      <c r="G3" s="3"/>
      <c r="H3" s="3"/>
      <c r="I3" s="3"/>
      <c r="J3" s="3"/>
    </row>
    <row r="4" spans="1:11" ht="6" customHeight="1" x14ac:dyDescent="0.25">
      <c r="A4" s="7"/>
      <c r="B4" s="5"/>
      <c r="C4" s="5"/>
      <c r="D4" s="5"/>
      <c r="E4" s="6"/>
      <c r="F4" s="3"/>
      <c r="G4" s="3"/>
      <c r="H4" s="3"/>
      <c r="I4" s="3"/>
      <c r="J4" s="3"/>
    </row>
    <row r="5" spans="1:11" ht="14.25" customHeight="1" x14ac:dyDescent="0.15">
      <c r="A5" s="24"/>
      <c r="B5" s="48" t="s">
        <v>0</v>
      </c>
      <c r="C5" s="49"/>
      <c r="D5" s="49"/>
      <c r="E5" s="50"/>
      <c r="F5" s="32"/>
      <c r="G5" s="33"/>
      <c r="H5" s="50" t="s">
        <v>1</v>
      </c>
      <c r="I5" s="51"/>
      <c r="J5" s="51"/>
    </row>
    <row r="6" spans="1:11" ht="13.5" customHeight="1" x14ac:dyDescent="0.15">
      <c r="A6" s="25"/>
      <c r="B6" s="34"/>
      <c r="C6" s="8" t="s">
        <v>2</v>
      </c>
      <c r="D6" s="8" t="s">
        <v>3</v>
      </c>
      <c r="E6" s="8" t="s">
        <v>4</v>
      </c>
      <c r="F6" s="9"/>
      <c r="G6" s="9"/>
      <c r="H6" s="8"/>
      <c r="I6" s="53" t="s">
        <v>20</v>
      </c>
      <c r="J6" s="53" t="s">
        <v>5</v>
      </c>
    </row>
    <row r="7" spans="1:11" ht="11.25" customHeight="1" x14ac:dyDescent="0.15">
      <c r="A7" s="26" t="s">
        <v>6</v>
      </c>
      <c r="B7" s="35" t="s">
        <v>7</v>
      </c>
      <c r="C7" s="8" t="s">
        <v>8</v>
      </c>
      <c r="D7" s="8" t="s">
        <v>9</v>
      </c>
      <c r="E7" s="8" t="s">
        <v>8</v>
      </c>
      <c r="F7" s="8" t="s">
        <v>10</v>
      </c>
      <c r="G7" s="8"/>
      <c r="H7" s="9" t="s">
        <v>7</v>
      </c>
      <c r="I7" s="54"/>
      <c r="J7" s="54"/>
    </row>
    <row r="8" spans="1:11" ht="12" customHeight="1" x14ac:dyDescent="0.15">
      <c r="A8" s="27"/>
      <c r="B8" s="36"/>
      <c r="C8" s="37" t="s">
        <v>11</v>
      </c>
      <c r="D8" s="37" t="s">
        <v>21</v>
      </c>
      <c r="E8" s="37" t="s">
        <v>12</v>
      </c>
      <c r="F8" s="38"/>
      <c r="G8" s="38"/>
      <c r="H8" s="38"/>
      <c r="I8" s="55"/>
      <c r="J8" s="55"/>
    </row>
    <row r="9" spans="1:11" s="11" customFormat="1" ht="12" hidden="1" customHeight="1" x14ac:dyDescent="0.15">
      <c r="A9" s="28">
        <v>1998</v>
      </c>
      <c r="B9" s="10">
        <f>SUM(C9:F9)</f>
        <v>580</v>
      </c>
      <c r="C9" s="10">
        <v>554</v>
      </c>
      <c r="D9" s="10" t="s">
        <v>13</v>
      </c>
      <c r="E9" s="10">
        <v>10</v>
      </c>
      <c r="F9" s="10">
        <v>16</v>
      </c>
      <c r="G9" s="10"/>
      <c r="H9" s="10">
        <f>SUM(I9:J9)</f>
        <v>580</v>
      </c>
      <c r="I9" s="10">
        <v>103</v>
      </c>
      <c r="J9" s="10">
        <v>477</v>
      </c>
    </row>
    <row r="10" spans="1:11" s="11" customFormat="1" ht="12" hidden="1" customHeight="1" x14ac:dyDescent="0.15">
      <c r="A10" s="28">
        <v>1999</v>
      </c>
      <c r="B10" s="10">
        <f>SUM(C10:F10)</f>
        <v>2329</v>
      </c>
      <c r="C10" s="10">
        <v>1413</v>
      </c>
      <c r="D10" s="10">
        <v>900</v>
      </c>
      <c r="E10" s="10" t="s">
        <v>13</v>
      </c>
      <c r="F10" s="10">
        <v>16</v>
      </c>
      <c r="G10" s="10"/>
      <c r="H10" s="10">
        <f>SUM(I10:J10)</f>
        <v>2329</v>
      </c>
      <c r="I10" s="10">
        <v>541</v>
      </c>
      <c r="J10" s="10">
        <v>1788</v>
      </c>
    </row>
    <row r="11" spans="1:11" s="11" customFormat="1" ht="12" hidden="1" customHeight="1" x14ac:dyDescent="0.15">
      <c r="A11" s="29" t="s">
        <v>14</v>
      </c>
      <c r="B11" s="10">
        <v>1291</v>
      </c>
      <c r="C11" s="10">
        <v>836</v>
      </c>
      <c r="D11" s="10">
        <v>450</v>
      </c>
      <c r="E11" s="10">
        <v>5</v>
      </c>
      <c r="F11" s="10" t="s">
        <v>13</v>
      </c>
      <c r="G11" s="10"/>
      <c r="H11" s="10">
        <v>1291</v>
      </c>
      <c r="I11" s="10">
        <v>33.973684210526315</v>
      </c>
      <c r="J11" s="10">
        <v>1257.0263157894738</v>
      </c>
    </row>
    <row r="12" spans="1:11" s="11" customFormat="1" ht="12" hidden="1" customHeight="1" x14ac:dyDescent="0.15">
      <c r="A12" s="29" t="s">
        <v>15</v>
      </c>
      <c r="B12" s="10">
        <v>1050</v>
      </c>
      <c r="C12" s="10">
        <v>190</v>
      </c>
      <c r="D12" s="10">
        <v>850</v>
      </c>
      <c r="E12" s="10">
        <v>10</v>
      </c>
      <c r="F12" s="10" t="s">
        <v>13</v>
      </c>
      <c r="G12" s="10"/>
      <c r="H12" s="10">
        <v>1050</v>
      </c>
      <c r="I12" s="10" t="s">
        <v>13</v>
      </c>
      <c r="J12" s="10">
        <v>1050</v>
      </c>
    </row>
    <row r="13" spans="1:11" s="11" customFormat="1" ht="12" hidden="1" customHeight="1" x14ac:dyDescent="0.15">
      <c r="A13" s="29" t="s">
        <v>16</v>
      </c>
      <c r="B13" s="10">
        <v>1891</v>
      </c>
      <c r="C13" s="10">
        <v>231</v>
      </c>
      <c r="D13" s="10">
        <v>1650</v>
      </c>
      <c r="E13" s="10">
        <v>10</v>
      </c>
      <c r="F13" s="10" t="s">
        <v>13</v>
      </c>
      <c r="G13" s="10"/>
      <c r="H13" s="10">
        <v>1891</v>
      </c>
      <c r="I13" s="10">
        <v>1.9989429175475688</v>
      </c>
      <c r="J13" s="10">
        <v>1889.0010570824525</v>
      </c>
    </row>
    <row r="14" spans="1:11" s="11" customFormat="1" ht="12" hidden="1" customHeight="1" x14ac:dyDescent="0.15">
      <c r="A14" s="30">
        <v>2003</v>
      </c>
      <c r="B14" s="10">
        <f>SUM(C14:E14)</f>
        <v>2591</v>
      </c>
      <c r="C14" s="10">
        <v>382</v>
      </c>
      <c r="D14" s="10">
        <v>2209</v>
      </c>
      <c r="E14" s="10" t="s">
        <v>13</v>
      </c>
      <c r="F14" s="10" t="s">
        <v>13</v>
      </c>
      <c r="G14" s="10"/>
      <c r="H14" s="10">
        <f>I14+J14</f>
        <v>2591</v>
      </c>
      <c r="I14" s="10">
        <v>38</v>
      </c>
      <c r="J14" s="10">
        <v>2553</v>
      </c>
    </row>
    <row r="15" spans="1:11" s="11" customFormat="1" ht="12" hidden="1" customHeight="1" x14ac:dyDescent="0.15">
      <c r="A15" s="30">
        <v>2004</v>
      </c>
      <c r="B15" s="39">
        <f>SUM(C15:E15)</f>
        <v>2384</v>
      </c>
      <c r="C15" s="40">
        <v>219</v>
      </c>
      <c r="D15" s="40">
        <v>2159</v>
      </c>
      <c r="E15" s="40">
        <v>6</v>
      </c>
      <c r="F15" s="40" t="s">
        <v>13</v>
      </c>
      <c r="G15" s="40"/>
      <c r="H15" s="40">
        <v>2384</v>
      </c>
      <c r="I15" s="41" t="s">
        <v>13</v>
      </c>
      <c r="J15" s="40">
        <v>2384</v>
      </c>
    </row>
    <row r="16" spans="1:11" s="11" customFormat="1" ht="12" customHeight="1" x14ac:dyDescent="0.15">
      <c r="A16" s="30">
        <v>2005</v>
      </c>
      <c r="B16" s="42">
        <f t="shared" ref="B16:B23" si="0">SUM(C16:E16)</f>
        <v>919</v>
      </c>
      <c r="C16" s="10">
        <v>155</v>
      </c>
      <c r="D16" s="10">
        <v>764</v>
      </c>
      <c r="E16" s="10" t="s">
        <v>13</v>
      </c>
      <c r="F16" s="10" t="s">
        <v>13</v>
      </c>
      <c r="G16" s="10"/>
      <c r="H16" s="23">
        <v>919</v>
      </c>
      <c r="I16" s="16" t="s">
        <v>13</v>
      </c>
      <c r="J16" s="10">
        <v>919</v>
      </c>
      <c r="K16" s="20"/>
    </row>
    <row r="17" spans="1:10" s="11" customFormat="1" ht="12" customHeight="1" x14ac:dyDescent="0.15">
      <c r="A17" s="30">
        <v>2006</v>
      </c>
      <c r="B17" s="43">
        <f t="shared" si="0"/>
        <v>628</v>
      </c>
      <c r="C17" s="10">
        <v>403</v>
      </c>
      <c r="D17" s="10">
        <v>215</v>
      </c>
      <c r="E17" s="10">
        <v>10</v>
      </c>
      <c r="F17" s="10" t="s">
        <v>13</v>
      </c>
      <c r="G17" s="10"/>
      <c r="H17" s="10">
        <v>628</v>
      </c>
      <c r="I17" s="16" t="s">
        <v>13</v>
      </c>
      <c r="J17" s="10">
        <v>628</v>
      </c>
    </row>
    <row r="18" spans="1:10" s="11" customFormat="1" ht="12" customHeight="1" x14ac:dyDescent="0.15">
      <c r="A18" s="30">
        <v>2007</v>
      </c>
      <c r="B18" s="43">
        <f t="shared" si="0"/>
        <v>628.88218792999999</v>
      </c>
      <c r="C18" s="10">
        <v>228.88218792999999</v>
      </c>
      <c r="D18" s="11">
        <v>400</v>
      </c>
      <c r="E18" s="16" t="s">
        <v>13</v>
      </c>
      <c r="F18" s="16" t="s">
        <v>13</v>
      </c>
      <c r="H18" s="10">
        <f t="shared" ref="H18" si="1">I18+J18</f>
        <v>628.70293792999996</v>
      </c>
      <c r="I18" s="11">
        <v>1</v>
      </c>
      <c r="J18" s="20">
        <v>627.70293792999996</v>
      </c>
    </row>
    <row r="19" spans="1:10" s="11" customFormat="1" ht="12" customHeight="1" x14ac:dyDescent="0.15">
      <c r="A19" s="30">
        <v>2008</v>
      </c>
      <c r="B19" s="43">
        <f t="shared" si="0"/>
        <v>1043.27495</v>
      </c>
      <c r="C19" s="18">
        <v>478.26845000000003</v>
      </c>
      <c r="D19" s="18">
        <v>565.00649999999996</v>
      </c>
      <c r="E19" s="16" t="s">
        <v>13</v>
      </c>
      <c r="F19" s="16" t="s">
        <v>13</v>
      </c>
      <c r="H19" s="10">
        <v>1043.27495</v>
      </c>
      <c r="I19" s="16" t="s">
        <v>13</v>
      </c>
      <c r="J19" s="20">
        <v>1043.27495</v>
      </c>
    </row>
    <row r="20" spans="1:10" s="11" customFormat="1" ht="12" customHeight="1" x14ac:dyDescent="0.15">
      <c r="A20" s="30">
        <v>2009</v>
      </c>
      <c r="B20" s="43">
        <f>SUM(C20:E20)</f>
        <v>1754.631263</v>
      </c>
      <c r="C20" s="19">
        <v>264.63126299999999</v>
      </c>
      <c r="D20" s="10">
        <v>1490</v>
      </c>
      <c r="E20" s="16" t="s">
        <v>13</v>
      </c>
      <c r="F20" s="16" t="s">
        <v>13</v>
      </c>
      <c r="G20" s="17"/>
      <c r="H20" s="10">
        <v>1754.6312630000002</v>
      </c>
      <c r="I20" s="16" t="s">
        <v>13</v>
      </c>
      <c r="J20" s="21">
        <v>1754.6312630000002</v>
      </c>
    </row>
    <row r="21" spans="1:10" s="11" customFormat="1" ht="12" customHeight="1" x14ac:dyDescent="0.15">
      <c r="A21" s="30">
        <v>2010</v>
      </c>
      <c r="B21" s="43">
        <f t="shared" si="0"/>
        <v>1336.403816</v>
      </c>
      <c r="C21" s="19">
        <v>651.59771599999999</v>
      </c>
      <c r="D21" s="19">
        <v>684.80610000000001</v>
      </c>
      <c r="E21" s="16" t="s">
        <v>13</v>
      </c>
      <c r="F21" s="16" t="s">
        <v>13</v>
      </c>
      <c r="G21" s="17"/>
      <c r="H21" s="10">
        <v>1336.4356359999999</v>
      </c>
      <c r="I21" s="16" t="s">
        <v>13</v>
      </c>
      <c r="J21" s="21">
        <v>1336.4356359999999</v>
      </c>
    </row>
    <row r="22" spans="1:10" s="11" customFormat="1" ht="12" customHeight="1" x14ac:dyDescent="0.15">
      <c r="A22" s="30">
        <v>2011</v>
      </c>
      <c r="B22" s="43">
        <f t="shared" si="0"/>
        <v>580.5</v>
      </c>
      <c r="C22" s="19">
        <v>455.5</v>
      </c>
      <c r="D22" s="19">
        <v>125</v>
      </c>
      <c r="E22" s="16" t="s">
        <v>13</v>
      </c>
      <c r="F22" s="16" t="s">
        <v>13</v>
      </c>
      <c r="G22" s="17"/>
      <c r="H22" s="10">
        <v>580.5</v>
      </c>
      <c r="I22" s="16" t="s">
        <v>13</v>
      </c>
      <c r="J22" s="21">
        <v>580.5</v>
      </c>
    </row>
    <row r="23" spans="1:10" s="11" customFormat="1" ht="12" customHeight="1" x14ac:dyDescent="0.15">
      <c r="A23" s="30">
        <v>2012</v>
      </c>
      <c r="B23" s="43">
        <f t="shared" si="0"/>
        <v>1892.3179311419394</v>
      </c>
      <c r="C23" s="19">
        <v>892.31793114193943</v>
      </c>
      <c r="D23" s="10">
        <v>1000</v>
      </c>
      <c r="E23" s="16" t="s">
        <v>13</v>
      </c>
      <c r="F23" s="16" t="s">
        <v>13</v>
      </c>
      <c r="G23" s="17"/>
      <c r="H23" s="10">
        <v>1892.3179311419394</v>
      </c>
      <c r="I23" s="16" t="s">
        <v>13</v>
      </c>
      <c r="J23" s="21">
        <v>1892.3179311419394</v>
      </c>
    </row>
    <row r="24" spans="1:10" s="11" customFormat="1" ht="12" customHeight="1" x14ac:dyDescent="0.15">
      <c r="A24" s="30">
        <v>2013</v>
      </c>
      <c r="B24" s="43">
        <f>SUM(C24:E24)</f>
        <v>1879.38720747</v>
      </c>
      <c r="C24" s="19">
        <v>979.38720747000002</v>
      </c>
      <c r="D24" s="19">
        <v>900</v>
      </c>
      <c r="E24" s="16" t="s">
        <v>13</v>
      </c>
      <c r="F24" s="16"/>
      <c r="G24" s="17"/>
      <c r="H24" s="10">
        <v>1879.38720747</v>
      </c>
      <c r="I24" s="16" t="s">
        <v>13</v>
      </c>
      <c r="J24" s="21">
        <v>1879.38720747</v>
      </c>
    </row>
    <row r="25" spans="1:10" s="11" customFormat="1" ht="12" customHeight="1" x14ac:dyDescent="0.15">
      <c r="A25" s="30">
        <v>2014</v>
      </c>
      <c r="B25" s="43">
        <f>SUM(C25:E25)</f>
        <v>3644.3560741900001</v>
      </c>
      <c r="C25" s="19">
        <v>1580.41227764</v>
      </c>
      <c r="D25" s="19">
        <v>2063.9437965500001</v>
      </c>
      <c r="E25" s="16" t="s">
        <v>13</v>
      </c>
      <c r="F25" s="16"/>
      <c r="G25" s="17"/>
      <c r="H25" s="10">
        <v>3644.3560741900001</v>
      </c>
      <c r="I25" s="52">
        <v>1373.29966844</v>
      </c>
      <c r="J25" s="21">
        <v>2271.0564057500001</v>
      </c>
    </row>
    <row r="26" spans="1:10" s="11" customFormat="1" ht="12" customHeight="1" x14ac:dyDescent="0.15">
      <c r="A26" s="30">
        <v>2015</v>
      </c>
      <c r="B26" s="43">
        <f>SUM(C26:E26)</f>
        <v>5337.7148459499995</v>
      </c>
      <c r="C26" s="19">
        <v>768.80047294999997</v>
      </c>
      <c r="D26" s="19">
        <v>4568.9143729999996</v>
      </c>
      <c r="E26" s="16" t="s">
        <v>13</v>
      </c>
      <c r="F26" s="16"/>
      <c r="G26" s="17"/>
      <c r="H26" s="10">
        <f>SUM(I26:J26)</f>
        <v>5337.7148459500004</v>
      </c>
      <c r="I26" s="52" t="s">
        <v>13</v>
      </c>
      <c r="J26" s="21">
        <v>5337.7148459500004</v>
      </c>
    </row>
    <row r="27" spans="1:10" s="11" customFormat="1" ht="4.5" customHeight="1" x14ac:dyDescent="0.15">
      <c r="A27" s="31"/>
      <c r="B27" s="44"/>
      <c r="C27" s="45"/>
      <c r="D27" s="45"/>
      <c r="E27" s="46"/>
      <c r="F27" s="46"/>
      <c r="G27" s="45"/>
      <c r="H27" s="47"/>
      <c r="I27" s="46"/>
      <c r="J27" s="45"/>
    </row>
    <row r="28" spans="1:10" ht="9.75" customHeight="1" x14ac:dyDescent="0.15">
      <c r="A28" s="12" t="s">
        <v>22</v>
      </c>
      <c r="I28" s="13"/>
    </row>
    <row r="29" spans="1:10" ht="9.75" customHeight="1" x14ac:dyDescent="0.15">
      <c r="A29" s="12" t="s">
        <v>17</v>
      </c>
      <c r="I29" s="13"/>
    </row>
    <row r="30" spans="1:10" ht="9.75" customHeight="1" x14ac:dyDescent="0.15">
      <c r="A30" s="12" t="s">
        <v>18</v>
      </c>
    </row>
    <row r="31" spans="1:10" ht="10.15" customHeight="1" x14ac:dyDescent="0.15">
      <c r="A31" s="14"/>
    </row>
    <row r="32" spans="1:10" ht="10.15" customHeight="1" x14ac:dyDescent="0.15">
      <c r="C32" s="15"/>
      <c r="D32" s="15"/>
      <c r="E32" s="15"/>
      <c r="F32" s="15"/>
    </row>
  </sheetData>
  <mergeCells count="2">
    <mergeCell ref="I6:I8"/>
    <mergeCell ref="J6:J8"/>
  </mergeCells>
  <phoneticPr fontId="0" type="noConversion"/>
  <printOptions horizontalCentered="1"/>
  <pageMargins left="1.37" right="1.1811023622047245" top="6.4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C33</vt:lpstr>
      <vt:lpstr>'C33'!Área_de_impresión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2016-06-01T17:45:40Z</cp:lastPrinted>
  <dcterms:created xsi:type="dcterms:W3CDTF">2008-06-27T16:20:25Z</dcterms:created>
  <dcterms:modified xsi:type="dcterms:W3CDTF">2016-08-09T13:55:29Z</dcterms:modified>
</cp:coreProperties>
</file>