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1130" windowHeight="10155"/>
  </bookViews>
  <sheets>
    <sheet name="C25" sheetId="1" r:id="rId1"/>
  </sheets>
  <definedNames>
    <definedName name="_xlnm.Print_Area" localSheetId="0">'C25'!$A$1:$N$33</definedName>
  </definedNames>
  <calcPr calcId="152511"/>
</workbook>
</file>

<file path=xl/calcChain.xml><?xml version="1.0" encoding="utf-8"?>
<calcChain xmlns="http://schemas.openxmlformats.org/spreadsheetml/2006/main">
  <c r="N10" i="1" l="1"/>
  <c r="N6" i="1"/>
  <c r="N5" i="1" s="1"/>
  <c r="M6" i="1" l="1"/>
  <c r="M10" i="1"/>
  <c r="M5" i="1" l="1"/>
  <c r="H10" i="1"/>
  <c r="G6" i="1"/>
  <c r="J10" i="1" l="1"/>
  <c r="I10" i="1"/>
  <c r="I6" i="1" l="1"/>
  <c r="J6" i="1"/>
  <c r="K6" i="1"/>
  <c r="L6" i="1"/>
  <c r="G10" i="1" l="1"/>
  <c r="G5" i="1" s="1"/>
  <c r="H6" i="1"/>
  <c r="H5" i="1" s="1"/>
  <c r="K10" i="1"/>
  <c r="L10" i="1"/>
  <c r="L5" i="1" l="1"/>
  <c r="K5" i="1"/>
  <c r="J5" i="1" l="1"/>
  <c r="D5" i="1" l="1"/>
  <c r="I5" i="1"/>
  <c r="E5" i="1"/>
  <c r="F5" i="1"/>
  <c r="C5" i="1"/>
  <c r="B6" i="1"/>
  <c r="B10" i="1"/>
  <c r="B5" i="1" l="1"/>
</calcChain>
</file>

<file path=xl/sharedStrings.xml><?xml version="1.0" encoding="utf-8"?>
<sst xmlns="http://schemas.openxmlformats.org/spreadsheetml/2006/main" count="33" uniqueCount="33">
  <si>
    <t>Aduana</t>
  </si>
  <si>
    <t>Total</t>
  </si>
  <si>
    <t>Lima Metropolitana</t>
  </si>
  <si>
    <t>Provincias</t>
  </si>
  <si>
    <t xml:space="preserve">  Arequipa</t>
  </si>
  <si>
    <t xml:space="preserve">  Chimbote</t>
  </si>
  <si>
    <t xml:space="preserve">  Cusco</t>
  </si>
  <si>
    <t xml:space="preserve">  Ilo</t>
  </si>
  <si>
    <t xml:space="preserve">  Iquitos</t>
  </si>
  <si>
    <t xml:space="preserve">  Mollendo</t>
  </si>
  <si>
    <t xml:space="preserve">  Paita</t>
  </si>
  <si>
    <t xml:space="preserve">  Pisco</t>
  </si>
  <si>
    <t xml:space="preserve">  Puerto Maldonado</t>
  </si>
  <si>
    <t xml:space="preserve">  Pucallpa</t>
  </si>
  <si>
    <t xml:space="preserve">  Puno</t>
  </si>
  <si>
    <t xml:space="preserve">  Salaverry</t>
  </si>
  <si>
    <t xml:space="preserve">  Tacna</t>
  </si>
  <si>
    <t xml:space="preserve">  Tarapoto</t>
  </si>
  <si>
    <t xml:space="preserve">  Tumbes</t>
  </si>
  <si>
    <t xml:space="preserve">  Chiclayo</t>
  </si>
  <si>
    <t xml:space="preserve">  Postal Callao</t>
  </si>
  <si>
    <t xml:space="preserve">  Aérea</t>
  </si>
  <si>
    <t xml:space="preserve">  Marítima</t>
  </si>
  <si>
    <t>Fuente: Superintendencia Nacional de Aduanas y de Administración Tributaria, Banco de la Nación.</t>
  </si>
  <si>
    <t>25.29  RECAUDACIÓN DE TRIBUTOS ADUANEROS, SEGÚN ADUANA, 2010-2015</t>
  </si>
  <si>
    <t xml:space="preserve">           (Millones de soles)</t>
  </si>
  <si>
    <r>
      <t xml:space="preserve">Nota: </t>
    </r>
    <r>
      <rPr>
        <sz val="7"/>
        <rFont val="Arial Narrow"/>
        <family val="2"/>
      </rPr>
      <t>Incluye los aranceles a la importación y otros ingresos tributarios aduaneros. La recaudación corresponde a la aduana donde</t>
    </r>
  </si>
  <si>
    <t>2015 a/</t>
  </si>
  <si>
    <t xml:space="preserve">a/ A partir del 15-12-2015, según Ley 30381 se establece el cambio de nombre de la unidad monetaria del Perú de </t>
  </si>
  <si>
    <t>- La aduana Marítima incluye recaudación de Sede Central. La aduana de Puno considera La aduana de Desaguadero y La aduana de</t>
  </si>
  <si>
    <t xml:space="preserve">  Paita considera la aduana La Tina.</t>
  </si>
  <si>
    <t>se solicita la importación. No considera Ingresos No Tributarios. No descuenta las devoluciones.</t>
  </si>
  <si>
    <t xml:space="preserve">   Nuevo Sol a Sol.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</si>
</sst>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0.0"/>
    <numFmt numFmtId="166" formatCode="#\ ##0"/>
  </numFmts>
  <fonts count="8" x14ac:knownFonts="1">
    <font>
      <sz val="10"/>
      <name val="Arial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ck">
        <color indexed="49"/>
      </left>
      <right/>
      <top/>
      <bottom/>
      <diagonal/>
    </border>
    <border>
      <left/>
      <right/>
      <top/>
      <bottom style="thin">
        <color indexed="49"/>
      </bottom>
      <diagonal/>
    </border>
    <border>
      <left style="thick">
        <color rgb="FF33CCCC"/>
      </left>
      <right/>
      <top/>
      <bottom/>
      <diagonal/>
    </border>
    <border>
      <left/>
      <right/>
      <top style="thin">
        <color indexed="49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164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 applyProtection="1"/>
    <xf numFmtId="0" fontId="4" fillId="0" borderId="1" xfId="0" applyFont="1" applyBorder="1" applyAlignment="1" applyProtection="1">
      <alignment horizontal="right" vertical="center"/>
    </xf>
    <xf numFmtId="0" fontId="4" fillId="0" borderId="0" xfId="0" applyFont="1"/>
    <xf numFmtId="164" fontId="5" fillId="0" borderId="0" xfId="2" applyFont="1" applyAlignment="1" applyProtection="1">
      <alignment horizontal="left"/>
    </xf>
    <xf numFmtId="165" fontId="4" fillId="0" borderId="0" xfId="0" applyNumberFormat="1" applyFont="1"/>
    <xf numFmtId="166" fontId="4" fillId="0" borderId="0" xfId="0" applyNumberFormat="1" applyFont="1" applyBorder="1" applyAlignment="1" applyProtection="1"/>
    <xf numFmtId="166" fontId="4" fillId="0" borderId="2" xfId="0" applyNumberFormat="1" applyFont="1" applyBorder="1" applyAlignment="1" applyProtection="1"/>
    <xf numFmtId="166" fontId="4" fillId="0" borderId="4" xfId="0" applyNumberFormat="1" applyFont="1" applyBorder="1" applyAlignment="1" applyProtection="1"/>
    <xf numFmtId="0" fontId="7" fillId="0" borderId="0" xfId="0" applyFont="1" applyAlignment="1" applyProtection="1"/>
    <xf numFmtId="166" fontId="2" fillId="0" borderId="0" xfId="0" applyNumberFormat="1" applyFont="1" applyBorder="1" applyAlignment="1" applyProtection="1"/>
    <xf numFmtId="166" fontId="2" fillId="0" borderId="4" xfId="0" applyNumberFormat="1" applyFont="1" applyBorder="1" applyAlignment="1" applyProtection="1"/>
    <xf numFmtId="166" fontId="2" fillId="0" borderId="0" xfId="0" applyNumberFormat="1" applyFont="1" applyBorder="1"/>
    <xf numFmtId="166" fontId="2" fillId="0" borderId="0" xfId="0" applyNumberFormat="1" applyFont="1" applyBorder="1" applyAlignment="1">
      <alignment horizontal="right"/>
    </xf>
    <xf numFmtId="166" fontId="2" fillId="0" borderId="3" xfId="0" applyNumberFormat="1" applyFont="1" applyBorder="1"/>
    <xf numFmtId="0" fontId="4" fillId="0" borderId="0" xfId="0" applyFont="1" applyAlignment="1" applyProtection="1">
      <alignment horizontal="left"/>
    </xf>
    <xf numFmtId="166" fontId="4" fillId="0" borderId="5" xfId="0" applyNumberFormat="1" applyFont="1" applyBorder="1" applyAlignment="1" applyProtection="1"/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right" vertical="center"/>
    </xf>
    <xf numFmtId="166" fontId="4" fillId="0" borderId="11" xfId="0" applyNumberFormat="1" applyFont="1" applyBorder="1" applyAlignment="1" applyProtection="1"/>
    <xf numFmtId="166" fontId="4" fillId="0" borderId="12" xfId="0" applyNumberFormat="1" applyFont="1" applyBorder="1" applyAlignment="1" applyProtection="1"/>
    <xf numFmtId="166" fontId="4" fillId="0" borderId="13" xfId="0" applyNumberFormat="1" applyFont="1" applyBorder="1" applyAlignment="1" applyProtection="1"/>
    <xf numFmtId="166" fontId="2" fillId="0" borderId="13" xfId="0" applyNumberFormat="1" applyFont="1" applyBorder="1" applyAlignment="1" applyProtection="1"/>
    <xf numFmtId="1" fontId="2" fillId="0" borderId="13" xfId="0" applyNumberFormat="1" applyFont="1" applyBorder="1"/>
    <xf numFmtId="1" fontId="2" fillId="0" borderId="0" xfId="0" applyNumberFormat="1" applyFont="1" applyBorder="1"/>
    <xf numFmtId="166" fontId="2" fillId="0" borderId="14" xfId="0" applyNumberFormat="1" applyFont="1" applyBorder="1"/>
    <xf numFmtId="166" fontId="2" fillId="0" borderId="15" xfId="0" applyNumberFormat="1" applyFont="1" applyBorder="1"/>
    <xf numFmtId="0" fontId="4" fillId="0" borderId="0" xfId="1" applyFont="1" applyBorder="1" applyAlignment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0" xfId="0" quotePrefix="1" applyFont="1" applyBorder="1" applyAlignment="1" applyProtection="1"/>
    <xf numFmtId="0" fontId="2" fillId="0" borderId="0" xfId="0" applyFont="1" applyBorder="1" applyAlignment="1" applyProtection="1">
      <alignment horizontal="left"/>
    </xf>
  </cellXfs>
  <cellStyles count="3">
    <cellStyle name="Normal" xfId="0" builtinId="0"/>
    <cellStyle name="Normal_cdro_intaduanera2002_2006enero" xfId="1"/>
    <cellStyle name="Normal_IEC22007" xfId="2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33"/>
  <sheetViews>
    <sheetView showGridLines="0" tabSelected="1" zoomScale="120" zoomScaleNormal="120" zoomScaleSheetLayoutView="160" workbookViewId="0">
      <selection activeCell="O47" sqref="O47"/>
    </sheetView>
  </sheetViews>
  <sheetFormatPr baseColWidth="10" defaultColWidth="7.7109375" defaultRowHeight="9" x14ac:dyDescent="0.15"/>
  <cols>
    <col min="1" max="1" width="17.140625" style="1" customWidth="1"/>
    <col min="2" max="8" width="7.85546875" style="1" hidden="1" customWidth="1"/>
    <col min="9" max="14" width="7.85546875" style="1" customWidth="1"/>
    <col min="15" max="16384" width="7.7109375" style="1"/>
  </cols>
  <sheetData>
    <row r="1" spans="1:14" ht="13.5" x14ac:dyDescent="0.25">
      <c r="A1" s="5" t="s">
        <v>24</v>
      </c>
    </row>
    <row r="2" spans="1:14" ht="12.75" x14ac:dyDescent="0.25">
      <c r="A2" s="10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5.0999999999999996" customHeight="1" x14ac:dyDescent="0.25">
      <c r="A3" s="2"/>
    </row>
    <row r="4" spans="1:14" ht="14.1" customHeight="1" x14ac:dyDescent="0.15">
      <c r="A4" s="18" t="s">
        <v>0</v>
      </c>
      <c r="B4" s="3">
        <v>2003</v>
      </c>
      <c r="C4" s="3">
        <v>2004</v>
      </c>
      <c r="D4" s="3">
        <v>2005</v>
      </c>
      <c r="E4" s="3">
        <v>2006</v>
      </c>
      <c r="F4" s="3">
        <v>2007</v>
      </c>
      <c r="G4" s="3">
        <v>2008</v>
      </c>
      <c r="H4" s="22">
        <v>2009</v>
      </c>
      <c r="I4" s="23">
        <v>2010</v>
      </c>
      <c r="J4" s="23">
        <v>2011</v>
      </c>
      <c r="K4" s="23">
        <v>2012</v>
      </c>
      <c r="L4" s="23">
        <v>2013</v>
      </c>
      <c r="M4" s="23">
        <v>2014</v>
      </c>
      <c r="N4" s="23" t="s">
        <v>27</v>
      </c>
    </row>
    <row r="5" spans="1:14" ht="12" customHeight="1" x14ac:dyDescent="0.15">
      <c r="A5" s="19" t="s">
        <v>1</v>
      </c>
      <c r="B5" s="17">
        <f t="shared" ref="B5:K5" si="0">B6+B10</f>
        <v>9300.1665346934915</v>
      </c>
      <c r="C5" s="7">
        <f t="shared" si="0"/>
        <v>10649.085335790349</v>
      </c>
      <c r="D5" s="7">
        <f t="shared" si="0"/>
        <v>11682.637943653875</v>
      </c>
      <c r="E5" s="7">
        <f t="shared" si="0"/>
        <v>13254.725088238858</v>
      </c>
      <c r="F5" s="7">
        <f t="shared" si="0"/>
        <v>14861.630740154154</v>
      </c>
      <c r="G5" s="8">
        <f>G6+G10</f>
        <v>18555.718707130032</v>
      </c>
      <c r="H5" s="24">
        <f>H6+H10</f>
        <v>14570</v>
      </c>
      <c r="I5" s="25">
        <f t="shared" si="0"/>
        <v>18931.024380440042</v>
      </c>
      <c r="J5" s="25">
        <f t="shared" si="0"/>
        <v>21092.853523580026</v>
      </c>
      <c r="K5" s="25">
        <f t="shared" si="0"/>
        <v>22270.942809159991</v>
      </c>
      <c r="L5" s="25">
        <f>L6+L10</f>
        <v>23978.704545889981</v>
      </c>
      <c r="M5" s="25">
        <f>M6+M10</f>
        <v>24994.567908660028</v>
      </c>
      <c r="N5" s="25">
        <f>N6+N10</f>
        <v>24668.067773489998</v>
      </c>
    </row>
    <row r="6" spans="1:14" ht="9.9499999999999993" customHeight="1" x14ac:dyDescent="0.15">
      <c r="A6" s="19" t="s">
        <v>2</v>
      </c>
      <c r="B6" s="7">
        <f>SUM(B7:B9)</f>
        <v>7991.4599191472053</v>
      </c>
      <c r="C6" s="7">
        <v>9358.5415714363044</v>
      </c>
      <c r="D6" s="7">
        <v>10066.19121060826</v>
      </c>
      <c r="E6" s="7">
        <v>11507.397279122102</v>
      </c>
      <c r="F6" s="7">
        <v>13039.823348599988</v>
      </c>
      <c r="G6" s="7">
        <f>SUM(G7:G9)</f>
        <v>15795.275993800034</v>
      </c>
      <c r="H6" s="26">
        <f>SUM(H7:H9)</f>
        <v>12807.162370896813</v>
      </c>
      <c r="I6" s="7">
        <f t="shared" ref="I6:L6" si="1">SUM(I7:I9)</f>
        <v>16655.876216030039</v>
      </c>
      <c r="J6" s="7">
        <f t="shared" si="1"/>
        <v>18600.613994590029</v>
      </c>
      <c r="K6" s="7">
        <f t="shared" si="1"/>
        <v>19459.460845152411</v>
      </c>
      <c r="L6" s="7">
        <f t="shared" si="1"/>
        <v>20625.660492878902</v>
      </c>
      <c r="M6" s="7">
        <f t="shared" ref="M6:N6" si="2">SUM(M7:M9)</f>
        <v>21460.711757290032</v>
      </c>
      <c r="N6" s="7">
        <f t="shared" si="2"/>
        <v>21455.594470429998</v>
      </c>
    </row>
    <row r="7" spans="1:14" ht="9.6" customHeight="1" x14ac:dyDescent="0.15">
      <c r="A7" s="20" t="s">
        <v>21</v>
      </c>
      <c r="B7" s="11">
        <v>1209.6141164904068</v>
      </c>
      <c r="C7" s="11">
        <v>1398.6393971387583</v>
      </c>
      <c r="D7" s="11">
        <v>1549.356416449963</v>
      </c>
      <c r="E7" s="11">
        <v>1727.7895068644891</v>
      </c>
      <c r="F7" s="11">
        <v>2001.27862729</v>
      </c>
      <c r="G7" s="11">
        <v>2193.853561690004</v>
      </c>
      <c r="H7" s="27">
        <v>1827.9423224409773</v>
      </c>
      <c r="I7" s="11">
        <v>2209.7715640699957</v>
      </c>
      <c r="J7" s="11">
        <v>2243.4644488299946</v>
      </c>
      <c r="K7" s="11">
        <v>2385.4709827130082</v>
      </c>
      <c r="L7" s="11">
        <v>2624.4099867639165</v>
      </c>
      <c r="M7" s="11">
        <v>2935.0372842300076</v>
      </c>
      <c r="N7" s="11">
        <v>3246.8424961303085</v>
      </c>
    </row>
    <row r="8" spans="1:14" ht="9.6" customHeight="1" x14ac:dyDescent="0.15">
      <c r="A8" s="20" t="s">
        <v>20</v>
      </c>
      <c r="B8" s="11">
        <v>5.6604496185614783</v>
      </c>
      <c r="C8" s="11">
        <v>5.7963985438795991</v>
      </c>
      <c r="D8" s="11">
        <v>5.658987144712099</v>
      </c>
      <c r="E8" s="11">
        <v>6.2986806591816116</v>
      </c>
      <c r="F8" s="11">
        <v>5.7301450600000008</v>
      </c>
      <c r="G8" s="12">
        <v>5.922335849999997</v>
      </c>
      <c r="H8" s="28">
        <v>6.025000249662023</v>
      </c>
      <c r="I8" s="11">
        <v>6.7434760199999904</v>
      </c>
      <c r="J8" s="11">
        <v>6.7345014400000034</v>
      </c>
      <c r="K8" s="29">
        <v>7.8939298493381234</v>
      </c>
      <c r="L8" s="29">
        <v>9.902672895632568</v>
      </c>
      <c r="M8" s="29">
        <v>10.154709559999985</v>
      </c>
      <c r="N8" s="29">
        <v>9.1286596600000003</v>
      </c>
    </row>
    <row r="9" spans="1:14" ht="9.6" customHeight="1" x14ac:dyDescent="0.15">
      <c r="A9" s="20" t="s">
        <v>22</v>
      </c>
      <c r="B9" s="11">
        <v>6776.1853530382368</v>
      </c>
      <c r="C9" s="11">
        <v>7954.7189009794793</v>
      </c>
      <c r="D9" s="11">
        <v>8511.1758070135857</v>
      </c>
      <c r="E9" s="11">
        <v>9773.3090915984321</v>
      </c>
      <c r="F9" s="11">
        <v>11032.814576249988</v>
      </c>
      <c r="G9" s="11">
        <v>13595.500096260032</v>
      </c>
      <c r="H9" s="27">
        <v>10973.195048206173</v>
      </c>
      <c r="I9" s="11">
        <v>14439.361175940045</v>
      </c>
      <c r="J9" s="11">
        <v>16350.415044320032</v>
      </c>
      <c r="K9" s="11">
        <v>17066.095932590066</v>
      </c>
      <c r="L9" s="11">
        <v>17991.347833219352</v>
      </c>
      <c r="M9" s="11">
        <v>18515.519763500022</v>
      </c>
      <c r="N9" s="11">
        <v>18199.623314639692</v>
      </c>
    </row>
    <row r="10" spans="1:14" ht="14.25" customHeight="1" x14ac:dyDescent="0.15">
      <c r="A10" s="19" t="s">
        <v>3</v>
      </c>
      <c r="B10" s="7">
        <f>SUM(B11:B26)</f>
        <v>1308.706615546286</v>
      </c>
      <c r="C10" s="7">
        <v>1290.5437643540452</v>
      </c>
      <c r="D10" s="7">
        <v>1616.4467330456162</v>
      </c>
      <c r="E10" s="7">
        <v>1747.327809116756</v>
      </c>
      <c r="F10" s="7">
        <v>1821.8073915541668</v>
      </c>
      <c r="G10" s="9">
        <f t="shared" ref="G10:L10" si="3">SUM(G11:G26)</f>
        <v>2760.4427133299978</v>
      </c>
      <c r="H10" s="26">
        <f t="shared" si="3"/>
        <v>1762.8376291031882</v>
      </c>
      <c r="I10" s="7">
        <f t="shared" si="3"/>
        <v>2275.1481644100013</v>
      </c>
      <c r="J10" s="7">
        <f t="shared" si="3"/>
        <v>2492.2395289899982</v>
      </c>
      <c r="K10" s="7">
        <f t="shared" si="3"/>
        <v>2811.4819640075789</v>
      </c>
      <c r="L10" s="7">
        <f t="shared" si="3"/>
        <v>3353.0440530110786</v>
      </c>
      <c r="M10" s="7">
        <f t="shared" ref="M10:N10" si="4">SUM(M11:M26)</f>
        <v>3533.8561513699965</v>
      </c>
      <c r="N10" s="7">
        <f t="shared" si="4"/>
        <v>3212.47330306</v>
      </c>
    </row>
    <row r="11" spans="1:14" ht="9.6" customHeight="1" x14ac:dyDescent="0.15">
      <c r="A11" s="20" t="s">
        <v>4</v>
      </c>
      <c r="B11" s="13">
        <v>0.38886988938180289</v>
      </c>
      <c r="C11" s="13">
        <v>3.4647981961504781</v>
      </c>
      <c r="D11" s="13">
        <v>0.8711939742833843</v>
      </c>
      <c r="E11" s="13">
        <v>1.8612570125427126</v>
      </c>
      <c r="F11" s="13">
        <v>1.7292903799999999</v>
      </c>
      <c r="G11" s="11">
        <v>2.2576446699999968</v>
      </c>
      <c r="H11" s="28">
        <v>1.2913246582507976</v>
      </c>
      <c r="I11" s="13">
        <v>1.6911731700000014</v>
      </c>
      <c r="J11" s="13">
        <v>1.5216090800000024</v>
      </c>
      <c r="K11" s="29">
        <v>1.6768320830699133</v>
      </c>
      <c r="L11" s="29">
        <v>1.0577478003026051</v>
      </c>
      <c r="M11" s="29">
        <v>0.88268455000000068</v>
      </c>
      <c r="N11" s="29">
        <v>0.40849487000000001</v>
      </c>
    </row>
    <row r="12" spans="1:14" ht="9.6" customHeight="1" x14ac:dyDescent="0.15">
      <c r="A12" s="20" t="s">
        <v>19</v>
      </c>
      <c r="B12" s="13">
        <v>0.12072295664593034</v>
      </c>
      <c r="C12" s="13">
        <v>0.17044657594120557</v>
      </c>
      <c r="D12" s="13">
        <v>0.26141803784683093</v>
      </c>
      <c r="E12" s="13">
        <v>0.2067379236519073</v>
      </c>
      <c r="F12" s="13">
        <v>8.5356746100000009</v>
      </c>
      <c r="G12" s="11">
        <v>6.2323641499999836</v>
      </c>
      <c r="H12" s="28">
        <v>0.27270748042572168</v>
      </c>
      <c r="I12" s="14">
        <v>0.29587383000000017</v>
      </c>
      <c r="J12" s="14">
        <v>0.35017807000000017</v>
      </c>
      <c r="K12" s="29">
        <v>0.49240323836734012</v>
      </c>
      <c r="L12" s="29">
        <v>0.53873890050631301</v>
      </c>
      <c r="M12" s="29">
        <v>0.44073813999999983</v>
      </c>
      <c r="N12" s="29">
        <v>0.26558998</v>
      </c>
    </row>
    <row r="13" spans="1:14" ht="9.6" customHeight="1" x14ac:dyDescent="0.15">
      <c r="A13" s="20" t="s">
        <v>5</v>
      </c>
      <c r="B13" s="13">
        <v>16.86964599072714</v>
      </c>
      <c r="C13" s="13">
        <v>30.992356856969959</v>
      </c>
      <c r="D13" s="13">
        <v>32.762838831445698</v>
      </c>
      <c r="E13" s="13">
        <v>43.060464818788915</v>
      </c>
      <c r="F13" s="13">
        <v>75.280962130000006</v>
      </c>
      <c r="G13" s="11">
        <v>209.50664406999999</v>
      </c>
      <c r="H13" s="28">
        <v>71.719200252996842</v>
      </c>
      <c r="I13" s="13">
        <v>140.96015828999998</v>
      </c>
      <c r="J13" s="13">
        <v>140.86297608000001</v>
      </c>
      <c r="K13" s="29">
        <v>139.67481514130677</v>
      </c>
      <c r="L13" s="29">
        <v>147.86793347226819</v>
      </c>
      <c r="M13" s="29">
        <v>125.53127476000002</v>
      </c>
      <c r="N13" s="29">
        <v>119.23366441</v>
      </c>
    </row>
    <row r="14" spans="1:14" ht="9.6" customHeight="1" x14ac:dyDescent="0.15">
      <c r="A14" s="20" t="s">
        <v>6</v>
      </c>
      <c r="B14" s="13">
        <v>1.3055694432597678</v>
      </c>
      <c r="C14" s="13">
        <v>0.73947225028126717</v>
      </c>
      <c r="D14" s="13">
        <v>0.45134003966956737</v>
      </c>
      <c r="E14" s="13">
        <v>0.16299361469080159</v>
      </c>
      <c r="F14" s="13">
        <v>0.24366110999999999</v>
      </c>
      <c r="G14" s="11">
        <v>0.37113950000000034</v>
      </c>
      <c r="H14" s="28">
        <v>0.2238479613811169</v>
      </c>
      <c r="I14" s="14">
        <v>0.26481477999999981</v>
      </c>
      <c r="J14" s="14">
        <v>0.31708200000000025</v>
      </c>
      <c r="K14" s="29">
        <v>0.35967816826144888</v>
      </c>
      <c r="L14" s="29">
        <v>0.37733609357432746</v>
      </c>
      <c r="M14" s="29">
        <v>0.28439030999999998</v>
      </c>
      <c r="N14" s="29">
        <v>0.19740631</v>
      </c>
    </row>
    <row r="15" spans="1:14" ht="9.6" customHeight="1" x14ac:dyDescent="0.15">
      <c r="A15" s="20" t="s">
        <v>7</v>
      </c>
      <c r="B15" s="13">
        <v>79.269169246232238</v>
      </c>
      <c r="C15" s="13">
        <v>126.29310715424143</v>
      </c>
      <c r="D15" s="13">
        <v>180.34497599801674</v>
      </c>
      <c r="E15" s="13">
        <v>135.33589013048623</v>
      </c>
      <c r="F15" s="13">
        <v>113.95604381999999</v>
      </c>
      <c r="G15" s="11">
        <v>174.78153634000017</v>
      </c>
      <c r="H15" s="28">
        <v>190.88432407297037</v>
      </c>
      <c r="I15" s="13">
        <v>115.64119827000015</v>
      </c>
      <c r="J15" s="13">
        <v>148.53977026999999</v>
      </c>
      <c r="K15" s="29">
        <v>218.14625714379412</v>
      </c>
      <c r="L15" s="29">
        <v>192.82723908790985</v>
      </c>
      <c r="M15" s="29">
        <v>144.92191186999975</v>
      </c>
      <c r="N15" s="29">
        <v>214.92288298000003</v>
      </c>
    </row>
    <row r="16" spans="1:14" ht="9.6" customHeight="1" x14ac:dyDescent="0.15">
      <c r="A16" s="20" t="s">
        <v>8</v>
      </c>
      <c r="B16" s="13">
        <v>52.473372899996299</v>
      </c>
      <c r="C16" s="13">
        <v>25.726402052938955</v>
      </c>
      <c r="D16" s="13">
        <v>39.095429937213673</v>
      </c>
      <c r="E16" s="13">
        <v>106.39333502762769</v>
      </c>
      <c r="F16" s="13">
        <v>88.581852460000007</v>
      </c>
      <c r="G16" s="11">
        <v>109.26737746000013</v>
      </c>
      <c r="H16" s="28">
        <v>52.612471159229287</v>
      </c>
      <c r="I16" s="13">
        <v>113.81299857999998</v>
      </c>
      <c r="J16" s="13">
        <v>125.33162204000001</v>
      </c>
      <c r="K16" s="29">
        <v>93.76435440807245</v>
      </c>
      <c r="L16" s="29">
        <v>44.513029002835559</v>
      </c>
      <c r="M16" s="29">
        <v>26.066078620000038</v>
      </c>
      <c r="N16" s="29">
        <v>13.240022760000002</v>
      </c>
    </row>
    <row r="17" spans="1:26" ht="9.6" customHeight="1" x14ac:dyDescent="0.15">
      <c r="A17" s="20" t="s">
        <v>9</v>
      </c>
      <c r="B17" s="13">
        <v>295.00432334881515</v>
      </c>
      <c r="C17" s="13">
        <v>283.10046901005808</v>
      </c>
      <c r="D17" s="13">
        <v>311.59009128126104</v>
      </c>
      <c r="E17" s="13">
        <v>403.26156471232997</v>
      </c>
      <c r="F17" s="13">
        <v>263.21660663</v>
      </c>
      <c r="G17" s="11">
        <v>388.03386420999988</v>
      </c>
      <c r="H17" s="28">
        <v>235.03660438197085</v>
      </c>
      <c r="I17" s="13">
        <v>388.77222110000042</v>
      </c>
      <c r="J17" s="13">
        <v>497.37356266999973</v>
      </c>
      <c r="K17" s="29">
        <v>747.6698016983097</v>
      </c>
      <c r="L17" s="11">
        <v>1155.4155115467902</v>
      </c>
      <c r="M17" s="11">
        <v>1455.8766954199987</v>
      </c>
      <c r="N17" s="11">
        <v>1193.0375560099999</v>
      </c>
    </row>
    <row r="18" spans="1:26" ht="9.6" customHeight="1" x14ac:dyDescent="0.15">
      <c r="A18" s="20" t="s">
        <v>10</v>
      </c>
      <c r="B18" s="13">
        <v>269.56389735321085</v>
      </c>
      <c r="C18" s="13">
        <v>262.20291632190208</v>
      </c>
      <c r="D18" s="13">
        <v>393.15381627575312</v>
      </c>
      <c r="E18" s="13">
        <v>330.89850288104412</v>
      </c>
      <c r="F18" s="13">
        <v>330.59484050999993</v>
      </c>
      <c r="G18" s="11">
        <v>350.98112222999902</v>
      </c>
      <c r="H18" s="28">
        <v>326.27350939552156</v>
      </c>
      <c r="I18" s="13">
        <v>497.10123362999985</v>
      </c>
      <c r="J18" s="13">
        <v>618.93634471999928</v>
      </c>
      <c r="K18" s="29">
        <v>536.80832389748548</v>
      </c>
      <c r="L18" s="29">
        <v>654.18542357937281</v>
      </c>
      <c r="M18" s="29">
        <v>609.11840126999937</v>
      </c>
      <c r="N18" s="29">
        <v>475.36045452999997</v>
      </c>
    </row>
    <row r="19" spans="1:26" ht="9.6" customHeight="1" x14ac:dyDescent="0.15">
      <c r="A19" s="20" t="s">
        <v>11</v>
      </c>
      <c r="B19" s="13">
        <v>123.26400537055052</v>
      </c>
      <c r="C19" s="13">
        <v>88.560328235303757</v>
      </c>
      <c r="D19" s="13">
        <v>116.40284900624162</v>
      </c>
      <c r="E19" s="13">
        <v>126.88095876507613</v>
      </c>
      <c r="F19" s="13">
        <v>207.48329122000004</v>
      </c>
      <c r="G19" s="11">
        <v>634.89089164999973</v>
      </c>
      <c r="H19" s="28">
        <v>193.43877957624946</v>
      </c>
      <c r="I19" s="13">
        <v>158.72991746000017</v>
      </c>
      <c r="J19" s="13">
        <v>188.3413399099999</v>
      </c>
      <c r="K19" s="29">
        <v>124.31894672911554</v>
      </c>
      <c r="L19" s="29">
        <v>177.33541047317371</v>
      </c>
      <c r="M19" s="29">
        <v>154.47226600999969</v>
      </c>
      <c r="N19" s="29">
        <v>271.18589823000002</v>
      </c>
    </row>
    <row r="20" spans="1:26" ht="9.6" customHeight="1" x14ac:dyDescent="0.15">
      <c r="A20" s="20" t="s">
        <v>13</v>
      </c>
      <c r="B20" s="13">
        <v>0.47233027800614491</v>
      </c>
      <c r="C20" s="13">
        <v>0.31165111214075697</v>
      </c>
      <c r="D20" s="13">
        <v>1.2659792555027403</v>
      </c>
      <c r="E20" s="13">
        <v>1.0167524755911206</v>
      </c>
      <c r="F20" s="13">
        <v>0.99690118999999999</v>
      </c>
      <c r="G20" s="11">
        <v>1.0372788100000003</v>
      </c>
      <c r="H20" s="28">
        <v>1.1495899896892177</v>
      </c>
      <c r="I20" s="13">
        <v>0.90070638000000069</v>
      </c>
      <c r="J20" s="13">
        <v>0.78395821000000054</v>
      </c>
      <c r="K20" s="29">
        <v>0.48062672617744806</v>
      </c>
      <c r="L20" s="29">
        <v>0.58966067766037922</v>
      </c>
      <c r="M20" s="29">
        <v>2.1997251400000009</v>
      </c>
      <c r="N20" s="29">
        <v>7.0894697600000001</v>
      </c>
    </row>
    <row r="21" spans="1:26" ht="9.6" customHeight="1" x14ac:dyDescent="0.15">
      <c r="A21" s="20" t="s">
        <v>12</v>
      </c>
      <c r="B21" s="13">
        <v>0.7116181463171467</v>
      </c>
      <c r="C21" s="13">
        <v>0.74614546243729052</v>
      </c>
      <c r="D21" s="13">
        <v>1.1660965775466041</v>
      </c>
      <c r="E21" s="13">
        <v>10.526881485659963</v>
      </c>
      <c r="F21" s="13">
        <v>2.7013610799999999</v>
      </c>
      <c r="G21" s="11">
        <v>2.3734863799999983</v>
      </c>
      <c r="H21" s="28">
        <v>3.1920172132609652</v>
      </c>
      <c r="I21" s="13">
        <v>2.3135961799999998</v>
      </c>
      <c r="J21" s="13">
        <v>2.2971229299999969</v>
      </c>
      <c r="K21" s="29">
        <v>2.0502926603230769</v>
      </c>
      <c r="L21" s="29">
        <v>2.7954879154147134</v>
      </c>
      <c r="M21" s="29">
        <v>2.0592287999999996</v>
      </c>
      <c r="N21" s="29">
        <v>3.8683113499999995</v>
      </c>
    </row>
    <row r="22" spans="1:26" ht="9.6" customHeight="1" x14ac:dyDescent="0.15">
      <c r="A22" s="20" t="s">
        <v>14</v>
      </c>
      <c r="B22" s="13">
        <v>40.498947739653758</v>
      </c>
      <c r="C22" s="13">
        <v>70.589607646238889</v>
      </c>
      <c r="D22" s="13">
        <v>67.555064383208617</v>
      </c>
      <c r="E22" s="13">
        <v>70.85863107922917</v>
      </c>
      <c r="F22" s="13">
        <v>81.090058299999995</v>
      </c>
      <c r="G22" s="11">
        <v>102.63727765999995</v>
      </c>
      <c r="H22" s="28">
        <v>106.70837121804131</v>
      </c>
      <c r="I22" s="13">
        <v>116.01353417000004</v>
      </c>
      <c r="J22" s="13">
        <v>92.429920410000065</v>
      </c>
      <c r="K22" s="29">
        <v>131.60778759734447</v>
      </c>
      <c r="L22" s="29">
        <v>147.64931767939149</v>
      </c>
      <c r="M22" s="29">
        <v>174.17363816000002</v>
      </c>
      <c r="N22" s="29">
        <v>150.75654443000002</v>
      </c>
    </row>
    <row r="23" spans="1:26" ht="9.6" customHeight="1" x14ac:dyDescent="0.15">
      <c r="A23" s="20" t="s">
        <v>15</v>
      </c>
      <c r="B23" s="13">
        <v>119.99361376556438</v>
      </c>
      <c r="C23" s="13">
        <v>110.81959997382067</v>
      </c>
      <c r="D23" s="13">
        <v>136.4367711302165</v>
      </c>
      <c r="E23" s="13">
        <v>120.56746174063302</v>
      </c>
      <c r="F23" s="13">
        <v>162.23754787000001</v>
      </c>
      <c r="G23" s="11">
        <v>159.3255460200001</v>
      </c>
      <c r="H23" s="28">
        <v>134.12062212632267</v>
      </c>
      <c r="I23" s="13">
        <v>161.06602634000021</v>
      </c>
      <c r="J23" s="13">
        <v>167.29997922999996</v>
      </c>
      <c r="K23" s="29">
        <v>213.66373482360694</v>
      </c>
      <c r="L23" s="29">
        <v>264.14515866318442</v>
      </c>
      <c r="M23" s="29">
        <v>296.29695029999988</v>
      </c>
      <c r="N23" s="29">
        <v>247.21479662000004</v>
      </c>
    </row>
    <row r="24" spans="1:26" ht="9.6" customHeight="1" x14ac:dyDescent="0.15">
      <c r="A24" s="20" t="s">
        <v>16</v>
      </c>
      <c r="B24" s="13">
        <v>286.86359455871008</v>
      </c>
      <c r="C24" s="13">
        <v>267.60671567019983</v>
      </c>
      <c r="D24" s="13">
        <v>306.88958033284837</v>
      </c>
      <c r="E24" s="13">
        <v>359.28286094400312</v>
      </c>
      <c r="F24" s="13">
        <v>439.58024715416684</v>
      </c>
      <c r="G24" s="11">
        <v>559.90177250999852</v>
      </c>
      <c r="H24" s="28">
        <v>398.28210252407467</v>
      </c>
      <c r="I24" s="13">
        <v>507.27371634000059</v>
      </c>
      <c r="J24" s="13">
        <v>445.59104091999956</v>
      </c>
      <c r="K24" s="29">
        <v>544.7623297975191</v>
      </c>
      <c r="L24" s="29">
        <v>504.06932356610361</v>
      </c>
      <c r="M24" s="29">
        <v>482.1715264199994</v>
      </c>
      <c r="N24" s="29">
        <v>447.71994515000011</v>
      </c>
    </row>
    <row r="25" spans="1:26" ht="9.6" customHeight="1" x14ac:dyDescent="0.15">
      <c r="A25" s="20" t="s">
        <v>17</v>
      </c>
      <c r="B25" s="13">
        <v>0.26111519406779099</v>
      </c>
      <c r="C25" s="13">
        <v>0.11307224345321984</v>
      </c>
      <c r="D25" s="13">
        <v>0.47610817538986999</v>
      </c>
      <c r="E25" s="13">
        <v>0.82093530241829238</v>
      </c>
      <c r="F25" s="13">
        <v>0.27429543000000001</v>
      </c>
      <c r="G25" s="11">
        <v>0.56727464000000027</v>
      </c>
      <c r="H25" s="28">
        <v>0.80916376455809591</v>
      </c>
      <c r="I25" s="13">
        <v>0.96944838000000033</v>
      </c>
      <c r="J25" s="13">
        <v>0.76518922000000089</v>
      </c>
      <c r="K25" s="29">
        <v>0.3688000320443276</v>
      </c>
      <c r="L25" s="29">
        <v>0.36435181457204191</v>
      </c>
      <c r="M25" s="29">
        <v>0.42596868000000038</v>
      </c>
      <c r="N25" s="29">
        <v>0.67922749000000004</v>
      </c>
    </row>
    <row r="26" spans="1:26" ht="9.6" customHeight="1" x14ac:dyDescent="0.15">
      <c r="A26" s="21" t="s">
        <v>18</v>
      </c>
      <c r="B26" s="15">
        <v>21.64581936514686</v>
      </c>
      <c r="C26" s="15">
        <v>18.655726609026484</v>
      </c>
      <c r="D26" s="15">
        <v>26.708600864722609</v>
      </c>
      <c r="E26" s="15">
        <v>35.511416738903783</v>
      </c>
      <c r="F26" s="15">
        <v>41.440022339999999</v>
      </c>
      <c r="G26" s="15">
        <v>58.277493029999967</v>
      </c>
      <c r="H26" s="30">
        <v>46.82299332824536</v>
      </c>
      <c r="I26" s="31">
        <v>69.341547510000026</v>
      </c>
      <c r="J26" s="31">
        <v>61.497833229999948</v>
      </c>
      <c r="K26" s="31">
        <v>55.636979862780791</v>
      </c>
      <c r="L26" s="31">
        <v>59.312382738018044</v>
      </c>
      <c r="M26" s="31">
        <v>58.934672920000125</v>
      </c>
      <c r="N26" s="31">
        <v>67.293038180000011</v>
      </c>
    </row>
    <row r="27" spans="1:26" ht="9.75" customHeight="1" x14ac:dyDescent="0.15">
      <c r="A27" s="32" t="s">
        <v>26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9.75" customHeight="1" x14ac:dyDescent="0.15">
      <c r="A28" s="33" t="s">
        <v>31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26" ht="9.75" customHeight="1" x14ac:dyDescent="0.15">
      <c r="A29" s="35" t="s">
        <v>29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26" ht="9.75" customHeight="1" x14ac:dyDescent="0.15">
      <c r="A30" s="36" t="s">
        <v>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26" ht="9.75" customHeight="1" x14ac:dyDescent="0.15">
      <c r="A31" s="34" t="s">
        <v>28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26" ht="9.75" customHeight="1" x14ac:dyDescent="0.15">
      <c r="A32" s="34" t="s">
        <v>32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1" s="4" customFormat="1" ht="9.75" customHeight="1" x14ac:dyDescent="0.15">
      <c r="A33" s="16" t="s">
        <v>23</v>
      </c>
    </row>
  </sheetData>
  <mergeCells count="1">
    <mergeCell ref="A30:M30"/>
  </mergeCells>
  <phoneticPr fontId="0" type="noConversion"/>
  <printOptions horizontalCentered="1"/>
  <pageMargins left="1.1023622047244095" right="1.1811023622047245" top="6.3" bottom="0.82" header="0" footer="0"/>
  <pageSetup paperSize="9" scale="98" orientation="portrait" r:id="rId1"/>
  <headerFooter alignWithMargins="0"/>
  <ignoredErrors>
    <ignoredError sqref="I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C25</vt:lpstr>
      <vt:lpstr>'C25'!Área_de_impresión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2016-06-03T14:32:48Z</cp:lastPrinted>
  <dcterms:created xsi:type="dcterms:W3CDTF">2004-09-07T15:27:24Z</dcterms:created>
  <dcterms:modified xsi:type="dcterms:W3CDTF">2016-08-09T13:55:50Z</dcterms:modified>
</cp:coreProperties>
</file>