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45" windowWidth="10800" windowHeight="10095"/>
  </bookViews>
  <sheets>
    <sheet name="C22" sheetId="1" r:id="rId1"/>
  </sheets>
  <definedNames>
    <definedName name="_xlnm.Print_Area" localSheetId="0">'C22'!$A$1:$H$40</definedName>
  </definedNames>
  <calcPr calcId="152511"/>
</workbook>
</file>

<file path=xl/calcChain.xml><?xml version="1.0" encoding="utf-8"?>
<calcChain xmlns="http://schemas.openxmlformats.org/spreadsheetml/2006/main">
  <c r="E8" i="1" l="1"/>
  <c r="E7" i="1" s="1"/>
  <c r="H36" i="1" s="1"/>
  <c r="D8" i="1" l="1"/>
  <c r="D7" i="1" s="1"/>
  <c r="G35" i="1" s="1"/>
  <c r="G15" i="1" l="1"/>
  <c r="G16" i="1"/>
  <c r="G9" i="1"/>
  <c r="G17" i="1"/>
  <c r="G25" i="1"/>
  <c r="G33" i="1"/>
  <c r="G23" i="1"/>
  <c r="G31" i="1"/>
  <c r="G24" i="1"/>
  <c r="G32" i="1"/>
  <c r="G10" i="1"/>
  <c r="G18" i="1"/>
  <c r="G26" i="1"/>
  <c r="G34" i="1"/>
  <c r="G11" i="1"/>
  <c r="G19" i="1"/>
  <c r="G27" i="1"/>
  <c r="G12" i="1"/>
  <c r="G20" i="1"/>
  <c r="G28" i="1"/>
  <c r="G13" i="1"/>
  <c r="G21" i="1"/>
  <c r="G29" i="1"/>
  <c r="G37" i="1"/>
  <c r="G14" i="1"/>
  <c r="G22" i="1"/>
  <c r="G30" i="1"/>
  <c r="G38" i="1"/>
  <c r="H14" i="1" l="1"/>
  <c r="H28" i="1"/>
  <c r="H29" i="1"/>
  <c r="H9" i="1"/>
  <c r="H32" i="1"/>
  <c r="H11" i="1"/>
  <c r="H8" i="1"/>
  <c r="H12" i="1"/>
  <c r="H24" i="1"/>
  <c r="H10" i="1"/>
  <c r="H21" i="1"/>
  <c r="H20" i="1"/>
  <c r="H34" i="1"/>
  <c r="H19" i="1"/>
  <c r="H33" i="1"/>
  <c r="H18" i="1"/>
  <c r="H37" i="1"/>
  <c r="H27" i="1"/>
  <c r="H17" i="1"/>
  <c r="H26" i="1"/>
  <c r="H16" i="1"/>
  <c r="H35" i="1"/>
  <c r="H25" i="1"/>
  <c r="H13" i="1"/>
  <c r="H39" i="1"/>
  <c r="H31" i="1"/>
  <c r="H23" i="1"/>
  <c r="H15" i="1"/>
  <c r="H38" i="1"/>
  <c r="H30" i="1"/>
  <c r="H22" i="1"/>
  <c r="H7" i="1" l="1"/>
  <c r="G8" i="1" l="1"/>
  <c r="G39" i="1"/>
  <c r="G7" i="1" l="1"/>
</calcChain>
</file>

<file path=xl/sharedStrings.xml><?xml version="1.0" encoding="utf-8"?>
<sst xmlns="http://schemas.openxmlformats.org/spreadsheetml/2006/main" count="43" uniqueCount="42">
  <si>
    <t>Posición</t>
  </si>
  <si>
    <t xml:space="preserve">  Principales Países</t>
  </si>
  <si>
    <t>Valor FOB</t>
  </si>
  <si>
    <t>Participación (%)</t>
  </si>
  <si>
    <t>Total</t>
  </si>
  <si>
    <t>Principales Países</t>
  </si>
  <si>
    <t>Estados Unidos de América</t>
  </si>
  <si>
    <t>Japón</t>
  </si>
  <si>
    <t>Italia</t>
  </si>
  <si>
    <t>España</t>
  </si>
  <si>
    <t>China</t>
  </si>
  <si>
    <t>Argentina</t>
  </si>
  <si>
    <t>Canadá</t>
  </si>
  <si>
    <t>Alemania</t>
  </si>
  <si>
    <t>Brasil</t>
  </si>
  <si>
    <t>Suiza</t>
  </si>
  <si>
    <t>Reino Unido</t>
  </si>
  <si>
    <t>India</t>
  </si>
  <si>
    <t>Otros</t>
  </si>
  <si>
    <t>Colombia</t>
  </si>
  <si>
    <t>México</t>
  </si>
  <si>
    <t>Tailandia</t>
  </si>
  <si>
    <t>Corea (Sur), República de</t>
  </si>
  <si>
    <t>G.  DONACIONES</t>
  </si>
  <si>
    <t>Singapur</t>
  </si>
  <si>
    <t>Indonesia</t>
  </si>
  <si>
    <t>Malta</t>
  </si>
  <si>
    <t>Irlanda (Eire)</t>
  </si>
  <si>
    <t>Fuente: Superintendencia Nacional de Aduanas y de Administración Tributaria.</t>
  </si>
  <si>
    <t>Israel</t>
  </si>
  <si>
    <t>Taiwan (Formosa)</t>
  </si>
  <si>
    <t>Paises Bajos</t>
  </si>
  <si>
    <t>25.26  RANKING DE DONACIONES, SEGÚN PRINCIPALES PAÍSES DE ORIGEN, 2014-2015</t>
  </si>
  <si>
    <t>Belgica</t>
  </si>
  <si>
    <t xml:space="preserve">Francia </t>
  </si>
  <si>
    <t>Vietman</t>
  </si>
  <si>
    <t>Austria</t>
  </si>
  <si>
    <t>Suecia</t>
  </si>
  <si>
    <t>Noruega</t>
  </si>
  <si>
    <t>Republica Checa</t>
  </si>
  <si>
    <t>-</t>
  </si>
  <si>
    <t>(Miles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</si>
</sst>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#,##0.000000000"/>
    <numFmt numFmtId="166" formatCode="#\ ###.#0"/>
    <numFmt numFmtId="167" formatCode="#\ ###.00"/>
    <numFmt numFmtId="168" formatCode="0.0"/>
  </numFmts>
  <fonts count="13" x14ac:knownFonts="1">
    <font>
      <sz val="10"/>
      <name val="Arial"/>
    </font>
    <font>
      <b/>
      <sz val="11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7"/>
      <name val="Times New Roman"/>
      <family val="1"/>
    </font>
    <font>
      <sz val="9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i/>
      <sz val="7"/>
      <name val="Arial Narrow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164" fontId="4" fillId="0" borderId="0"/>
  </cellStyleXfs>
  <cellXfs count="52">
    <xf numFmtId="0" fontId="0" fillId="0" borderId="0" xfId="0"/>
    <xf numFmtId="0" fontId="1" fillId="0" borderId="0" xfId="0" applyFont="1" applyAlignment="1" applyProtection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164" fontId="3" fillId="0" borderId="0" xfId="1" quotePrefix="1" applyFont="1" applyAlignment="1" applyProtection="1">
      <alignment horizontal="lef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7" fillId="0" borderId="0" xfId="1" quotePrefix="1" applyFont="1" applyAlignment="1" applyProtection="1">
      <alignment horizontal="left"/>
    </xf>
    <xf numFmtId="0" fontId="8" fillId="0" borderId="0" xfId="0" applyFont="1" applyAlignment="1">
      <alignment horizontal="centerContinuous"/>
    </xf>
    <xf numFmtId="0" fontId="2" fillId="0" borderId="0" xfId="0" applyFont="1" applyBorder="1"/>
    <xf numFmtId="2" fontId="9" fillId="0" borderId="0" xfId="0" applyNumberFormat="1" applyFont="1" applyBorder="1" applyAlignment="1" applyProtection="1"/>
    <xf numFmtId="2" fontId="2" fillId="0" borderId="0" xfId="0" applyNumberFormat="1" applyFont="1"/>
    <xf numFmtId="2" fontId="2" fillId="0" borderId="0" xfId="0" applyNumberFormat="1" applyFont="1" applyBorder="1" applyAlignment="1" applyProtection="1"/>
    <xf numFmtId="1" fontId="2" fillId="0" borderId="0" xfId="0" applyNumberFormat="1" applyFont="1" applyAlignment="1" applyProtection="1">
      <alignment horizontal="right"/>
    </xf>
    <xf numFmtId="165" fontId="2" fillId="0" borderId="0" xfId="0" applyNumberFormat="1" applyFont="1" applyAlignment="1">
      <alignment horizontal="right"/>
    </xf>
    <xf numFmtId="166" fontId="9" fillId="0" borderId="0" xfId="0" applyNumberFormat="1" applyFont="1" applyBorder="1" applyAlignment="1" applyProtection="1"/>
    <xf numFmtId="166" fontId="2" fillId="0" borderId="0" xfId="0" applyNumberFormat="1" applyFont="1" applyBorder="1" applyAlignment="1" applyProtection="1"/>
    <xf numFmtId="1" fontId="2" fillId="0" borderId="0" xfId="0" applyNumberFormat="1" applyFont="1" applyBorder="1" applyAlignment="1" applyProtection="1">
      <alignment horizontal="center"/>
    </xf>
    <xf numFmtId="167" fontId="2" fillId="0" borderId="0" xfId="0" applyNumberFormat="1" applyFont="1" applyBorder="1" applyAlignment="1" applyProtection="1"/>
    <xf numFmtId="0" fontId="11" fillId="0" borderId="0" xfId="0" applyFont="1" applyAlignment="1">
      <alignment horizontal="centerContinuous"/>
    </xf>
    <xf numFmtId="0" fontId="9" fillId="0" borderId="0" xfId="0" applyFont="1" applyAlignment="1" applyProtection="1">
      <alignment horizontal="left"/>
    </xf>
    <xf numFmtId="0" fontId="9" fillId="0" borderId="1" xfId="0" applyFont="1" applyBorder="1" applyAlignment="1" applyProtection="1">
      <alignment horizontal="centerContinuous" vertical="center"/>
    </xf>
    <xf numFmtId="0" fontId="9" fillId="0" borderId="1" xfId="0" applyFont="1" applyBorder="1" applyAlignment="1">
      <alignment horizontal="centerContinuous" vertical="center"/>
    </xf>
    <xf numFmtId="0" fontId="9" fillId="0" borderId="3" xfId="0" applyFont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1" fontId="2" fillId="0" borderId="3" xfId="0" applyNumberFormat="1" applyFont="1" applyBorder="1"/>
    <xf numFmtId="1" fontId="2" fillId="0" borderId="4" xfId="0" applyNumberFormat="1" applyFont="1" applyBorder="1" applyAlignment="1" applyProtection="1">
      <alignment horizontal="center"/>
    </xf>
    <xf numFmtId="2" fontId="9" fillId="0" borderId="5" xfId="0" applyNumberFormat="1" applyFont="1" applyBorder="1"/>
    <xf numFmtId="0" fontId="9" fillId="0" borderId="7" xfId="0" applyFont="1" applyBorder="1" applyAlignment="1">
      <alignment vertical="center"/>
    </xf>
    <xf numFmtId="0" fontId="9" fillId="0" borderId="8" xfId="0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vertical="center"/>
    </xf>
    <xf numFmtId="2" fontId="2" fillId="0" borderId="0" xfId="0" applyNumberFormat="1" applyFont="1" applyBorder="1"/>
    <xf numFmtId="166" fontId="9" fillId="0" borderId="9" xfId="0" applyNumberFormat="1" applyFont="1" applyBorder="1" applyAlignment="1" applyProtection="1"/>
    <xf numFmtId="166" fontId="9" fillId="0" borderId="7" xfId="0" applyNumberFormat="1" applyFont="1" applyBorder="1" applyAlignment="1" applyProtection="1"/>
    <xf numFmtId="2" fontId="9" fillId="0" borderId="7" xfId="0" applyNumberFormat="1" applyFont="1" applyBorder="1" applyAlignment="1" applyProtection="1"/>
    <xf numFmtId="166" fontId="9" fillId="0" borderId="10" xfId="0" applyNumberFormat="1" applyFont="1" applyBorder="1" applyAlignment="1" applyProtection="1"/>
    <xf numFmtId="166" fontId="2" fillId="0" borderId="10" xfId="0" applyNumberFormat="1" applyFont="1" applyBorder="1" applyAlignment="1" applyProtection="1"/>
    <xf numFmtId="167" fontId="2" fillId="0" borderId="10" xfId="0" applyNumberFormat="1" applyFont="1" applyBorder="1" applyAlignment="1" applyProtection="1"/>
    <xf numFmtId="2" fontId="2" fillId="0" borderId="10" xfId="0" applyNumberFormat="1" applyFont="1" applyBorder="1" applyAlignment="1" applyProtection="1"/>
    <xf numFmtId="166" fontId="9" fillId="0" borderId="8" xfId="0" applyNumberFormat="1" applyFont="1" applyBorder="1" applyAlignment="1" applyProtection="1"/>
    <xf numFmtId="166" fontId="9" fillId="0" borderId="4" xfId="0" applyNumberFormat="1" applyFont="1" applyBorder="1" applyAlignment="1" applyProtection="1"/>
    <xf numFmtId="2" fontId="9" fillId="0" borderId="4" xfId="0" applyNumberFormat="1" applyFont="1" applyBorder="1" applyAlignment="1" applyProtection="1"/>
    <xf numFmtId="4" fontId="9" fillId="0" borderId="4" xfId="0" applyNumberFormat="1" applyFont="1" applyBorder="1" applyAlignment="1" applyProtection="1"/>
    <xf numFmtId="0" fontId="9" fillId="0" borderId="6" xfId="0" applyFont="1" applyBorder="1" applyAlignment="1" applyProtection="1">
      <alignment horizontal="centerContinuous" vertical="center"/>
    </xf>
    <xf numFmtId="0" fontId="10" fillId="0" borderId="0" xfId="0" applyFont="1" applyBorder="1" applyAlignment="1" applyProtection="1">
      <alignment horizontal="left" vertical="center" indent="3"/>
    </xf>
    <xf numFmtId="2" fontId="2" fillId="0" borderId="10" xfId="0" applyNumberFormat="1" applyFont="1" applyBorder="1" applyAlignment="1" applyProtection="1">
      <alignment horizontal="right"/>
    </xf>
    <xf numFmtId="168" fontId="2" fillId="0" borderId="0" xfId="0" applyNumberFormat="1" applyFont="1" applyBorder="1" applyAlignment="1" applyProtection="1">
      <alignment horizontal="right"/>
    </xf>
    <xf numFmtId="0" fontId="9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>
      <alignment vertical="center"/>
    </xf>
  </cellXfs>
  <cellStyles count="2">
    <cellStyle name="Normal" xfId="0" builtinId="0"/>
    <cellStyle name="Normal_IEC2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42"/>
  <sheetViews>
    <sheetView showGridLines="0" tabSelected="1" zoomScaleNormal="100" zoomScaleSheetLayoutView="100" workbookViewId="0">
      <selection activeCell="N13" sqref="N13"/>
    </sheetView>
  </sheetViews>
  <sheetFormatPr baseColWidth="10" defaultColWidth="7" defaultRowHeight="9" x14ac:dyDescent="0.15"/>
  <cols>
    <col min="1" max="1" width="4.85546875" style="3" customWidth="1"/>
    <col min="2" max="2" width="5" style="2" customWidth="1"/>
    <col min="3" max="3" width="21.140625" style="2" customWidth="1"/>
    <col min="4" max="5" width="7.7109375" style="3" customWidth="1"/>
    <col min="6" max="6" width="1.28515625" style="3" customWidth="1"/>
    <col min="7" max="8" width="7.7109375" style="2" customWidth="1"/>
    <col min="9" max="16384" width="7" style="2"/>
  </cols>
  <sheetData>
    <row r="1" spans="1:8" ht="18" customHeight="1" x14ac:dyDescent="0.3">
      <c r="A1" s="1" t="s">
        <v>23</v>
      </c>
    </row>
    <row r="2" spans="1:8" ht="15" customHeight="1" x14ac:dyDescent="0.25">
      <c r="A2" s="4" t="s">
        <v>32</v>
      </c>
      <c r="B2" s="5"/>
      <c r="C2" s="5"/>
      <c r="D2" s="6"/>
      <c r="E2" s="6"/>
      <c r="F2" s="6"/>
      <c r="G2" s="7"/>
      <c r="H2" s="7"/>
    </row>
    <row r="3" spans="1:8" ht="12.75" customHeight="1" x14ac:dyDescent="0.15">
      <c r="A3" s="47" t="s">
        <v>41</v>
      </c>
      <c r="B3" s="7"/>
      <c r="C3" s="7"/>
      <c r="D3" s="20"/>
      <c r="E3" s="10"/>
      <c r="F3" s="20"/>
      <c r="G3" s="7"/>
      <c r="H3" s="7"/>
    </row>
    <row r="4" spans="1:8" ht="6" customHeight="1" x14ac:dyDescent="0.25">
      <c r="A4" s="8"/>
      <c r="B4" s="7"/>
      <c r="C4" s="7"/>
      <c r="D4" s="9"/>
      <c r="E4" s="9"/>
      <c r="F4" s="9"/>
      <c r="G4" s="7"/>
      <c r="H4" s="7"/>
    </row>
    <row r="5" spans="1:8" ht="15.75" customHeight="1" x14ac:dyDescent="0.15">
      <c r="A5" s="22" t="s">
        <v>0</v>
      </c>
      <c r="B5" s="23"/>
      <c r="C5" s="50" t="s">
        <v>1</v>
      </c>
      <c r="D5" s="46" t="s">
        <v>2</v>
      </c>
      <c r="E5" s="22"/>
      <c r="F5" s="30"/>
      <c r="G5" s="22" t="s">
        <v>3</v>
      </c>
      <c r="H5" s="22"/>
    </row>
    <row r="6" spans="1:8" ht="15" customHeight="1" x14ac:dyDescent="0.15">
      <c r="A6" s="22">
        <v>2014</v>
      </c>
      <c r="B6" s="22">
        <v>2015</v>
      </c>
      <c r="C6" s="51"/>
      <c r="D6" s="31">
        <v>2014</v>
      </c>
      <c r="E6" s="32">
        <v>2015</v>
      </c>
      <c r="F6" s="33"/>
      <c r="G6" s="32">
        <v>2014</v>
      </c>
      <c r="H6" s="32">
        <v>2015</v>
      </c>
    </row>
    <row r="7" spans="1:8" ht="14.1" customHeight="1" x14ac:dyDescent="0.15">
      <c r="A7" s="10"/>
      <c r="B7" s="10"/>
      <c r="C7" s="24" t="s">
        <v>4</v>
      </c>
      <c r="D7" s="35">
        <f>D8+D39</f>
        <v>30899.206413</v>
      </c>
      <c r="E7" s="36">
        <f>E8+E39</f>
        <v>27949.646799000009</v>
      </c>
      <c r="F7" s="37"/>
      <c r="G7" s="37">
        <f>G8+G39</f>
        <v>100</v>
      </c>
      <c r="H7" s="37">
        <f>H8+H39</f>
        <v>99.999999999999986</v>
      </c>
    </row>
    <row r="8" spans="1:8" ht="14.1" customHeight="1" x14ac:dyDescent="0.15">
      <c r="A8" s="10"/>
      <c r="B8" s="10"/>
      <c r="C8" s="24" t="s">
        <v>5</v>
      </c>
      <c r="D8" s="38">
        <f>SUM(D9:D38)</f>
        <v>30408.259222000001</v>
      </c>
      <c r="E8" s="16">
        <f>SUM(E9:E38)</f>
        <v>27878.676024000008</v>
      </c>
      <c r="F8" s="11"/>
      <c r="G8" s="11">
        <f t="shared" ref="G8:G38" si="0">D8/$D$7*100</f>
        <v>98.411133333206095</v>
      </c>
      <c r="H8" s="11">
        <f>E8/$E$7*100</f>
        <v>99.746076308189544</v>
      </c>
    </row>
    <row r="9" spans="1:8" ht="14.1" customHeight="1" x14ac:dyDescent="0.15">
      <c r="A9" s="18">
        <v>1</v>
      </c>
      <c r="B9" s="25">
        <v>1</v>
      </c>
      <c r="C9" s="26" t="s">
        <v>6</v>
      </c>
      <c r="D9" s="39">
        <v>10580.075983999999</v>
      </c>
      <c r="E9" s="17">
        <v>5657.8007790000001</v>
      </c>
      <c r="F9" s="13"/>
      <c r="G9" s="13">
        <f t="shared" si="0"/>
        <v>34.240607485468367</v>
      </c>
      <c r="H9" s="13">
        <f t="shared" ref="H9:H39" si="1">E9/$E$7*100</f>
        <v>20.242834622162118</v>
      </c>
    </row>
    <row r="10" spans="1:8" ht="14.1" customHeight="1" x14ac:dyDescent="0.15">
      <c r="A10" s="18">
        <v>2</v>
      </c>
      <c r="B10" s="25">
        <v>2</v>
      </c>
      <c r="C10" s="26" t="s">
        <v>10</v>
      </c>
      <c r="D10" s="39">
        <v>3496.3086740000003</v>
      </c>
      <c r="E10" s="17">
        <v>5469.2250310000009</v>
      </c>
      <c r="F10" s="13"/>
      <c r="G10" s="13">
        <f t="shared" si="0"/>
        <v>11.315205404527877</v>
      </c>
      <c r="H10" s="13">
        <f t="shared" si="1"/>
        <v>19.568136478904201</v>
      </c>
    </row>
    <row r="11" spans="1:8" ht="14.1" customHeight="1" x14ac:dyDescent="0.15">
      <c r="A11" s="18">
        <v>7</v>
      </c>
      <c r="B11" s="25">
        <v>3</v>
      </c>
      <c r="C11" s="26" t="s">
        <v>13</v>
      </c>
      <c r="D11" s="39">
        <v>1433.1448149999999</v>
      </c>
      <c r="E11" s="17">
        <v>4041.2657289999997</v>
      </c>
      <c r="F11" s="13"/>
      <c r="G11" s="13">
        <f t="shared" si="0"/>
        <v>4.6381282284228611</v>
      </c>
      <c r="H11" s="13">
        <f t="shared" si="1"/>
        <v>14.459094091824406</v>
      </c>
    </row>
    <row r="12" spans="1:8" ht="14.1" customHeight="1" x14ac:dyDescent="0.15">
      <c r="A12" s="18">
        <v>4</v>
      </c>
      <c r="B12" s="25">
        <v>4</v>
      </c>
      <c r="C12" s="26" t="s">
        <v>19</v>
      </c>
      <c r="D12" s="40">
        <v>2687.156297</v>
      </c>
      <c r="E12" s="19">
        <v>3222.5307319999997</v>
      </c>
      <c r="F12" s="13"/>
      <c r="G12" s="13">
        <f t="shared" si="0"/>
        <v>8.6965220435870219</v>
      </c>
      <c r="H12" s="13">
        <f t="shared" si="1"/>
        <v>11.529772648559181</v>
      </c>
    </row>
    <row r="13" spans="1:8" ht="14.1" customHeight="1" x14ac:dyDescent="0.15">
      <c r="A13" s="18">
        <v>6</v>
      </c>
      <c r="B13" s="25">
        <v>5</v>
      </c>
      <c r="C13" s="26" t="s">
        <v>14</v>
      </c>
      <c r="D13" s="40">
        <v>1531.511841</v>
      </c>
      <c r="E13" s="19">
        <v>1993.3417529999999</v>
      </c>
      <c r="F13" s="13"/>
      <c r="G13" s="13">
        <f t="shared" si="0"/>
        <v>4.9564762943415213</v>
      </c>
      <c r="H13" s="13">
        <f t="shared" si="1"/>
        <v>7.1319031948243374</v>
      </c>
    </row>
    <row r="14" spans="1:8" ht="14.1" customHeight="1" x14ac:dyDescent="0.15">
      <c r="A14" s="18">
        <v>5</v>
      </c>
      <c r="B14" s="25">
        <v>6</v>
      </c>
      <c r="C14" s="26" t="s">
        <v>8</v>
      </c>
      <c r="D14" s="40">
        <v>2321.284404</v>
      </c>
      <c r="E14" s="19">
        <v>1737.299835</v>
      </c>
      <c r="F14" s="13"/>
      <c r="G14" s="13">
        <f t="shared" si="0"/>
        <v>7.512440199834332</v>
      </c>
      <c r="H14" s="13">
        <f t="shared" si="1"/>
        <v>6.2158203554191518</v>
      </c>
    </row>
    <row r="15" spans="1:8" ht="14.1" customHeight="1" x14ac:dyDescent="0.15">
      <c r="A15" s="18">
        <v>10</v>
      </c>
      <c r="B15" s="25">
        <v>7</v>
      </c>
      <c r="C15" s="27" t="s">
        <v>21</v>
      </c>
      <c r="D15" s="39">
        <v>884.65982999999994</v>
      </c>
      <c r="E15" s="17">
        <v>1234.710509</v>
      </c>
      <c r="F15" s="13"/>
      <c r="G15" s="13">
        <f t="shared" si="0"/>
        <v>2.8630503261980329</v>
      </c>
      <c r="H15" s="13">
        <f t="shared" si="1"/>
        <v>4.417624730213678</v>
      </c>
    </row>
    <row r="16" spans="1:8" ht="14.1" customHeight="1" x14ac:dyDescent="0.15">
      <c r="A16" s="18">
        <v>13</v>
      </c>
      <c r="B16" s="25">
        <v>8</v>
      </c>
      <c r="C16" s="27" t="s">
        <v>20</v>
      </c>
      <c r="D16" s="39">
        <v>319.89883000000003</v>
      </c>
      <c r="E16" s="17">
        <v>1021.096985</v>
      </c>
      <c r="F16" s="13"/>
      <c r="G16" s="13">
        <f t="shared" si="0"/>
        <v>1.0352978834608884</v>
      </c>
      <c r="H16" s="13">
        <f t="shared" si="1"/>
        <v>3.6533448610038719</v>
      </c>
    </row>
    <row r="17" spans="1:8" ht="14.1" customHeight="1" x14ac:dyDescent="0.15">
      <c r="A17" s="18">
        <v>8</v>
      </c>
      <c r="B17" s="25">
        <v>9</v>
      </c>
      <c r="C17" s="27" t="s">
        <v>9</v>
      </c>
      <c r="D17" s="39">
        <v>1195.7680460000001</v>
      </c>
      <c r="E17" s="17">
        <v>991.93365500000004</v>
      </c>
      <c r="F17" s="13"/>
      <c r="G17" s="13">
        <f t="shared" si="0"/>
        <v>3.8698988900145772</v>
      </c>
      <c r="H17" s="13">
        <f t="shared" si="1"/>
        <v>3.5490024690955657</v>
      </c>
    </row>
    <row r="18" spans="1:8" ht="14.1" customHeight="1" x14ac:dyDescent="0.15">
      <c r="A18" s="18">
        <v>3</v>
      </c>
      <c r="B18" s="25">
        <v>10</v>
      </c>
      <c r="C18" s="26" t="s">
        <v>7</v>
      </c>
      <c r="D18" s="39">
        <v>3164.5784800000001</v>
      </c>
      <c r="E18" s="17">
        <v>859.42753300000004</v>
      </c>
      <c r="F18" s="13"/>
      <c r="G18" s="13">
        <f t="shared" si="0"/>
        <v>10.241617333798548</v>
      </c>
      <c r="H18" s="13">
        <f t="shared" si="1"/>
        <v>3.0749137517929168</v>
      </c>
    </row>
    <row r="19" spans="1:8" ht="14.1" customHeight="1" x14ac:dyDescent="0.15">
      <c r="A19" s="18">
        <v>9</v>
      </c>
      <c r="B19" s="25">
        <v>11</v>
      </c>
      <c r="C19" s="27" t="s">
        <v>12</v>
      </c>
      <c r="D19" s="39">
        <v>1054.265609</v>
      </c>
      <c r="E19" s="17">
        <v>478.01297499999998</v>
      </c>
      <c r="F19" s="13"/>
      <c r="G19" s="13">
        <f t="shared" si="0"/>
        <v>3.411950439466453</v>
      </c>
      <c r="H19" s="13">
        <f t="shared" si="1"/>
        <v>1.7102648145704027</v>
      </c>
    </row>
    <row r="20" spans="1:8" ht="14.1" customHeight="1" x14ac:dyDescent="0.15">
      <c r="A20" s="18">
        <v>11</v>
      </c>
      <c r="B20" s="25">
        <v>12</v>
      </c>
      <c r="C20" s="27" t="s">
        <v>22</v>
      </c>
      <c r="D20" s="39">
        <v>541.04883099999995</v>
      </c>
      <c r="E20" s="17">
        <v>217.54779000000002</v>
      </c>
      <c r="F20" s="13"/>
      <c r="G20" s="13">
        <f t="shared" si="0"/>
        <v>1.7510120608546387</v>
      </c>
      <c r="H20" s="13">
        <f t="shared" si="1"/>
        <v>0.77835613295758543</v>
      </c>
    </row>
    <row r="21" spans="1:8" ht="14.1" customHeight="1" x14ac:dyDescent="0.15">
      <c r="A21" s="18">
        <v>15</v>
      </c>
      <c r="B21" s="25">
        <v>13</v>
      </c>
      <c r="C21" s="26" t="s">
        <v>27</v>
      </c>
      <c r="D21" s="39">
        <v>134.845921</v>
      </c>
      <c r="E21" s="17">
        <v>201.386888</v>
      </c>
      <c r="F21" s="13"/>
      <c r="G21" s="13">
        <f t="shared" si="0"/>
        <v>0.4364057743025635</v>
      </c>
      <c r="H21" s="13">
        <f t="shared" si="1"/>
        <v>0.72053464377662646</v>
      </c>
    </row>
    <row r="22" spans="1:8" ht="14.1" customHeight="1" x14ac:dyDescent="0.15">
      <c r="A22" s="18">
        <v>19</v>
      </c>
      <c r="B22" s="25">
        <v>14</v>
      </c>
      <c r="C22" s="27" t="s">
        <v>25</v>
      </c>
      <c r="D22" s="41">
        <v>72.965623000000008</v>
      </c>
      <c r="E22" s="17">
        <v>126.596086</v>
      </c>
      <c r="F22" s="13"/>
      <c r="G22" s="13">
        <f t="shared" si="0"/>
        <v>0.23614076693342423</v>
      </c>
      <c r="H22" s="13">
        <f t="shared" si="1"/>
        <v>0.45294341968045687</v>
      </c>
    </row>
    <row r="23" spans="1:8" ht="14.1" customHeight="1" x14ac:dyDescent="0.15">
      <c r="A23" s="18">
        <v>21</v>
      </c>
      <c r="B23" s="25">
        <v>15</v>
      </c>
      <c r="C23" s="27" t="s">
        <v>11</v>
      </c>
      <c r="D23" s="39">
        <v>53.442144999999996</v>
      </c>
      <c r="E23" s="17">
        <v>82.822999999999993</v>
      </c>
      <c r="F23" s="13"/>
      <c r="G23" s="13">
        <f t="shared" si="0"/>
        <v>0.1729563675056576</v>
      </c>
      <c r="H23" s="13">
        <f t="shared" si="1"/>
        <v>0.29632932607564566</v>
      </c>
    </row>
    <row r="24" spans="1:8" ht="14.1" customHeight="1" x14ac:dyDescent="0.15">
      <c r="A24" s="18">
        <v>42</v>
      </c>
      <c r="B24" s="25">
        <v>16</v>
      </c>
      <c r="C24" s="27" t="s">
        <v>33</v>
      </c>
      <c r="D24" s="39">
        <v>1.521134</v>
      </c>
      <c r="E24" s="17">
        <v>67.656542999999999</v>
      </c>
      <c r="F24" s="13"/>
      <c r="G24" s="13">
        <f t="shared" si="0"/>
        <v>4.9228901858140413E-3</v>
      </c>
      <c r="H24" s="13">
        <f t="shared" si="1"/>
        <v>0.24206582461149614</v>
      </c>
    </row>
    <row r="25" spans="1:8" ht="14.1" customHeight="1" x14ac:dyDescent="0.15">
      <c r="A25" s="18">
        <v>27</v>
      </c>
      <c r="B25" s="25">
        <v>17</v>
      </c>
      <c r="C25" s="27" t="s">
        <v>34</v>
      </c>
      <c r="D25" s="39">
        <v>27.668181000000001</v>
      </c>
      <c r="E25" s="17">
        <v>58.980915000000003</v>
      </c>
      <c r="F25" s="13"/>
      <c r="G25" s="13">
        <f t="shared" si="0"/>
        <v>8.954333852522299E-2</v>
      </c>
      <c r="H25" s="13">
        <f t="shared" si="1"/>
        <v>0.21102561840642023</v>
      </c>
    </row>
    <row r="26" spans="1:8" ht="14.1" customHeight="1" x14ac:dyDescent="0.15">
      <c r="A26" s="18">
        <v>35</v>
      </c>
      <c r="B26" s="25">
        <v>18</v>
      </c>
      <c r="C26" s="27" t="s">
        <v>35</v>
      </c>
      <c r="D26" s="39">
        <v>6.7113900000000006</v>
      </c>
      <c r="E26" s="17">
        <v>45.693413</v>
      </c>
      <c r="F26" s="13"/>
      <c r="G26" s="13">
        <f t="shared" si="0"/>
        <v>2.1720266567028614E-2</v>
      </c>
      <c r="H26" s="13">
        <f t="shared" si="1"/>
        <v>0.16348476003508863</v>
      </c>
    </row>
    <row r="27" spans="1:8" ht="14.1" customHeight="1" x14ac:dyDescent="0.15">
      <c r="A27" s="18">
        <v>16</v>
      </c>
      <c r="B27" s="25">
        <v>19</v>
      </c>
      <c r="C27" s="27" t="s">
        <v>17</v>
      </c>
      <c r="D27" s="39">
        <v>96.895116000000002</v>
      </c>
      <c r="E27" s="17">
        <v>44.313349000000002</v>
      </c>
      <c r="F27" s="13"/>
      <c r="G27" s="13">
        <f t="shared" si="0"/>
        <v>0.31358448079506024</v>
      </c>
      <c r="H27" s="13">
        <f t="shared" si="1"/>
        <v>0.15854708046466426</v>
      </c>
    </row>
    <row r="28" spans="1:8" ht="14.1" customHeight="1" x14ac:dyDescent="0.15">
      <c r="A28" s="18">
        <v>24</v>
      </c>
      <c r="B28" s="25">
        <v>20</v>
      </c>
      <c r="C28" s="27" t="s">
        <v>31</v>
      </c>
      <c r="D28" s="39">
        <v>39.485775000000004</v>
      </c>
      <c r="E28" s="17">
        <v>41.763277000000002</v>
      </c>
      <c r="F28" s="13"/>
      <c r="G28" s="13">
        <f t="shared" si="0"/>
        <v>0.12778896154235028</v>
      </c>
      <c r="H28" s="13">
        <f t="shared" si="1"/>
        <v>0.14942327286044355</v>
      </c>
    </row>
    <row r="29" spans="1:8" ht="14.1" customHeight="1" x14ac:dyDescent="0.15">
      <c r="A29" s="18">
        <v>38</v>
      </c>
      <c r="B29" s="25">
        <v>21</v>
      </c>
      <c r="C29" s="27" t="s">
        <v>36</v>
      </c>
      <c r="D29" s="41">
        <v>4.5265810000000002</v>
      </c>
      <c r="E29" s="17">
        <v>41.752910999999997</v>
      </c>
      <c r="F29" s="13"/>
      <c r="G29" s="13">
        <f t="shared" si="0"/>
        <v>1.4649505684701225E-2</v>
      </c>
      <c r="H29" s="13">
        <f t="shared" si="1"/>
        <v>0.14938618473523554</v>
      </c>
    </row>
    <row r="30" spans="1:8" ht="14.1" customHeight="1" x14ac:dyDescent="0.15">
      <c r="A30" s="18">
        <v>12</v>
      </c>
      <c r="B30" s="25">
        <v>22</v>
      </c>
      <c r="C30" s="27" t="s">
        <v>29</v>
      </c>
      <c r="D30" s="39">
        <v>481.98721</v>
      </c>
      <c r="E30" s="17">
        <v>35.082036000000002</v>
      </c>
      <c r="F30" s="13"/>
      <c r="G30" s="13">
        <f t="shared" si="0"/>
        <v>1.5598692198037067</v>
      </c>
      <c r="H30" s="13">
        <f t="shared" si="1"/>
        <v>0.12551870960049191</v>
      </c>
    </row>
    <row r="31" spans="1:8" ht="14.1" customHeight="1" x14ac:dyDescent="0.15">
      <c r="A31" s="18">
        <v>23</v>
      </c>
      <c r="B31" s="25">
        <v>23</v>
      </c>
      <c r="C31" s="27" t="s">
        <v>24</v>
      </c>
      <c r="D31" s="39">
        <v>46.149191000000002</v>
      </c>
      <c r="E31" s="17">
        <v>34.777862999999996</v>
      </c>
      <c r="F31" s="13"/>
      <c r="G31" s="13">
        <f t="shared" si="0"/>
        <v>0.14935396845850379</v>
      </c>
      <c r="H31" s="13">
        <f t="shared" si="1"/>
        <v>0.12443042035595343</v>
      </c>
    </row>
    <row r="32" spans="1:8" ht="14.1" customHeight="1" x14ac:dyDescent="0.15">
      <c r="A32" s="18">
        <v>26</v>
      </c>
      <c r="B32" s="25">
        <v>24</v>
      </c>
      <c r="C32" s="27" t="s">
        <v>16</v>
      </c>
      <c r="D32" s="39">
        <v>32.630738999999998</v>
      </c>
      <c r="E32" s="17">
        <v>34.418984999999999</v>
      </c>
      <c r="F32" s="13"/>
      <c r="G32" s="13">
        <f t="shared" si="0"/>
        <v>0.10560380924952009</v>
      </c>
      <c r="H32" s="13">
        <f t="shared" si="1"/>
        <v>0.12314640412998512</v>
      </c>
    </row>
    <row r="33" spans="1:8" ht="14.1" customHeight="1" x14ac:dyDescent="0.15">
      <c r="A33" s="18">
        <v>18</v>
      </c>
      <c r="B33" s="25">
        <v>25</v>
      </c>
      <c r="C33" s="26" t="s">
        <v>15</v>
      </c>
      <c r="D33" s="39">
        <v>78.77302499999999</v>
      </c>
      <c r="E33" s="17">
        <v>31.099498000000001</v>
      </c>
      <c r="F33" s="13"/>
      <c r="G33" s="13">
        <f t="shared" si="0"/>
        <v>0.25493543085578529</v>
      </c>
      <c r="H33" s="13">
        <f t="shared" si="1"/>
        <v>0.11126973526231711</v>
      </c>
    </row>
    <row r="34" spans="1:8" ht="14.1" customHeight="1" x14ac:dyDescent="0.15">
      <c r="A34" s="18">
        <v>20</v>
      </c>
      <c r="B34" s="25">
        <v>26</v>
      </c>
      <c r="C34" s="27" t="s">
        <v>30</v>
      </c>
      <c r="D34" s="39">
        <v>57.796104</v>
      </c>
      <c r="E34" s="17">
        <v>27.068635999999998</v>
      </c>
      <c r="F34" s="13"/>
      <c r="G34" s="13">
        <f t="shared" si="0"/>
        <v>0.18704721159338208</v>
      </c>
      <c r="H34" s="13">
        <f t="shared" si="1"/>
        <v>9.6847864284884164E-2</v>
      </c>
    </row>
    <row r="35" spans="1:8" ht="14.1" customHeight="1" x14ac:dyDescent="0.15">
      <c r="A35" s="18">
        <v>48</v>
      </c>
      <c r="B35" s="25">
        <v>27</v>
      </c>
      <c r="C35" s="27" t="s">
        <v>37</v>
      </c>
      <c r="D35" s="41">
        <v>0.31325400000000003</v>
      </c>
      <c r="E35" s="17">
        <v>25.869720000000001</v>
      </c>
      <c r="F35" s="13"/>
      <c r="G35" s="13">
        <f>D35/$D$7*100</f>
        <v>1.0137930269568571E-3</v>
      </c>
      <c r="H35" s="13">
        <f t="shared" si="1"/>
        <v>9.2558307394874043E-2</v>
      </c>
    </row>
    <row r="36" spans="1:8" ht="14.1" customHeight="1" x14ac:dyDescent="0.15">
      <c r="A36" s="18">
        <v>0</v>
      </c>
      <c r="B36" s="25">
        <v>28</v>
      </c>
      <c r="C36" s="27" t="s">
        <v>38</v>
      </c>
      <c r="D36" s="48" t="s">
        <v>40</v>
      </c>
      <c r="E36" s="17">
        <v>20.146434000000003</v>
      </c>
      <c r="F36" s="13"/>
      <c r="G36" s="49" t="s">
        <v>40</v>
      </c>
      <c r="H36" s="13">
        <f>E36/$E$7*100</f>
        <v>7.2081175640190231E-2</v>
      </c>
    </row>
    <row r="37" spans="1:8" ht="14.1" customHeight="1" x14ac:dyDescent="0.15">
      <c r="A37" s="18">
        <v>22</v>
      </c>
      <c r="B37" s="25">
        <v>29</v>
      </c>
      <c r="C37" s="27" t="s">
        <v>39</v>
      </c>
      <c r="D37" s="39">
        <v>46.591191999999999</v>
      </c>
      <c r="E37" s="17">
        <v>18.215164000000001</v>
      </c>
      <c r="F37" s="13"/>
      <c r="G37" s="13">
        <f t="shared" si="0"/>
        <v>0.15078442914442625</v>
      </c>
      <c r="H37" s="13">
        <f t="shared" si="1"/>
        <v>6.517135665790133E-2</v>
      </c>
    </row>
    <row r="38" spans="1:8" ht="14.1" customHeight="1" x14ac:dyDescent="0.15">
      <c r="A38" s="18">
        <v>30</v>
      </c>
      <c r="B38" s="25">
        <v>30</v>
      </c>
      <c r="C38" s="27" t="s">
        <v>26</v>
      </c>
      <c r="D38" s="39">
        <v>16.254999999999999</v>
      </c>
      <c r="E38" s="17">
        <v>16.838000000000001</v>
      </c>
      <c r="F38" s="13"/>
      <c r="G38" s="13">
        <f t="shared" si="0"/>
        <v>5.2606529056879431E-2</v>
      </c>
      <c r="H38" s="13">
        <f t="shared" si="1"/>
        <v>6.0244052889435573E-2</v>
      </c>
    </row>
    <row r="39" spans="1:8" ht="14.1" customHeight="1" x14ac:dyDescent="0.15">
      <c r="A39" s="28"/>
      <c r="B39" s="28"/>
      <c r="C39" s="29" t="s">
        <v>18</v>
      </c>
      <c r="D39" s="42">
        <v>490.94719099999998</v>
      </c>
      <c r="E39" s="43">
        <v>70.970774999999989</v>
      </c>
      <c r="F39" s="44"/>
      <c r="G39" s="45">
        <f>D39/D7*100</f>
        <v>1.5888666667938995</v>
      </c>
      <c r="H39" s="44">
        <f t="shared" si="1"/>
        <v>0.2539236918104425</v>
      </c>
    </row>
    <row r="40" spans="1:8" ht="12" customHeight="1" x14ac:dyDescent="0.15">
      <c r="A40" s="21" t="s">
        <v>28</v>
      </c>
      <c r="D40" s="14"/>
      <c r="E40" s="14"/>
      <c r="F40" s="14"/>
      <c r="G40" s="12"/>
      <c r="H40" s="34"/>
    </row>
    <row r="42" spans="1:8" x14ac:dyDescent="0.15">
      <c r="D42" s="15"/>
      <c r="E42" s="15"/>
    </row>
  </sheetData>
  <mergeCells count="1">
    <mergeCell ref="C5:C6"/>
  </mergeCells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orientation="portrait" r:id="rId1"/>
  <headerFooter alignWithMargins="0"/>
  <ignoredErrors>
    <ignoredError sqref="D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C22</vt:lpstr>
      <vt:lpstr>'C22'!Área_de_impresión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2016-05-23T22:21:40Z</cp:lastPrinted>
  <dcterms:created xsi:type="dcterms:W3CDTF">2004-09-07T15:27:21Z</dcterms:created>
  <dcterms:modified xsi:type="dcterms:W3CDTF">2016-08-09T13:56:09Z</dcterms:modified>
</cp:coreProperties>
</file>