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800" windowHeight="10155"/>
  </bookViews>
  <sheets>
    <sheet name="C17" sheetId="1" r:id="rId1"/>
  </sheets>
  <externalReferences>
    <externalReference r:id="rId2"/>
    <externalReference r:id="rId3"/>
  </externalReferences>
  <definedNames>
    <definedName name="\p">#N/A</definedName>
    <definedName name="_Key1" hidden="1">#REF!</definedName>
    <definedName name="_Order1" hidden="1">0</definedName>
    <definedName name="A_impresión_IM">#REF!</definedName>
    <definedName name="_xlnm.Print_Area" localSheetId="0">'C17'!$A$1:$O$62</definedName>
    <definedName name="mes">[1]Cuad1!$R$5:$U$16</definedName>
    <definedName name="QAWER">[2]IEC21001!$A$4:$K$16</definedName>
    <definedName name="QWE">[2]IEC21001!$A$4:$K$16</definedName>
  </definedNames>
  <calcPr calcId="152511"/>
</workbook>
</file>

<file path=xl/calcChain.xml><?xml version="1.0" encoding="utf-8"?>
<calcChain xmlns="http://schemas.openxmlformats.org/spreadsheetml/2006/main">
  <c r="E7" i="1" l="1"/>
  <c r="H15" i="1"/>
  <c r="H7" i="1" s="1"/>
  <c r="B15" i="1"/>
  <c r="C15" i="1"/>
  <c r="D15" i="1"/>
  <c r="E15" i="1"/>
  <c r="F15" i="1"/>
  <c r="G15" i="1"/>
  <c r="B8" i="1"/>
  <c r="B7" i="1" s="1"/>
  <c r="C8" i="1"/>
  <c r="C7" i="1" s="1"/>
  <c r="D8" i="1"/>
  <c r="E8" i="1"/>
  <c r="F8" i="1"/>
  <c r="F7" i="1" s="1"/>
  <c r="G8" i="1"/>
  <c r="H8" i="1"/>
  <c r="B11" i="1"/>
  <c r="C11" i="1"/>
  <c r="D11" i="1"/>
  <c r="D7" i="1" s="1"/>
  <c r="E11" i="1"/>
  <c r="F11" i="1"/>
  <c r="G11" i="1"/>
  <c r="G7" i="1" s="1"/>
  <c r="H11" i="1"/>
  <c r="I8" i="1"/>
  <c r="O11" i="1" l="1"/>
  <c r="O7" i="1" s="1"/>
  <c r="J15" i="1"/>
  <c r="K15" i="1"/>
  <c r="L15" i="1"/>
  <c r="M15" i="1"/>
  <c r="N15" i="1"/>
  <c r="O15" i="1"/>
  <c r="I15" i="1"/>
  <c r="J11" i="1"/>
  <c r="K11" i="1"/>
  <c r="L11" i="1"/>
  <c r="M11" i="1"/>
  <c r="N11" i="1"/>
  <c r="I11" i="1"/>
  <c r="J8" i="1"/>
  <c r="J7" i="1" s="1"/>
  <c r="K8" i="1"/>
  <c r="K7" i="1" s="1"/>
  <c r="L8" i="1"/>
  <c r="L7" i="1" s="1"/>
  <c r="M8" i="1"/>
  <c r="M7" i="1" s="1"/>
  <c r="N8" i="1"/>
  <c r="N7" i="1" s="1"/>
  <c r="O8" i="1"/>
  <c r="I7" i="1" l="1"/>
</calcChain>
</file>

<file path=xl/sharedStrings.xml><?xml version="1.0" encoding="utf-8"?>
<sst xmlns="http://schemas.openxmlformats.org/spreadsheetml/2006/main" count="25" uniqueCount="22">
  <si>
    <t>Uso o Destino Económico</t>
  </si>
  <si>
    <t>Sector Económico</t>
  </si>
  <si>
    <t>Total</t>
  </si>
  <si>
    <t>Bienes de Consumo</t>
  </si>
  <si>
    <t xml:space="preserve"> 1. Bienes de Consumo no Duradero</t>
  </si>
  <si>
    <t xml:space="preserve"> 2. Bienes de Consumo Duradero</t>
  </si>
  <si>
    <t>Materias Primas y Productos Intermedios</t>
  </si>
  <si>
    <t xml:space="preserve"> 3. Combustibles, Lubricantes y Productos Conexos</t>
  </si>
  <si>
    <t xml:space="preserve"> 4. Mat. Primas y Prod. Intermed. para la Agricultura</t>
  </si>
  <si>
    <t xml:space="preserve"> 5. Mat. Primas y Prod. Intermed. para la Industria</t>
  </si>
  <si>
    <t xml:space="preserve"> 7. Bienes de Capital para la Agricultura</t>
  </si>
  <si>
    <t xml:space="preserve"> 8. Bienes de Capital para la Industria</t>
  </si>
  <si>
    <t xml:space="preserve"> 9. Equipos de Transporte</t>
  </si>
  <si>
    <t>Diversos</t>
  </si>
  <si>
    <t xml:space="preserve">Donaciones </t>
  </si>
  <si>
    <t>Bienes de Capital y Materiales de Construcción</t>
  </si>
  <si>
    <t xml:space="preserve"> 6. Materiales de Construcción</t>
  </si>
  <si>
    <t xml:space="preserve">Elaboración: Instituto Nacional de Estadística e Informática. </t>
  </si>
  <si>
    <t>Fuente: Superintendencia Nacional de Aduanas y de Administración Tributaria.</t>
  </si>
  <si>
    <t>2015 P/</t>
  </si>
  <si>
    <t>25.17   IMPORTACIONES FOB REALES, SEGÚN CLASIFICACIÓN POR USO O DESTINO ECONÓMICO, 2009-2015</t>
  </si>
  <si>
    <t xml:space="preserve">    (Miles US dólares de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</si>
</sst>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€]* #,##0.00_ ;_ [$€]* \-#,##0.00_ ;_ [$€]* &quot;-&quot;??_ ;_ @_ "/>
    <numFmt numFmtId="165" formatCode="#\ ###\ ###"/>
    <numFmt numFmtId="166" formatCode="_-* #,##0.00\ &quot;€&quot;_-;\-* #,##0.00\ &quot;€&quot;_-;_-* &quot;-&quot;??\ &quot;€&quot;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 style="thick">
        <color indexed="49"/>
      </right>
      <top style="thin">
        <color indexed="4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4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 applyNumberFormat="0"/>
    <xf numFmtId="0" fontId="14" fillId="0" borderId="0"/>
    <xf numFmtId="0" fontId="14" fillId="0" borderId="0"/>
    <xf numFmtId="0" fontId="11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9" fillId="0" borderId="8" applyNumberFormat="0" applyFill="0" applyAlignment="0" applyProtection="0"/>
    <xf numFmtId="0" fontId="21" fillId="0" borderId="9" applyNumberFormat="0" applyFill="0" applyAlignment="0" applyProtection="0"/>
    <xf numFmtId="0" fontId="2" fillId="0" borderId="0"/>
    <xf numFmtId="0" fontId="11" fillId="0" borderId="0">
      <protection locked="0" hidden="1"/>
    </xf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>
      <protection locked="0" hidden="1"/>
    </xf>
    <xf numFmtId="0" fontId="11" fillId="0" borderId="0"/>
    <xf numFmtId="0" fontId="11" fillId="0" borderId="0"/>
    <xf numFmtId="0" fontId="11" fillId="0" borderId="0">
      <protection locked="0" hidden="1"/>
    </xf>
    <xf numFmtId="0" fontId="1" fillId="0" borderId="0"/>
    <xf numFmtId="0" fontId="1" fillId="24" borderId="16" applyNumberFormat="0" applyFont="0" applyAlignment="0" applyProtection="0"/>
  </cellStyleXfs>
  <cellXfs count="40">
    <xf numFmtId="0" fontId="0" fillId="0" borderId="0" xfId="0"/>
    <xf numFmtId="0" fontId="22" fillId="0" borderId="0" xfId="37" quotePrefix="1" applyFont="1" applyAlignment="1">
      <alignment horizontal="left" vertical="center"/>
    </xf>
    <xf numFmtId="0" fontId="23" fillId="0" borderId="0" xfId="37" applyFont="1" applyAlignment="1">
      <alignment horizontal="right" vertical="center"/>
    </xf>
    <xf numFmtId="49" fontId="24" fillId="0" borderId="10" xfId="35" quotePrefix="1" applyNumberFormat="1" applyFont="1" applyBorder="1" applyAlignment="1" applyProtection="1">
      <alignment horizontal="left" vertical="center"/>
    </xf>
    <xf numFmtId="0" fontId="23" fillId="0" borderId="10" xfId="37" applyFont="1" applyBorder="1" applyAlignment="1">
      <alignment horizontal="right" vertical="center"/>
    </xf>
    <xf numFmtId="0" fontId="23" fillId="0" borderId="11" xfId="36" applyFont="1" applyBorder="1" applyAlignment="1">
      <alignment horizontal="left" vertical="center"/>
    </xf>
    <xf numFmtId="0" fontId="25" fillId="0" borderId="11" xfId="37" quotePrefix="1" applyFont="1" applyBorder="1" applyAlignment="1">
      <alignment horizontal="left" vertical="center"/>
    </xf>
    <xf numFmtId="0" fontId="23" fillId="0" borderId="11" xfId="37" quotePrefix="1" applyFont="1" applyBorder="1" applyAlignment="1">
      <alignment horizontal="left" vertical="center" indent="1"/>
    </xf>
    <xf numFmtId="0" fontId="23" fillId="0" borderId="11" xfId="37" applyFont="1" applyBorder="1" applyAlignment="1">
      <alignment horizontal="left" vertical="center" indent="1"/>
    </xf>
    <xf numFmtId="0" fontId="25" fillId="0" borderId="11" xfId="37" applyFont="1" applyBorder="1" applyAlignment="1">
      <alignment horizontal="left" vertical="center"/>
    </xf>
    <xf numFmtId="0" fontId="23" fillId="0" borderId="12" xfId="37" applyFont="1" applyBorder="1" applyAlignment="1" applyProtection="1">
      <alignment horizontal="left" vertical="center"/>
    </xf>
    <xf numFmtId="165" fontId="25" fillId="0" borderId="0" xfId="37" applyNumberFormat="1" applyFont="1" applyAlignment="1">
      <alignment horizontal="right" vertical="center"/>
    </xf>
    <xf numFmtId="165" fontId="23" fillId="0" borderId="0" xfId="37" applyNumberFormat="1" applyFont="1" applyAlignment="1">
      <alignment horizontal="right" vertical="center"/>
    </xf>
    <xf numFmtId="0" fontId="26" fillId="0" borderId="0" xfId="0" applyFont="1" applyAlignment="1" applyProtection="1">
      <alignment horizontal="left"/>
    </xf>
    <xf numFmtId="0" fontId="23" fillId="0" borderId="0" xfId="37" applyFont="1" applyBorder="1" applyAlignment="1">
      <alignment horizontal="right" vertical="center"/>
    </xf>
    <xf numFmtId="49" fontId="24" fillId="0" borderId="0" xfId="35" quotePrefix="1" applyNumberFormat="1" applyFont="1" applyAlignment="1" applyProtection="1">
      <alignment horizontal="left" vertical="center" indent="2"/>
    </xf>
    <xf numFmtId="0" fontId="25" fillId="0" borderId="0" xfId="37" applyFont="1" applyAlignment="1">
      <alignment horizontal="right" vertical="center"/>
    </xf>
    <xf numFmtId="1" fontId="23" fillId="0" borderId="0" xfId="37" applyNumberFormat="1" applyFont="1" applyAlignment="1">
      <alignment horizontal="right" vertical="center"/>
    </xf>
    <xf numFmtId="0" fontId="23" fillId="25" borderId="0" xfId="37" applyFont="1" applyFill="1" applyAlignment="1">
      <alignment horizontal="right" vertical="center"/>
    </xf>
    <xf numFmtId="0" fontId="23" fillId="25" borderId="10" xfId="37" applyFont="1" applyFill="1" applyBorder="1" applyAlignment="1">
      <alignment horizontal="right" vertical="center"/>
    </xf>
    <xf numFmtId="165" fontId="23" fillId="25" borderId="10" xfId="37" applyNumberFormat="1" applyFont="1" applyFill="1" applyBorder="1" applyAlignment="1">
      <alignment horizontal="right" vertical="center"/>
    </xf>
    <xf numFmtId="0" fontId="25" fillId="25" borderId="0" xfId="36" applyFont="1" applyFill="1" applyBorder="1" applyAlignment="1">
      <alignment horizontal="right" vertical="center"/>
    </xf>
    <xf numFmtId="0" fontId="25" fillId="25" borderId="0" xfId="36" applyFont="1" applyFill="1" applyBorder="1" applyAlignment="1" applyProtection="1">
      <alignment horizontal="right" vertical="center"/>
    </xf>
    <xf numFmtId="0" fontId="23" fillId="25" borderId="0" xfId="36" applyFont="1" applyFill="1" applyBorder="1" applyAlignment="1">
      <alignment horizontal="right" vertical="center"/>
    </xf>
    <xf numFmtId="165" fontId="25" fillId="25" borderId="0" xfId="37" applyNumberFormat="1" applyFont="1" applyFill="1" applyAlignment="1">
      <alignment horizontal="right" vertical="center"/>
    </xf>
    <xf numFmtId="165" fontId="23" fillId="25" borderId="0" xfId="37" applyNumberFormat="1" applyFont="1" applyFill="1" applyAlignment="1">
      <alignment horizontal="right" vertical="center"/>
    </xf>
    <xf numFmtId="165" fontId="23" fillId="25" borderId="0" xfId="37" applyNumberFormat="1" applyFont="1" applyFill="1" applyBorder="1" applyAlignment="1">
      <alignment horizontal="right" vertical="center"/>
    </xf>
    <xf numFmtId="165" fontId="25" fillId="25" borderId="0" xfId="37" applyNumberFormat="1" applyFont="1" applyFill="1" applyBorder="1" applyAlignment="1">
      <alignment horizontal="right" vertical="center"/>
    </xf>
    <xf numFmtId="0" fontId="23" fillId="25" borderId="13" xfId="37" applyFont="1" applyFill="1" applyBorder="1" applyAlignment="1">
      <alignment horizontal="right" vertical="center"/>
    </xf>
    <xf numFmtId="0" fontId="27" fillId="0" borderId="0" xfId="37" applyFont="1" applyAlignment="1">
      <alignment horizontal="right" vertical="center"/>
    </xf>
    <xf numFmtId="0" fontId="28" fillId="0" borderId="11" xfId="37" quotePrefix="1" applyFont="1" applyBorder="1" applyAlignment="1">
      <alignment horizontal="left" vertical="center"/>
    </xf>
    <xf numFmtId="0" fontId="28" fillId="0" borderId="11" xfId="37" applyFont="1" applyBorder="1" applyAlignment="1">
      <alignment horizontal="left" vertical="center"/>
    </xf>
    <xf numFmtId="165" fontId="27" fillId="0" borderId="0" xfId="37" applyNumberFormat="1" applyFont="1" applyAlignment="1">
      <alignment horizontal="right" vertical="center"/>
    </xf>
    <xf numFmtId="1" fontId="27" fillId="0" borderId="0" xfId="37" applyNumberFormat="1" applyFont="1" applyAlignment="1">
      <alignment horizontal="right" vertical="center"/>
    </xf>
    <xf numFmtId="0" fontId="25" fillId="0" borderId="15" xfId="34" applyFont="1" applyBorder="1" applyAlignment="1" applyProtection="1">
      <alignment horizontal="center" vertical="center"/>
    </xf>
    <xf numFmtId="0" fontId="25" fillId="0" borderId="11" xfId="34" applyFont="1" applyBorder="1" applyAlignment="1" applyProtection="1">
      <alignment horizontal="center" vertical="center"/>
    </xf>
    <xf numFmtId="0" fontId="25" fillId="25" borderId="0" xfId="34" applyFont="1" applyFill="1" applyBorder="1" applyAlignment="1" applyProtection="1">
      <alignment horizontal="right" vertical="center"/>
    </xf>
    <xf numFmtId="0" fontId="25" fillId="25" borderId="10" xfId="34" applyFont="1" applyFill="1" applyBorder="1" applyAlignment="1" applyProtection="1">
      <alignment horizontal="right" vertical="center"/>
    </xf>
    <xf numFmtId="0" fontId="25" fillId="0" borderId="14" xfId="34" applyFont="1" applyBorder="1" applyAlignment="1" applyProtection="1">
      <alignment horizontal="right" vertical="center"/>
    </xf>
    <xf numFmtId="0" fontId="25" fillId="0" borderId="10" xfId="34" applyFont="1" applyBorder="1" applyAlignment="1" applyProtection="1">
      <alignment horizontal="right" vertic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seño" xfId="49"/>
    <cellStyle name="Diseño 2" xfId="50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uro 2" xfId="51"/>
    <cellStyle name="Incorrecto" xfId="32" builtinId="27" customBuiltin="1"/>
    <cellStyle name="Neutral" xfId="33" builtinId="28" customBuiltin="1"/>
    <cellStyle name="Normal" xfId="0" builtinId="0"/>
    <cellStyle name="Normal 2" xfId="47"/>
    <cellStyle name="Normal 2 2" xfId="52"/>
    <cellStyle name="Normal 3" xfId="53"/>
    <cellStyle name="Normal 3 2" xfId="54"/>
    <cellStyle name="Normal 4" xfId="55"/>
    <cellStyle name="Normal 5" xfId="56"/>
    <cellStyle name="Normal 6" xfId="48"/>
    <cellStyle name="Normal_IEC14004" xfId="34"/>
    <cellStyle name="Normal_IEC21008" xfId="35"/>
    <cellStyle name="Normal_IEC21027" xfId="36"/>
    <cellStyle name="Normal_IEC21028" xfId="37"/>
    <cellStyle name="Notas" xfId="38" builtinId="10" customBuiltin="1"/>
    <cellStyle name="Notas 2" xfId="57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37671904533592E-2"/>
          <c:y val="0.27709223989411957"/>
          <c:w val="0.84703326189183337"/>
          <c:h val="0.60239013154780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'C17'!$Q$26</c:f>
              <c:strCache>
                <c:ptCount val="1"/>
                <c:pt idx="0">
                  <c:v>Bienes de Consumo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4395708839167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395708839167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1098284535554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877631039931333E-2"/>
                  <c:y val="5.5794892702467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877631039931333E-2"/>
                  <c:y val="5.5794892702467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6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'C17'!$P$28:$P$32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'C17'!$Q$28:$Q$32</c:f>
              <c:numCache>
                <c:formatCode>#\ ###\ ###</c:formatCode>
                <c:ptCount val="5"/>
                <c:pt idx="0">
                  <c:v>5757.5698819107211</c:v>
                </c:pt>
                <c:pt idx="1">
                  <c:v>7131.2258685861198</c:v>
                </c:pt>
                <c:pt idx="2">
                  <c:v>7541.8291972651896</c:v>
                </c:pt>
                <c:pt idx="3">
                  <c:v>7637.0622576888591</c:v>
                </c:pt>
                <c:pt idx="4">
                  <c:v>7896.5978835817386</c:v>
                </c:pt>
              </c:numCache>
            </c:numRef>
          </c:val>
        </c:ser>
        <c:ser>
          <c:idx val="1"/>
          <c:order val="1"/>
          <c:tx>
            <c:strRef>
              <c:f>'C17'!$R$26</c:f>
              <c:strCache>
                <c:ptCount val="1"/>
                <c:pt idx="0">
                  <c:v>Materias Primas y Productos Intermedios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4628133195814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'C17'!$P$28:$P$32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'C17'!$R$28:$R$32</c:f>
              <c:numCache>
                <c:formatCode>#\ ###\ ###</c:formatCode>
                <c:ptCount val="5"/>
                <c:pt idx="0">
                  <c:v>13223.18495819479</c:v>
                </c:pt>
                <c:pt idx="1">
                  <c:v>14334.525313108201</c:v>
                </c:pt>
                <c:pt idx="2">
                  <c:v>14618.867874573571</c:v>
                </c:pt>
                <c:pt idx="3">
                  <c:v>14821.946926061242</c:v>
                </c:pt>
                <c:pt idx="4">
                  <c:v>15300.771694255116</c:v>
                </c:pt>
              </c:numCache>
            </c:numRef>
          </c:val>
        </c:ser>
        <c:ser>
          <c:idx val="2"/>
          <c:order val="2"/>
          <c:tx>
            <c:strRef>
              <c:f>'C17'!$S$26</c:f>
              <c:strCache>
                <c:ptCount val="1"/>
                <c:pt idx="0">
                  <c:v>Bienes de Capital y Materiales de Construcción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4628133195814712E-2"/>
                  <c:y val="1.122806769375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09828453555468E-2"/>
                  <c:y val="1.6842101540632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628133195814712E-2"/>
                  <c:y val="1.6842101540632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591523711296225E-2"/>
                  <c:y val="1.6842101540632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554914226777734E-2"/>
                  <c:y val="5.6140338468774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6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'C17'!$P$28:$P$32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'C17'!$S$28:$S$32</c:f>
              <c:numCache>
                <c:formatCode>#\ ###\ ###</c:formatCode>
                <c:ptCount val="5"/>
                <c:pt idx="0">
                  <c:v>11079.734408800066</c:v>
                </c:pt>
                <c:pt idx="1">
                  <c:v>12495.72946506114</c:v>
                </c:pt>
                <c:pt idx="2">
                  <c:v>12705.034932168108</c:v>
                </c:pt>
                <c:pt idx="3">
                  <c:v>12139.610877133886</c:v>
                </c:pt>
                <c:pt idx="4">
                  <c:v>11287.813384226049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38176"/>
        <c:axId val="934938736"/>
      </c:barChart>
      <c:catAx>
        <c:axId val="9349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934938736"/>
        <c:crosses val="autoZero"/>
        <c:auto val="1"/>
        <c:lblAlgn val="ctr"/>
        <c:lblOffset val="100"/>
        <c:noMultiLvlLbl val="0"/>
      </c:catAx>
      <c:valAx>
        <c:axId val="93493873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\ ###\ ###" sourceLinked="1"/>
        <c:majorTickMark val="out"/>
        <c:minorTickMark val="none"/>
        <c:tickLblPos val="nextTo"/>
        <c:crossAx val="93493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7268692819382396E-2"/>
          <c:y val="3.566831298210961E-2"/>
          <c:w val="0.51333130674712324"/>
          <c:h val="0.2087253579278114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9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567298</xdr:colOff>
      <xdr:row>51</xdr:row>
      <xdr:rowOff>98054</xdr:rowOff>
    </xdr:from>
    <xdr:to>
      <xdr:col>12</xdr:col>
      <xdr:colOff>378198</xdr:colOff>
      <xdr:row>53</xdr:row>
      <xdr:rowOff>14008</xdr:rowOff>
    </xdr:to>
    <xdr:sp macro="" textlink="">
      <xdr:nvSpPr>
        <xdr:cNvPr id="4" name="3 CuadroTexto"/>
        <xdr:cNvSpPr txBox="1"/>
      </xdr:nvSpPr>
      <xdr:spPr>
        <a:xfrm>
          <a:off x="567298" y="7206786"/>
          <a:ext cx="3515845" cy="140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Superintendencia</a:t>
          </a:r>
          <a:r>
            <a:rPr lang="es-PE" sz="700" b="1" baseline="0">
              <a:latin typeface="Arial Narrow" panose="020B0606020202030204" pitchFamily="34" charset="0"/>
            </a:rPr>
            <a:t> Nacional de Aduanas y de Administración Tributaria.</a:t>
          </a:r>
        </a:p>
        <a:p>
          <a:endParaRPr lang="es-PE" sz="1100"/>
        </a:p>
      </xdr:txBody>
    </xdr:sp>
    <xdr:clientData/>
  </xdr:twoCellAnchor>
  <xdr:twoCellAnchor>
    <xdr:from>
      <xdr:col>0</xdr:col>
      <xdr:colOff>658347</xdr:colOff>
      <xdr:row>31</xdr:row>
      <xdr:rowOff>91049</xdr:rowOff>
    </xdr:from>
    <xdr:to>
      <xdr:col>13</xdr:col>
      <xdr:colOff>175092</xdr:colOff>
      <xdr:row>52</xdr:row>
      <xdr:rowOff>14008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1211637</xdr:colOff>
      <xdr:row>27</xdr:row>
      <xdr:rowOff>42022</xdr:rowOff>
    </xdr:from>
    <xdr:to>
      <xdr:col>12</xdr:col>
      <xdr:colOff>280148</xdr:colOff>
      <xdr:row>31</xdr:row>
      <xdr:rowOff>49026</xdr:rowOff>
    </xdr:to>
    <xdr:sp macro="" textlink="">
      <xdr:nvSpPr>
        <xdr:cNvPr id="3" name="2 CuadroTexto"/>
        <xdr:cNvSpPr txBox="1"/>
      </xdr:nvSpPr>
      <xdr:spPr>
        <a:xfrm>
          <a:off x="1211637" y="4461342"/>
          <a:ext cx="2773456" cy="4552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IMPORTACIONES</a:t>
          </a:r>
          <a:r>
            <a:rPr lang="es-PE" sz="900" b="1" baseline="0">
              <a:latin typeface="Arial Narrow" panose="020B0606020202030204" pitchFamily="34" charset="0"/>
            </a:rPr>
            <a:t> FOB REALES, 2011-2015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</a:rPr>
            <a:t>(Millones de US dólares de 2007)</a:t>
          </a:r>
        </a:p>
        <a:p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s%20externo/Prevision/Export-import/May09/Cuode0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RONQU~1/CONFIG~1/Temp/Directorio%20temporal%201%20para%20Ce2007.zip/DOCUME~1/preto/CONFIG~1/Temp/WINDOWS/Archivos%20temporales%20de%20Internet/OLK2233/IECE-FIPU9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 M"/>
      <sheetName val="aj X"/>
      <sheetName val="X"/>
      <sheetName val="M"/>
      <sheetName val="Var_X"/>
      <sheetName val="Var_M"/>
      <sheetName val="Graf1"/>
      <sheetName val="Graf2"/>
      <sheetName val="Cuad1"/>
      <sheetName val="Cuad2"/>
      <sheetName val="Anual"/>
      <sheetName val="An ser"/>
      <sheetName val="IP"/>
      <sheetName val="IP2"/>
      <sheetName val="Jefe"/>
      <sheetName val="Export"/>
      <sheetName val="Import"/>
      <sheetName val="Movil"/>
      <sheetName val="Grafn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R5">
            <v>1</v>
          </cell>
          <cell r="S5" t="str">
            <v>Enero 2009</v>
          </cell>
          <cell r="T5" t="str">
            <v>Ene09/Ene08</v>
          </cell>
        </row>
        <row r="6">
          <cell r="R6">
            <v>2</v>
          </cell>
          <cell r="S6" t="str">
            <v>Febrero 2009</v>
          </cell>
          <cell r="T6" t="str">
            <v>Feb09/Feb08</v>
          </cell>
          <cell r="U6" t="str">
            <v>Ene-Feb09/ Ene-Feb08</v>
          </cell>
        </row>
        <row r="7">
          <cell r="R7">
            <v>3</v>
          </cell>
          <cell r="S7" t="str">
            <v>Marzo 2009</v>
          </cell>
          <cell r="T7" t="str">
            <v>Mar09/Mar08</v>
          </cell>
          <cell r="U7" t="str">
            <v>Ene-Mar09/ Ene-Mar08</v>
          </cell>
        </row>
        <row r="8">
          <cell r="R8">
            <v>4</v>
          </cell>
          <cell r="S8" t="str">
            <v>Abril 2009</v>
          </cell>
          <cell r="T8" t="str">
            <v>Abr09/Abr08</v>
          </cell>
          <cell r="U8" t="str">
            <v>Ene-Abr09/ Ene-Abr08</v>
          </cell>
        </row>
        <row r="9">
          <cell r="R9">
            <v>5</v>
          </cell>
          <cell r="S9" t="str">
            <v>Mayo 2009</v>
          </cell>
          <cell r="T9" t="str">
            <v>May09/May08</v>
          </cell>
          <cell r="U9" t="str">
            <v>Ene-May09/ Ene-May08</v>
          </cell>
        </row>
        <row r="10">
          <cell r="R10">
            <v>6</v>
          </cell>
          <cell r="S10" t="str">
            <v>Junio 2008</v>
          </cell>
          <cell r="T10" t="str">
            <v>Jun08/Jun07</v>
          </cell>
          <cell r="U10" t="str">
            <v>Ene-Jun08/ Ene-Jun07</v>
          </cell>
        </row>
        <row r="11">
          <cell r="R11">
            <v>7</v>
          </cell>
          <cell r="S11" t="str">
            <v>Julio 2009</v>
          </cell>
          <cell r="T11" t="str">
            <v>Jul09/Jul08</v>
          </cell>
          <cell r="U11" t="str">
            <v>Ene-Jul09/ Ene-Jul08</v>
          </cell>
        </row>
        <row r="12">
          <cell r="R12">
            <v>8</v>
          </cell>
          <cell r="S12" t="str">
            <v>Agosto 2009</v>
          </cell>
          <cell r="T12" t="str">
            <v>Ago09/Ago08</v>
          </cell>
          <cell r="U12" t="str">
            <v>Ene-Ago09/ Ene-Ago08</v>
          </cell>
        </row>
        <row r="13">
          <cell r="R13">
            <v>9</v>
          </cell>
          <cell r="S13" t="str">
            <v>Setiembre 2009</v>
          </cell>
          <cell r="T13" t="str">
            <v>Set09/Set08</v>
          </cell>
          <cell r="U13" t="str">
            <v>Ene-Set09/ Ene-Set08</v>
          </cell>
        </row>
        <row r="14">
          <cell r="R14">
            <v>10</v>
          </cell>
          <cell r="S14" t="str">
            <v>Octubre 2009</v>
          </cell>
          <cell r="T14" t="str">
            <v>Oct09/Oct08</v>
          </cell>
          <cell r="U14" t="str">
            <v>Ene-Oct09/ Ene-Oct07</v>
          </cell>
        </row>
        <row r="15">
          <cell r="R15">
            <v>11</v>
          </cell>
          <cell r="S15" t="str">
            <v>Noviembre 2009</v>
          </cell>
          <cell r="T15" t="str">
            <v>Nov09/Nov08</v>
          </cell>
          <cell r="U15" t="str">
            <v>Ene-Nov09/ Ene-Nov08</v>
          </cell>
        </row>
        <row r="16">
          <cell r="R16">
            <v>12</v>
          </cell>
          <cell r="S16" t="str">
            <v>Diciembre 2009</v>
          </cell>
          <cell r="T16" t="str">
            <v>Dic09/Dic08</v>
          </cell>
          <cell r="U16" t="str">
            <v>Ene-Dic09/ Ene-Dic08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21001"/>
      <sheetName val="IEC21002"/>
      <sheetName val="IEC21003"/>
      <sheetName val="IEC21004"/>
      <sheetName val="IEC21005"/>
      <sheetName val="IEC21006"/>
      <sheetName val="IEC21007"/>
      <sheetName val="IEC21008"/>
      <sheetName val="IEC21009 "/>
      <sheetName val="IEC21010"/>
      <sheetName val="IEC21011"/>
      <sheetName val="IEC21012"/>
      <sheetName val="IEC21013"/>
      <sheetName val="IEC21014"/>
      <sheetName val="IEC21015 "/>
      <sheetName val="IEC21016 "/>
      <sheetName val="IEC21017"/>
      <sheetName val="IEC21018"/>
      <sheetName val="IEC21019"/>
      <sheetName val="IEC21020"/>
      <sheetName val="IEC21021"/>
      <sheetName val="IEC21022"/>
      <sheetName val="IEC21023"/>
      <sheetName val="IEC21024"/>
      <sheetName val="IEC21025"/>
      <sheetName val="IEC21026"/>
      <sheetName val="IEC21027"/>
      <sheetName val="IEC21028"/>
      <sheetName val="IEC21029"/>
      <sheetName val="IEC21030"/>
      <sheetName val="IEC21031"/>
      <sheetName val="IEC21032"/>
      <sheetName val="IEC21033"/>
      <sheetName val="IEC21034"/>
      <sheetName val="IEC21035"/>
      <sheetName val="IEC21036"/>
      <sheetName val="IEC21037"/>
      <sheetName val="IEC21038"/>
      <sheetName val="IEC21039"/>
      <sheetName val="IEC21040"/>
      <sheetName val="IEC21041"/>
      <sheetName val="IEC21042"/>
    </sheetNames>
    <sheetDataSet>
      <sheetData sheetId="0">
        <row r="4">
          <cell r="A4" t="str">
            <v>AÑO</v>
          </cell>
          <cell r="B4" t="str">
            <v xml:space="preserve">(VALORES </v>
          </cell>
          <cell r="C4" t="str">
            <v>SECTOR PUBL.</v>
          </cell>
          <cell r="D4" t="str">
            <v>GOBIERNO</v>
          </cell>
          <cell r="E4" t="str">
            <v>EMPRESAS ESTAT.</v>
          </cell>
          <cell r="F4" t="str">
            <v>SECTOR PUBL.</v>
          </cell>
          <cell r="G4" t="str">
            <v>GOBIERNO</v>
          </cell>
          <cell r="H4" t="str">
            <v>EMPRESAS ESTAT.</v>
          </cell>
          <cell r="I4" t="str">
            <v xml:space="preserve"> </v>
          </cell>
        </row>
        <row r="5">
          <cell r="B5" t="str">
            <v xml:space="preserve">CTES.) </v>
          </cell>
          <cell r="C5" t="str">
            <v>NO FINANCIERO</v>
          </cell>
          <cell r="D5" t="str">
            <v>GENERAL</v>
          </cell>
          <cell r="E5" t="str">
            <v>NO FINANC.</v>
          </cell>
          <cell r="F5" t="str">
            <v>NO FINANCIERO</v>
          </cell>
          <cell r="G5" t="str">
            <v>GENERAL</v>
          </cell>
          <cell r="H5" t="str">
            <v>NO FINANC.</v>
          </cell>
        </row>
        <row r="6">
          <cell r="A6" t="str">
            <v>1991</v>
          </cell>
          <cell r="B6">
            <v>26685.612063744</v>
          </cell>
          <cell r="C6">
            <v>480</v>
          </cell>
          <cell r="D6">
            <v>466</v>
          </cell>
          <cell r="E6">
            <v>14</v>
          </cell>
          <cell r="F6">
            <v>-745</v>
          </cell>
          <cell r="G6">
            <v>-577</v>
          </cell>
          <cell r="H6">
            <v>-168</v>
          </cell>
        </row>
        <row r="7">
          <cell r="A7" t="str">
            <v>1992</v>
          </cell>
          <cell r="B7">
            <v>44953.457675999998</v>
          </cell>
          <cell r="C7">
            <v>546</v>
          </cell>
          <cell r="D7">
            <v>273</v>
          </cell>
          <cell r="E7">
            <v>273</v>
          </cell>
          <cell r="F7">
            <v>-1755</v>
          </cell>
          <cell r="G7">
            <v>-1734</v>
          </cell>
          <cell r="H7">
            <v>-22</v>
          </cell>
        </row>
        <row r="8">
          <cell r="A8" t="str">
            <v>1993</v>
          </cell>
          <cell r="B8">
            <v>69261.767825000003</v>
          </cell>
          <cell r="C8">
            <v>1038</v>
          </cell>
          <cell r="D8">
            <v>531</v>
          </cell>
          <cell r="E8">
            <v>507</v>
          </cell>
          <cell r="F8">
            <v>-2121</v>
          </cell>
          <cell r="G8">
            <v>-2376.5</v>
          </cell>
          <cell r="H8">
            <v>256</v>
          </cell>
        </row>
        <row r="9">
          <cell r="A9">
            <v>1994</v>
          </cell>
          <cell r="B9">
            <v>98577.443681999997</v>
          </cell>
          <cell r="C9">
            <v>972</v>
          </cell>
          <cell r="D9">
            <v>258</v>
          </cell>
          <cell r="E9">
            <v>714</v>
          </cell>
          <cell r="F9">
            <v>-2756</v>
          </cell>
          <cell r="G9">
            <v>-3030.5</v>
          </cell>
          <cell r="H9">
            <v>275</v>
          </cell>
        </row>
        <row r="10">
          <cell r="A10" t="str">
            <v xml:space="preserve">1995 </v>
          </cell>
          <cell r="B10">
            <v>120720.448953</v>
          </cell>
          <cell r="C10">
            <v>461</v>
          </cell>
          <cell r="D10">
            <v>137</v>
          </cell>
          <cell r="E10">
            <v>323</v>
          </cell>
          <cell r="F10">
            <v>-3800</v>
          </cell>
          <cell r="G10">
            <v>-3600.5</v>
          </cell>
          <cell r="H10">
            <v>-199</v>
          </cell>
        </row>
        <row r="11">
          <cell r="A11" t="str">
            <v xml:space="preserve">1996 </v>
          </cell>
          <cell r="B11">
            <v>136775.94455799999</v>
          </cell>
          <cell r="C11">
            <v>2113</v>
          </cell>
          <cell r="D11">
            <v>1321</v>
          </cell>
          <cell r="E11">
            <v>793</v>
          </cell>
          <cell r="F11">
            <v>-1394</v>
          </cell>
          <cell r="G11">
            <v>-1567</v>
          </cell>
          <cell r="H11">
            <v>173</v>
          </cell>
        </row>
        <row r="12">
          <cell r="A12" t="str">
            <v>1997</v>
          </cell>
          <cell r="B12">
            <v>157088.697755</v>
          </cell>
          <cell r="C12">
            <v>3210</v>
          </cell>
          <cell r="D12">
            <v>1989</v>
          </cell>
          <cell r="E12">
            <v>1220</v>
          </cell>
          <cell r="F12">
            <v>253</v>
          </cell>
          <cell r="G12">
            <v>-704</v>
          </cell>
          <cell r="H12">
            <v>957</v>
          </cell>
        </row>
        <row r="13">
          <cell r="A13" t="str">
            <v>1998 P/</v>
          </cell>
          <cell r="B13">
            <v>167026.131689</v>
          </cell>
          <cell r="C13">
            <v>1946</v>
          </cell>
          <cell r="D13">
            <v>1756</v>
          </cell>
          <cell r="E13">
            <v>257</v>
          </cell>
          <cell r="F13">
            <v>-1329</v>
          </cell>
          <cell r="G13">
            <v>-1003</v>
          </cell>
          <cell r="H13">
            <v>-259</v>
          </cell>
        </row>
        <row r="14">
          <cell r="A14" t="str">
            <v>1999 P/</v>
          </cell>
          <cell r="B14">
            <v>175855.60401899999</v>
          </cell>
          <cell r="C14">
            <v>-1668</v>
          </cell>
          <cell r="D14">
            <v>-1930</v>
          </cell>
          <cell r="E14">
            <v>478</v>
          </cell>
          <cell r="F14">
            <v>-5475</v>
          </cell>
          <cell r="G14">
            <v>-5238</v>
          </cell>
          <cell r="H14">
            <v>-20</v>
          </cell>
        </row>
        <row r="15">
          <cell r="A15" t="str">
            <v>2000 P/</v>
          </cell>
          <cell r="B15">
            <v>188209</v>
          </cell>
          <cell r="C15">
            <v>-1507</v>
          </cell>
          <cell r="D15" t="str">
            <v>…</v>
          </cell>
          <cell r="E15" t="str">
            <v>…</v>
          </cell>
          <cell r="F15">
            <v>-5733</v>
          </cell>
          <cell r="G15" t="str">
            <v>…</v>
          </cell>
          <cell r="H15" t="str">
            <v>…</v>
          </cell>
        </row>
        <row r="16">
          <cell r="A16" t="str">
            <v>Nota: La información del año 2000 corresponde al  período enero-junio.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zoomScale="120" zoomScaleNormal="120" zoomScaleSheetLayoutView="136" workbookViewId="0">
      <selection activeCell="A9" sqref="A9"/>
    </sheetView>
  </sheetViews>
  <sheetFormatPr baseColWidth="10" defaultColWidth="11.42578125" defaultRowHeight="9" x14ac:dyDescent="0.2"/>
  <cols>
    <col min="1" max="1" width="27.42578125" style="2" customWidth="1"/>
    <col min="2" max="2" width="6.5703125" style="18" hidden="1" customWidth="1"/>
    <col min="3" max="5" width="7" style="18" hidden="1" customWidth="1"/>
    <col min="6" max="6" width="8.140625" style="18" hidden="1" customWidth="1"/>
    <col min="7" max="8" width="7" style="18" hidden="1" customWidth="1"/>
    <col min="9" max="15" width="7" style="2" customWidth="1"/>
    <col min="16" max="16" width="9.140625" style="2" customWidth="1"/>
    <col min="17" max="19" width="14.42578125" style="2" customWidth="1"/>
    <col min="20" max="16384" width="11.42578125" style="2"/>
  </cols>
  <sheetData>
    <row r="1" spans="1:19" ht="12.95" customHeight="1" x14ac:dyDescent="0.2">
      <c r="A1" s="1" t="s">
        <v>20</v>
      </c>
    </row>
    <row r="2" spans="1:19" ht="12.95" customHeight="1" x14ac:dyDescent="0.2">
      <c r="A2" s="15" t="s">
        <v>21</v>
      </c>
      <c r="J2" s="12"/>
    </row>
    <row r="3" spans="1:19" ht="8.1" customHeight="1" x14ac:dyDescent="0.2">
      <c r="A3" s="3"/>
      <c r="B3" s="19"/>
      <c r="C3" s="20"/>
      <c r="D3" s="19"/>
      <c r="E3" s="19"/>
      <c r="F3" s="19"/>
      <c r="G3" s="19"/>
      <c r="H3" s="19"/>
      <c r="I3" s="14"/>
      <c r="J3" s="14"/>
      <c r="K3" s="14"/>
      <c r="L3" s="14"/>
      <c r="M3" s="14"/>
      <c r="N3" s="14"/>
      <c r="O3" s="14"/>
    </row>
    <row r="4" spans="1:19" ht="10.5" customHeight="1" x14ac:dyDescent="0.2">
      <c r="A4" s="34" t="s">
        <v>0</v>
      </c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8">
        <v>2009</v>
      </c>
      <c r="J4" s="38">
        <v>2010</v>
      </c>
      <c r="K4" s="38">
        <v>2011</v>
      </c>
      <c r="L4" s="38">
        <v>2012</v>
      </c>
      <c r="M4" s="38">
        <v>2013</v>
      </c>
      <c r="N4" s="38">
        <v>2014</v>
      </c>
      <c r="O4" s="38" t="s">
        <v>19</v>
      </c>
    </row>
    <row r="5" spans="1:19" ht="9" customHeight="1" x14ac:dyDescent="0.2">
      <c r="A5" s="35" t="s">
        <v>1</v>
      </c>
      <c r="B5" s="37"/>
      <c r="C5" s="37"/>
      <c r="D5" s="37"/>
      <c r="E5" s="37"/>
      <c r="F5" s="37"/>
      <c r="G5" s="37"/>
      <c r="H5" s="37"/>
      <c r="I5" s="39"/>
      <c r="J5" s="39"/>
      <c r="K5" s="39"/>
      <c r="L5" s="39"/>
      <c r="M5" s="39"/>
      <c r="N5" s="39"/>
      <c r="O5" s="39"/>
      <c r="R5" s="16"/>
      <c r="S5" s="16"/>
    </row>
    <row r="6" spans="1:19" ht="5.25" customHeight="1" x14ac:dyDescent="0.2">
      <c r="A6" s="5"/>
      <c r="B6" s="21"/>
      <c r="C6" s="21"/>
      <c r="D6" s="22"/>
      <c r="E6" s="23"/>
    </row>
    <row r="7" spans="1:19" ht="14.25" customHeight="1" x14ac:dyDescent="0.2">
      <c r="A7" s="6" t="s">
        <v>2</v>
      </c>
      <c r="B7" s="24">
        <f t="shared" ref="B7:H7" si="0">B8+B11+B15+B20+B21</f>
        <v>10036035.081526268</v>
      </c>
      <c r="C7" s="24">
        <f t="shared" si="0"/>
        <v>10753787.092859218</v>
      </c>
      <c r="D7" s="24">
        <f t="shared" si="0"/>
        <v>11625374.362287922</v>
      </c>
      <c r="E7" s="24">
        <f t="shared" si="0"/>
        <v>13134555.115112934</v>
      </c>
      <c r="F7" s="24">
        <f t="shared" si="0"/>
        <v>15343630.841990769</v>
      </c>
      <c r="G7" s="24">
        <f t="shared" si="0"/>
        <v>19056504.507978875</v>
      </c>
      <c r="H7" s="24">
        <f t="shared" si="0"/>
        <v>24271041.248392109</v>
      </c>
      <c r="I7" s="11">
        <f>I8+I11+I15+I20+I21</f>
        <v>20178306.898893736</v>
      </c>
      <c r="J7" s="11">
        <f t="shared" ref="J7:N7" si="1">J8+J11+J15+J20+J21</f>
        <v>26026920.346165281</v>
      </c>
      <c r="K7" s="11">
        <f t="shared" si="1"/>
        <v>30120063.549038447</v>
      </c>
      <c r="L7" s="11">
        <f t="shared" si="1"/>
        <v>34017479.950986564</v>
      </c>
      <c r="M7" s="11">
        <f t="shared" si="1"/>
        <v>34925877.192942634</v>
      </c>
      <c r="N7" s="11">
        <f t="shared" si="1"/>
        <v>34659675.746409729</v>
      </c>
      <c r="O7" s="11">
        <f>O8+O11+O15+O20+O21</f>
        <v>34524503.882727526</v>
      </c>
      <c r="P7" s="11"/>
      <c r="Q7" s="11"/>
      <c r="R7" s="12"/>
      <c r="S7" s="12"/>
    </row>
    <row r="8" spans="1:19" ht="17.25" customHeight="1" x14ac:dyDescent="0.2">
      <c r="A8" s="6" t="s">
        <v>3</v>
      </c>
      <c r="B8" s="24">
        <f t="shared" ref="B8" si="2">SUM(B9:B10)</f>
        <v>1782773.678416105</v>
      </c>
      <c r="C8" s="24">
        <f t="shared" ref="C8" si="3">SUM(C9:C10)</f>
        <v>1841161.6450864701</v>
      </c>
      <c r="D8" s="24">
        <f>SUM(D9:D10)</f>
        <v>1962211.3822840871</v>
      </c>
      <c r="E8" s="24">
        <f t="shared" ref="E8:H8" si="4">SUM(E9:E10)</f>
        <v>2262251.2081946889</v>
      </c>
      <c r="F8" s="24">
        <f t="shared" si="4"/>
        <v>2530284.2974929903</v>
      </c>
      <c r="G8" s="24">
        <f t="shared" si="4"/>
        <v>3017912.7993046297</v>
      </c>
      <c r="H8" s="24">
        <f t="shared" si="4"/>
        <v>4113303.8324326999</v>
      </c>
      <c r="I8" s="11">
        <f>SUM(I9:I10)</f>
        <v>3714725.4363825303</v>
      </c>
      <c r="J8" s="11">
        <f t="shared" ref="J8:O8" si="5">SUM(J9:J10)</f>
        <v>5040498.2524986397</v>
      </c>
      <c r="K8" s="11">
        <f t="shared" si="5"/>
        <v>5757569.8819107208</v>
      </c>
      <c r="L8" s="11">
        <f t="shared" si="5"/>
        <v>7131225.8685861202</v>
      </c>
      <c r="M8" s="11">
        <f t="shared" si="5"/>
        <v>7541829.1972651891</v>
      </c>
      <c r="N8" s="11">
        <f t="shared" si="5"/>
        <v>7637062.2576888595</v>
      </c>
      <c r="O8" s="11">
        <f t="shared" si="5"/>
        <v>7896597.8835817389</v>
      </c>
      <c r="P8" s="11"/>
      <c r="Q8" s="11"/>
      <c r="R8" s="12"/>
      <c r="S8" s="12"/>
    </row>
    <row r="9" spans="1:19" ht="17.25" customHeight="1" x14ac:dyDescent="0.2">
      <c r="A9" s="7" t="s">
        <v>4</v>
      </c>
      <c r="B9" s="25">
        <v>1121531.4717719699</v>
      </c>
      <c r="C9" s="25">
        <v>1097942.0088540099</v>
      </c>
      <c r="D9" s="25">
        <v>1180189.3981771001</v>
      </c>
      <c r="E9" s="25">
        <v>1355653.07960053</v>
      </c>
      <c r="F9" s="25">
        <v>1441455.90605849</v>
      </c>
      <c r="G9" s="25">
        <v>1667437.79301227</v>
      </c>
      <c r="H9" s="25">
        <v>2041987.0442234599</v>
      </c>
      <c r="I9" s="12">
        <v>1954958.60807651</v>
      </c>
      <c r="J9" s="12">
        <v>2436768.4633609601</v>
      </c>
      <c r="K9" s="12">
        <v>2751322.1991090402</v>
      </c>
      <c r="L9" s="12">
        <v>3314595.1093509002</v>
      </c>
      <c r="M9" s="12">
        <v>3636458.6412046398</v>
      </c>
      <c r="N9" s="12">
        <v>3770386.65604671</v>
      </c>
      <c r="O9" s="12">
        <v>4208939.0976680396</v>
      </c>
      <c r="P9" s="12"/>
      <c r="Q9" s="11"/>
      <c r="R9" s="12"/>
      <c r="S9" s="12"/>
    </row>
    <row r="10" spans="1:19" ht="17.25" customHeight="1" x14ac:dyDescent="0.2">
      <c r="A10" s="7" t="s">
        <v>5</v>
      </c>
      <c r="B10" s="25">
        <v>661242.20664413495</v>
      </c>
      <c r="C10" s="25">
        <v>743219.63623246003</v>
      </c>
      <c r="D10" s="26">
        <v>782021.98410698702</v>
      </c>
      <c r="E10" s="25">
        <v>906598.12859415903</v>
      </c>
      <c r="F10" s="25">
        <v>1088828.3914345</v>
      </c>
      <c r="G10" s="25">
        <v>1350475.0062923599</v>
      </c>
      <c r="H10" s="25">
        <v>2071316.78820924</v>
      </c>
      <c r="I10" s="12">
        <v>1759766.82830602</v>
      </c>
      <c r="J10" s="12">
        <v>2603729.7891376801</v>
      </c>
      <c r="K10" s="12">
        <v>3006247.6828016802</v>
      </c>
      <c r="L10" s="12">
        <v>3816630.75923522</v>
      </c>
      <c r="M10" s="12">
        <v>3905370.5560605498</v>
      </c>
      <c r="N10" s="12">
        <v>3866675.60164215</v>
      </c>
      <c r="O10" s="12">
        <v>3687658.7859136998</v>
      </c>
      <c r="P10" s="12"/>
      <c r="Q10" s="12"/>
      <c r="R10" s="12"/>
      <c r="S10" s="12"/>
    </row>
    <row r="11" spans="1:19" ht="17.25" customHeight="1" x14ac:dyDescent="0.2">
      <c r="A11" s="6" t="s">
        <v>6</v>
      </c>
      <c r="B11" s="24">
        <f t="shared" ref="B11:H11" si="6">SUM(B12:B14)</f>
        <v>6169088.6270125676</v>
      </c>
      <c r="C11" s="24">
        <f t="shared" si="6"/>
        <v>6735198.9832852352</v>
      </c>
      <c r="D11" s="24">
        <f t="shared" si="6"/>
        <v>7149358.739743378</v>
      </c>
      <c r="E11" s="24">
        <f t="shared" si="6"/>
        <v>7656747.2523738183</v>
      </c>
      <c r="F11" s="24">
        <f t="shared" si="6"/>
        <v>8544223.3238216192</v>
      </c>
      <c r="G11" s="24">
        <f t="shared" si="6"/>
        <v>10101597.715370396</v>
      </c>
      <c r="H11" s="24">
        <f t="shared" si="6"/>
        <v>11071397.001294605</v>
      </c>
      <c r="I11" s="11">
        <f>SUM(I12:I14)</f>
        <v>9701456.8829424772</v>
      </c>
      <c r="J11" s="11">
        <f t="shared" ref="J11:N11" si="7">SUM(J12:J14)</f>
        <v>12104697.450723028</v>
      </c>
      <c r="K11" s="11">
        <f t="shared" si="7"/>
        <v>13223184.95819479</v>
      </c>
      <c r="L11" s="11">
        <f t="shared" si="7"/>
        <v>14334525.3131082</v>
      </c>
      <c r="M11" s="11">
        <f t="shared" si="7"/>
        <v>14618867.87457357</v>
      </c>
      <c r="N11" s="11">
        <f t="shared" si="7"/>
        <v>14821946.926061243</v>
      </c>
      <c r="O11" s="11">
        <f>SUM(O12:O14)</f>
        <v>15300771.694255115</v>
      </c>
      <c r="P11" s="11"/>
      <c r="Q11" s="11"/>
      <c r="R11" s="11"/>
      <c r="S11" s="11"/>
    </row>
    <row r="12" spans="1:19" ht="17.25" customHeight="1" x14ac:dyDescent="0.2">
      <c r="A12" s="8" t="s">
        <v>7</v>
      </c>
      <c r="B12" s="25">
        <v>2495835.7200392098</v>
      </c>
      <c r="C12" s="25">
        <v>2931997.4938260699</v>
      </c>
      <c r="D12" s="26">
        <v>3013547.9136237898</v>
      </c>
      <c r="E12" s="25">
        <v>3009701.1501705698</v>
      </c>
      <c r="F12" s="25">
        <v>3178513.5563117401</v>
      </c>
      <c r="G12" s="25">
        <v>3670628.1892464599</v>
      </c>
      <c r="H12" s="25">
        <v>3653208.6148242899</v>
      </c>
      <c r="I12" s="12">
        <v>3359318.3063590298</v>
      </c>
      <c r="J12" s="12">
        <v>3795578.4748679101</v>
      </c>
      <c r="K12" s="12">
        <v>4158313.7969491999</v>
      </c>
      <c r="L12" s="12">
        <v>4142688.7608764898</v>
      </c>
      <c r="M12" s="12">
        <v>4526831.8733718498</v>
      </c>
      <c r="N12" s="12">
        <v>4195461.8819629699</v>
      </c>
      <c r="O12" s="12">
        <v>4704510.6360959401</v>
      </c>
      <c r="P12" s="12"/>
      <c r="Q12" s="12"/>
      <c r="R12" s="12"/>
      <c r="S12" s="12"/>
    </row>
    <row r="13" spans="1:19" ht="17.25" customHeight="1" x14ac:dyDescent="0.2">
      <c r="A13" s="8" t="s">
        <v>8</v>
      </c>
      <c r="B13" s="25">
        <v>392895.89951053797</v>
      </c>
      <c r="C13" s="25">
        <v>405524.09886138502</v>
      </c>
      <c r="D13" s="26">
        <v>433012.66968540801</v>
      </c>
      <c r="E13" s="25">
        <v>464465.05752381898</v>
      </c>
      <c r="F13" s="25">
        <v>528602.93146411004</v>
      </c>
      <c r="G13" s="25">
        <v>579334.17270338605</v>
      </c>
      <c r="H13" s="25">
        <v>624034.70636937604</v>
      </c>
      <c r="I13" s="12">
        <v>576653.16776340804</v>
      </c>
      <c r="J13" s="12">
        <v>641866.88431024703</v>
      </c>
      <c r="K13" s="12">
        <v>696538.01122818096</v>
      </c>
      <c r="L13" s="12">
        <v>840605.91754282999</v>
      </c>
      <c r="M13" s="12">
        <v>841701.64103777998</v>
      </c>
      <c r="N13" s="12">
        <v>931005.46782667399</v>
      </c>
      <c r="O13" s="12">
        <v>948963.73309369502</v>
      </c>
      <c r="P13" s="12"/>
      <c r="Q13" s="12"/>
      <c r="R13" s="12"/>
      <c r="S13" s="12"/>
    </row>
    <row r="14" spans="1:19" ht="17.25" customHeight="1" x14ac:dyDescent="0.2">
      <c r="A14" s="8" t="s">
        <v>9</v>
      </c>
      <c r="B14" s="25">
        <v>3280357.00746282</v>
      </c>
      <c r="C14" s="25">
        <v>3397677.3905977798</v>
      </c>
      <c r="D14" s="25">
        <v>3702798.1564341802</v>
      </c>
      <c r="E14" s="25">
        <v>4182581.0446794298</v>
      </c>
      <c r="F14" s="25">
        <v>4837106.83604577</v>
      </c>
      <c r="G14" s="25">
        <v>5851635.35342055</v>
      </c>
      <c r="H14" s="25">
        <v>6794153.6801009402</v>
      </c>
      <c r="I14" s="12">
        <v>5765485.4088200396</v>
      </c>
      <c r="J14" s="12">
        <v>7667252.0915448703</v>
      </c>
      <c r="K14" s="12">
        <v>8368333.1500174096</v>
      </c>
      <c r="L14" s="12">
        <v>9351230.6346888803</v>
      </c>
      <c r="M14" s="12">
        <v>9250334.3601639401</v>
      </c>
      <c r="N14" s="12">
        <v>9695479.5762715992</v>
      </c>
      <c r="O14" s="12">
        <v>9647297.3250654805</v>
      </c>
      <c r="P14" s="12"/>
      <c r="Q14" s="12"/>
      <c r="R14" s="12"/>
      <c r="S14" s="12"/>
    </row>
    <row r="15" spans="1:19" ht="17.25" customHeight="1" x14ac:dyDescent="0.2">
      <c r="A15" s="9" t="s">
        <v>15</v>
      </c>
      <c r="B15" s="24">
        <f t="shared" ref="B15:G15" si="8">SUM(B16:B19)</f>
        <v>2012824.9300066028</v>
      </c>
      <c r="C15" s="24">
        <f t="shared" si="8"/>
        <v>2133187.761460328</v>
      </c>
      <c r="D15" s="24">
        <f t="shared" si="8"/>
        <v>2458283.5071239034</v>
      </c>
      <c r="E15" s="24">
        <f t="shared" si="8"/>
        <v>3177884.0604983307</v>
      </c>
      <c r="F15" s="24">
        <f t="shared" si="8"/>
        <v>4233601.8882300723</v>
      </c>
      <c r="G15" s="24">
        <f t="shared" si="8"/>
        <v>5882466.7325926106</v>
      </c>
      <c r="H15" s="24">
        <f>SUM(H16:H19)</f>
        <v>9008034.6111049317</v>
      </c>
      <c r="I15" s="11">
        <f>SUM(I16:I19)</f>
        <v>6708856.6749110315</v>
      </c>
      <c r="J15" s="11">
        <f t="shared" ref="J15:O15" si="9">SUM(J16:J19)</f>
        <v>8844676.4786354899</v>
      </c>
      <c r="K15" s="11">
        <f t="shared" si="9"/>
        <v>11079734.408800066</v>
      </c>
      <c r="L15" s="11">
        <f t="shared" si="9"/>
        <v>12495729.465061139</v>
      </c>
      <c r="M15" s="11">
        <f t="shared" si="9"/>
        <v>12705034.932168107</v>
      </c>
      <c r="N15" s="11">
        <f t="shared" si="9"/>
        <v>12139610.877133885</v>
      </c>
      <c r="O15" s="11">
        <f t="shared" si="9"/>
        <v>11287813.384226048</v>
      </c>
      <c r="P15" s="11"/>
      <c r="Q15" s="11"/>
      <c r="R15" s="11"/>
      <c r="S15" s="11"/>
    </row>
    <row r="16" spans="1:19" ht="17.25" customHeight="1" x14ac:dyDescent="0.2">
      <c r="A16" s="8" t="s">
        <v>16</v>
      </c>
      <c r="B16" s="25">
        <v>395824.04013631499</v>
      </c>
      <c r="C16" s="25">
        <v>268769.40252580598</v>
      </c>
      <c r="D16" s="25">
        <v>228763.86606122099</v>
      </c>
      <c r="E16" s="25">
        <v>343435.05164279998</v>
      </c>
      <c r="F16" s="25">
        <v>509387.908966374</v>
      </c>
      <c r="G16" s="25">
        <v>587940.81027445698</v>
      </c>
      <c r="H16" s="25">
        <v>1057923.4097468101</v>
      </c>
      <c r="I16" s="12">
        <v>738500.32516189804</v>
      </c>
      <c r="J16" s="12">
        <v>928168.72572291398</v>
      </c>
      <c r="K16" s="12">
        <v>1150453.6583640601</v>
      </c>
      <c r="L16" s="12">
        <v>1211247.51490269</v>
      </c>
      <c r="M16" s="12">
        <v>1189281.00011248</v>
      </c>
      <c r="N16" s="12">
        <v>1161893.33962517</v>
      </c>
      <c r="O16" s="12">
        <v>1233245.57966968</v>
      </c>
      <c r="P16" s="12"/>
      <c r="Q16" s="12"/>
      <c r="R16" s="12"/>
      <c r="S16" s="12"/>
    </row>
    <row r="17" spans="1:23" ht="17.25" customHeight="1" x14ac:dyDescent="0.2">
      <c r="A17" s="8" t="s">
        <v>10</v>
      </c>
      <c r="B17" s="25">
        <v>22791.2668974847</v>
      </c>
      <c r="C17" s="25">
        <v>18136.7368498451</v>
      </c>
      <c r="D17" s="25">
        <v>31315.234232864299</v>
      </c>
      <c r="E17" s="25">
        <v>38983.223261780098</v>
      </c>
      <c r="F17" s="25">
        <v>31338.137931527799</v>
      </c>
      <c r="G17" s="25">
        <v>50360.916999963003</v>
      </c>
      <c r="H17" s="25">
        <v>88393.627274662096</v>
      </c>
      <c r="I17" s="12">
        <v>68106.077316453695</v>
      </c>
      <c r="J17" s="12">
        <v>77632.381121144907</v>
      </c>
      <c r="K17" s="12">
        <v>110479.087427555</v>
      </c>
      <c r="L17" s="12">
        <v>135168.005436879</v>
      </c>
      <c r="M17" s="12">
        <v>124638.262489288</v>
      </c>
      <c r="N17" s="12">
        <v>137457.858047974</v>
      </c>
      <c r="O17" s="12">
        <v>152174.55159794699</v>
      </c>
      <c r="P17" s="12"/>
      <c r="Q17" s="12"/>
      <c r="R17" s="12"/>
      <c r="S17" s="12"/>
    </row>
    <row r="18" spans="1:23" ht="17.25" customHeight="1" x14ac:dyDescent="0.2">
      <c r="A18" s="8" t="s">
        <v>11</v>
      </c>
      <c r="B18" s="25">
        <v>1226320.32531084</v>
      </c>
      <c r="C18" s="25">
        <v>1465565.3235658801</v>
      </c>
      <c r="D18" s="25">
        <v>1664855.5534248301</v>
      </c>
      <c r="E18" s="25">
        <v>2117009.9559689402</v>
      </c>
      <c r="F18" s="25">
        <v>2795675.0799958701</v>
      </c>
      <c r="G18" s="25">
        <v>3987230.15432502</v>
      </c>
      <c r="H18" s="25">
        <v>5782849.2061303696</v>
      </c>
      <c r="I18" s="12">
        <v>4484692.8959932299</v>
      </c>
      <c r="J18" s="12">
        <v>5490805.0600146903</v>
      </c>
      <c r="K18" s="12">
        <v>7151375.6209656801</v>
      </c>
      <c r="L18" s="12">
        <v>7864122.2464179602</v>
      </c>
      <c r="M18" s="12">
        <v>7999056.2274217298</v>
      </c>
      <c r="N18" s="12">
        <v>8460302.9608478509</v>
      </c>
      <c r="O18" s="12">
        <v>7557202.5437089503</v>
      </c>
      <c r="P18" s="12"/>
      <c r="Q18" s="12"/>
      <c r="R18" s="12"/>
      <c r="S18" s="12"/>
    </row>
    <row r="19" spans="1:23" ht="17.25" customHeight="1" x14ac:dyDescent="0.2">
      <c r="A19" s="8" t="s">
        <v>12</v>
      </c>
      <c r="B19" s="25">
        <v>367889.29766196298</v>
      </c>
      <c r="C19" s="25">
        <v>380716.29851879698</v>
      </c>
      <c r="D19" s="25">
        <v>533348.85340498795</v>
      </c>
      <c r="E19" s="25">
        <v>678455.82962481002</v>
      </c>
      <c r="F19" s="25">
        <v>897200.76133630006</v>
      </c>
      <c r="G19" s="25">
        <v>1256934.8509931699</v>
      </c>
      <c r="H19" s="25">
        <v>2078868.36795309</v>
      </c>
      <c r="I19" s="12">
        <v>1417557.3764394501</v>
      </c>
      <c r="J19" s="12">
        <v>2348070.31177674</v>
      </c>
      <c r="K19" s="12">
        <v>2667426.04204277</v>
      </c>
      <c r="L19" s="12">
        <v>3285191.6983036101</v>
      </c>
      <c r="M19" s="12">
        <v>3392059.44214461</v>
      </c>
      <c r="N19" s="12">
        <v>2379956.7186128902</v>
      </c>
      <c r="O19" s="12">
        <v>2345190.7092494699</v>
      </c>
      <c r="P19" s="12"/>
      <c r="Q19" s="12"/>
      <c r="R19" s="12"/>
      <c r="S19" s="12"/>
    </row>
    <row r="20" spans="1:23" ht="14.25" customHeight="1" x14ac:dyDescent="0.2">
      <c r="A20" s="9" t="s">
        <v>13</v>
      </c>
      <c r="B20" s="24">
        <v>4552.0966307434101</v>
      </c>
      <c r="C20" s="24">
        <v>5569.2241516062704</v>
      </c>
      <c r="D20" s="24">
        <v>745.01527260132605</v>
      </c>
      <c r="E20" s="24">
        <v>2283.3355047356399</v>
      </c>
      <c r="F20" s="24">
        <v>7125.53218331684</v>
      </c>
      <c r="G20" s="24">
        <v>19601.3616067783</v>
      </c>
      <c r="H20" s="24">
        <v>34813.4491148077</v>
      </c>
      <c r="I20" s="11">
        <v>14035.0043351039</v>
      </c>
      <c r="J20" s="11">
        <v>3250.00499041986</v>
      </c>
      <c r="K20" s="11">
        <v>26396.3116048837</v>
      </c>
      <c r="L20" s="11">
        <v>21473.064552345601</v>
      </c>
      <c r="M20" s="11">
        <v>16302.293501423501</v>
      </c>
      <c r="N20" s="11">
        <v>34304.923054166</v>
      </c>
      <c r="O20" s="11">
        <v>12490.553536257699</v>
      </c>
      <c r="P20" s="11"/>
      <c r="Q20" s="11"/>
      <c r="R20" s="11"/>
      <c r="S20" s="11"/>
    </row>
    <row r="21" spans="1:23" ht="9.75" customHeight="1" x14ac:dyDescent="0.2">
      <c r="A21" s="9" t="s">
        <v>14</v>
      </c>
      <c r="B21" s="24">
        <v>66795.749460250547</v>
      </c>
      <c r="C21" s="24">
        <v>38669.478875579989</v>
      </c>
      <c r="D21" s="27">
        <v>54775.717863953949</v>
      </c>
      <c r="E21" s="24">
        <v>35389.258541361749</v>
      </c>
      <c r="F21" s="24">
        <v>28395.800262768797</v>
      </c>
      <c r="G21" s="24">
        <v>34925.899104465381</v>
      </c>
      <c r="H21" s="24">
        <v>43492.354445066943</v>
      </c>
      <c r="I21" s="11">
        <v>39232.900322592599</v>
      </c>
      <c r="J21" s="11">
        <v>33798.159317701291</v>
      </c>
      <c r="K21" s="11">
        <v>33177.988527988127</v>
      </c>
      <c r="L21" s="11">
        <v>34526.239678765232</v>
      </c>
      <c r="M21" s="11">
        <v>43842.89543435051</v>
      </c>
      <c r="N21" s="11">
        <v>26750.762471576669</v>
      </c>
      <c r="O21" s="11">
        <v>26830.367128362293</v>
      </c>
      <c r="P21" s="11"/>
      <c r="Q21" s="11"/>
      <c r="R21" s="11"/>
      <c r="S21" s="11"/>
    </row>
    <row r="22" spans="1:23" ht="2.25" customHeight="1" x14ac:dyDescent="0.2">
      <c r="A22" s="10"/>
      <c r="B22" s="28"/>
      <c r="C22" s="19"/>
      <c r="D22" s="19"/>
      <c r="E22" s="19"/>
      <c r="F22" s="19"/>
      <c r="G22" s="19"/>
      <c r="H22" s="19"/>
      <c r="I22" s="4"/>
      <c r="J22" s="4"/>
      <c r="K22" s="4"/>
      <c r="L22" s="4"/>
      <c r="M22" s="4"/>
      <c r="N22" s="4"/>
      <c r="O22" s="4"/>
    </row>
    <row r="23" spans="1:23" x14ac:dyDescent="0.15">
      <c r="A23" s="13" t="s">
        <v>18</v>
      </c>
      <c r="P23" s="29"/>
      <c r="Q23" s="29"/>
      <c r="R23" s="29"/>
      <c r="S23" s="29"/>
      <c r="T23" s="29"/>
      <c r="U23" s="29"/>
      <c r="V23" s="29"/>
      <c r="W23" s="29"/>
    </row>
    <row r="24" spans="1:23" x14ac:dyDescent="0.15">
      <c r="A24" s="13" t="s">
        <v>17</v>
      </c>
      <c r="E24" s="25"/>
      <c r="F24" s="25"/>
      <c r="G24" s="25"/>
      <c r="H24" s="25"/>
      <c r="I24" s="12"/>
      <c r="J24" s="12"/>
      <c r="K24" s="12"/>
      <c r="L24" s="12"/>
      <c r="M24" s="12"/>
      <c r="N24" s="12"/>
      <c r="O24" s="12"/>
      <c r="P24" s="29"/>
      <c r="Q24" s="29"/>
      <c r="R24" s="29"/>
      <c r="S24" s="29"/>
      <c r="T24" s="29"/>
      <c r="U24" s="29"/>
      <c r="V24" s="29"/>
      <c r="W24" s="29"/>
    </row>
    <row r="25" spans="1:23" x14ac:dyDescent="0.2">
      <c r="P25" s="29"/>
      <c r="Q25" s="29"/>
      <c r="R25" s="29"/>
      <c r="S25" s="29"/>
      <c r="T25" s="29"/>
      <c r="U25" s="29"/>
      <c r="V25" s="29"/>
      <c r="W25" s="29"/>
    </row>
    <row r="26" spans="1:23" x14ac:dyDescent="0.2">
      <c r="P26" s="29"/>
      <c r="Q26" s="30" t="s">
        <v>3</v>
      </c>
      <c r="R26" s="30" t="s">
        <v>6</v>
      </c>
      <c r="S26" s="31" t="s">
        <v>15</v>
      </c>
      <c r="T26" s="29"/>
      <c r="U26" s="29"/>
      <c r="V26" s="29"/>
      <c r="W26" s="29"/>
    </row>
    <row r="27" spans="1:23" x14ac:dyDescent="0.2">
      <c r="P27" s="29"/>
      <c r="Q27" s="32"/>
      <c r="R27" s="29"/>
      <c r="S27" s="29"/>
      <c r="T27" s="29"/>
      <c r="U27" s="29"/>
      <c r="V27" s="29"/>
      <c r="W27" s="29"/>
    </row>
    <row r="28" spans="1:23" x14ac:dyDescent="0.2">
      <c r="P28" s="29">
        <v>2011</v>
      </c>
      <c r="Q28" s="32">
        <v>5757.5698819107211</v>
      </c>
      <c r="R28" s="32">
        <v>13223.18495819479</v>
      </c>
      <c r="S28" s="32">
        <v>11079.734408800066</v>
      </c>
      <c r="T28" s="29"/>
      <c r="U28" s="29"/>
      <c r="V28" s="29"/>
      <c r="W28" s="29"/>
    </row>
    <row r="29" spans="1:23" x14ac:dyDescent="0.2">
      <c r="P29" s="29">
        <v>2012</v>
      </c>
      <c r="Q29" s="32">
        <v>7131.2258685861198</v>
      </c>
      <c r="R29" s="32">
        <v>14334.525313108201</v>
      </c>
      <c r="S29" s="32">
        <v>12495.72946506114</v>
      </c>
      <c r="T29" s="29"/>
      <c r="U29" s="29"/>
      <c r="V29" s="29"/>
      <c r="W29" s="29"/>
    </row>
    <row r="30" spans="1:23" x14ac:dyDescent="0.2">
      <c r="P30" s="29">
        <v>2013</v>
      </c>
      <c r="Q30" s="32">
        <v>7541.8291972651896</v>
      </c>
      <c r="R30" s="32">
        <v>14618.867874573571</v>
      </c>
      <c r="S30" s="32">
        <v>12705.034932168108</v>
      </c>
      <c r="T30" s="29"/>
      <c r="U30" s="29"/>
      <c r="V30" s="29"/>
      <c r="W30" s="29"/>
    </row>
    <row r="31" spans="1:23" x14ac:dyDescent="0.2">
      <c r="P31" s="29">
        <v>2013</v>
      </c>
      <c r="Q31" s="32">
        <v>7637.0622576888591</v>
      </c>
      <c r="R31" s="32">
        <v>14821.946926061242</v>
      </c>
      <c r="S31" s="32">
        <v>12139.610877133886</v>
      </c>
      <c r="T31" s="29"/>
      <c r="U31" s="29"/>
      <c r="V31" s="29"/>
      <c r="W31" s="29"/>
    </row>
    <row r="32" spans="1:23" x14ac:dyDescent="0.2">
      <c r="P32" s="29">
        <v>2015</v>
      </c>
      <c r="Q32" s="32">
        <v>7896.5978835817386</v>
      </c>
      <c r="R32" s="32">
        <v>15300.771694255116</v>
      </c>
      <c r="S32" s="32">
        <v>11287.813384226049</v>
      </c>
      <c r="T32" s="29"/>
      <c r="U32" s="29"/>
      <c r="V32" s="29"/>
      <c r="W32" s="29"/>
    </row>
    <row r="33" spans="16:23" x14ac:dyDescent="0.2">
      <c r="P33" s="29"/>
      <c r="Q33" s="29"/>
      <c r="R33" s="29"/>
      <c r="S33" s="29"/>
      <c r="T33" s="29"/>
      <c r="U33" s="29"/>
      <c r="V33" s="29"/>
      <c r="W33" s="29"/>
    </row>
    <row r="34" spans="16:23" x14ac:dyDescent="0.2">
      <c r="P34" s="29"/>
      <c r="Q34" s="29"/>
      <c r="R34" s="29"/>
      <c r="S34" s="29"/>
      <c r="T34" s="29"/>
      <c r="U34" s="29"/>
      <c r="V34" s="29"/>
      <c r="W34" s="29"/>
    </row>
    <row r="35" spans="16:23" x14ac:dyDescent="0.2">
      <c r="P35" s="29"/>
      <c r="Q35" s="29"/>
      <c r="R35" s="29"/>
      <c r="S35" s="29"/>
      <c r="T35" s="29"/>
      <c r="U35" s="29"/>
      <c r="V35" s="29"/>
      <c r="W35" s="29"/>
    </row>
    <row r="36" spans="16:23" x14ac:dyDescent="0.2">
      <c r="P36" s="29"/>
      <c r="Q36" s="33"/>
      <c r="R36" s="33"/>
      <c r="S36" s="33"/>
      <c r="T36" s="29"/>
      <c r="U36" s="29"/>
      <c r="V36" s="29"/>
      <c r="W36" s="29"/>
    </row>
    <row r="37" spans="16:23" x14ac:dyDescent="0.2">
      <c r="P37" s="29"/>
      <c r="Q37" s="33"/>
      <c r="R37" s="33"/>
      <c r="S37" s="33"/>
      <c r="T37" s="29"/>
      <c r="U37" s="29"/>
      <c r="V37" s="29"/>
      <c r="W37" s="29"/>
    </row>
    <row r="38" spans="16:23" x14ac:dyDescent="0.2">
      <c r="Q38" s="17"/>
      <c r="R38" s="17"/>
      <c r="S38" s="17"/>
    </row>
    <row r="39" spans="16:23" x14ac:dyDescent="0.2">
      <c r="Q39" s="17"/>
      <c r="R39" s="17"/>
      <c r="S39" s="17"/>
    </row>
    <row r="40" spans="16:23" x14ac:dyDescent="0.2">
      <c r="Q40" s="17"/>
      <c r="R40" s="17"/>
      <c r="S40" s="17"/>
    </row>
    <row r="41" spans="16:23" x14ac:dyDescent="0.2">
      <c r="Q41" s="17"/>
      <c r="R41" s="17"/>
      <c r="S41" s="17"/>
    </row>
  </sheetData>
  <mergeCells count="15">
    <mergeCell ref="O4:O5"/>
    <mergeCell ref="N4:N5"/>
    <mergeCell ref="H4:H5"/>
    <mergeCell ref="F4:F5"/>
    <mergeCell ref="G4:G5"/>
    <mergeCell ref="M4:M5"/>
    <mergeCell ref="L4:L5"/>
    <mergeCell ref="K4:K5"/>
    <mergeCell ref="J4:J5"/>
    <mergeCell ref="I4:I5"/>
    <mergeCell ref="A4:A5"/>
    <mergeCell ref="B4:B5"/>
    <mergeCell ref="C4:C5"/>
    <mergeCell ref="D4:D5"/>
    <mergeCell ref="E4:E5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C17</vt:lpstr>
      <vt:lpstr>'C17'!Área_de_impresión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pronquillo</dc:creator>
  <cp:lastModifiedBy>Guido Trujillo Valdiviezo</cp:lastModifiedBy>
  <cp:lastPrinted>2016-05-24T20:18:09Z</cp:lastPrinted>
  <dcterms:created xsi:type="dcterms:W3CDTF">2009-07-09T21:08:41Z</dcterms:created>
  <dcterms:modified xsi:type="dcterms:W3CDTF">2016-08-09T13:49:50Z</dcterms:modified>
</cp:coreProperties>
</file>