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5\"/>
    </mc:Choice>
  </mc:AlternateContent>
  <bookViews>
    <workbookView xWindow="-15" yWindow="-15" windowWidth="10800" windowHeight="10155"/>
  </bookViews>
  <sheets>
    <sheet name="C16" sheetId="1" r:id="rId1"/>
  </sheets>
  <externalReferences>
    <externalReference r:id="rId2"/>
    <externalReference r:id="rId3"/>
  </externalReferences>
  <definedNames>
    <definedName name="\p">#N/A</definedName>
    <definedName name="_Key1" hidden="1">#REF!</definedName>
    <definedName name="_Order1" hidden="1">0</definedName>
    <definedName name="A_impresión_IM">#REF!</definedName>
    <definedName name="_xlnm.Print_Area" localSheetId="0">'C16'!$A$1:$O$64</definedName>
    <definedName name="mes">[1]Cuad1!$R$5:$U$16</definedName>
    <definedName name="QAWER">[2]IEC21001!$A$4:$K$16</definedName>
    <definedName name="QWE">[2]IEC21001!$A$4:$K$16</definedName>
  </definedNames>
  <calcPr calcId="152511"/>
</workbook>
</file>

<file path=xl/calcChain.xml><?xml version="1.0" encoding="utf-8"?>
<calcChain xmlns="http://schemas.openxmlformats.org/spreadsheetml/2006/main">
  <c r="B10" i="1" l="1"/>
  <c r="B8" i="1" s="1"/>
  <c r="B29" i="1"/>
  <c r="C29" i="1"/>
  <c r="D29" i="1"/>
  <c r="E29" i="1"/>
  <c r="F29" i="1"/>
  <c r="G29" i="1"/>
  <c r="H29" i="1"/>
  <c r="I29" i="1"/>
  <c r="C19" i="1"/>
  <c r="D19" i="1"/>
  <c r="E19" i="1"/>
  <c r="E10" i="1" s="1"/>
  <c r="E8" i="1" s="1"/>
  <c r="F19" i="1"/>
  <c r="G19" i="1"/>
  <c r="G10" i="1" s="1"/>
  <c r="G8" i="1" s="1"/>
  <c r="H19" i="1"/>
  <c r="B19" i="1"/>
  <c r="C14" i="1"/>
  <c r="D14" i="1"/>
  <c r="E14" i="1"/>
  <c r="F14" i="1"/>
  <c r="G14" i="1"/>
  <c r="H14" i="1"/>
  <c r="B14" i="1"/>
  <c r="H11" i="1"/>
  <c r="H10" i="1" s="1"/>
  <c r="H8" i="1" s="1"/>
  <c r="C11" i="1"/>
  <c r="C10" i="1" s="1"/>
  <c r="C8" i="1" s="1"/>
  <c r="D11" i="1"/>
  <c r="D10" i="1" s="1"/>
  <c r="D8" i="1" s="1"/>
  <c r="E11" i="1"/>
  <c r="F11" i="1"/>
  <c r="F10" i="1" s="1"/>
  <c r="F8" i="1" s="1"/>
  <c r="G11" i="1"/>
  <c r="B11" i="1"/>
  <c r="J10" i="1" l="1"/>
  <c r="J8" i="1" s="1"/>
  <c r="K10" i="1"/>
  <c r="K8" i="1" s="1"/>
  <c r="J11" i="1"/>
  <c r="K11" i="1"/>
  <c r="L11" i="1"/>
  <c r="L10" i="1" s="1"/>
  <c r="L8" i="1" s="1"/>
  <c r="M11" i="1"/>
  <c r="M10" i="1" s="1"/>
  <c r="M8" i="1" s="1"/>
  <c r="N11" i="1"/>
  <c r="O11" i="1"/>
  <c r="I11" i="1"/>
  <c r="I10" i="1" s="1"/>
  <c r="I8" i="1" s="1"/>
  <c r="J14" i="1"/>
  <c r="K14" i="1"/>
  <c r="L14" i="1"/>
  <c r="M14" i="1"/>
  <c r="N14" i="1"/>
  <c r="N10" i="1" s="1"/>
  <c r="N8" i="1" s="1"/>
  <c r="O14" i="1"/>
  <c r="I14" i="1"/>
  <c r="J19" i="1"/>
  <c r="K19" i="1"/>
  <c r="L19" i="1"/>
  <c r="M19" i="1"/>
  <c r="N19" i="1"/>
  <c r="O19" i="1"/>
  <c r="O10" i="1" s="1"/>
  <c r="O8" i="1" s="1"/>
  <c r="I19" i="1"/>
  <c r="J29" i="1"/>
  <c r="K29" i="1"/>
  <c r="L29" i="1"/>
  <c r="M29" i="1"/>
  <c r="N29" i="1"/>
  <c r="O29" i="1"/>
</calcChain>
</file>

<file path=xl/sharedStrings.xml><?xml version="1.0" encoding="utf-8"?>
<sst xmlns="http://schemas.openxmlformats.org/spreadsheetml/2006/main" count="40" uniqueCount="37">
  <si>
    <t>E. EXPORTACIONES E IMPORTACIONES REALES</t>
  </si>
  <si>
    <t>Sector económico</t>
  </si>
  <si>
    <t>Sector Económico</t>
  </si>
  <si>
    <t>Total</t>
  </si>
  <si>
    <t>Productos tradicionales</t>
  </si>
  <si>
    <t>Pesquero</t>
  </si>
  <si>
    <t>Harina de pescado</t>
  </si>
  <si>
    <t>Aceite de pescado</t>
  </si>
  <si>
    <t>Agrícola</t>
  </si>
  <si>
    <t>Algodón</t>
  </si>
  <si>
    <t>Azúcar</t>
  </si>
  <si>
    <t>Café</t>
  </si>
  <si>
    <t>Resto</t>
  </si>
  <si>
    <t>Minero</t>
  </si>
  <si>
    <t>Cobre</t>
  </si>
  <si>
    <t>Hierro</t>
  </si>
  <si>
    <t>Plata refinada</t>
  </si>
  <si>
    <t>Plomo</t>
  </si>
  <si>
    <t>Zinc</t>
  </si>
  <si>
    <t>Oro</t>
  </si>
  <si>
    <t>Estaño</t>
  </si>
  <si>
    <t>Productos no tradicionales</t>
  </si>
  <si>
    <t>Agropecuario</t>
  </si>
  <si>
    <t>Textil</t>
  </si>
  <si>
    <t>Químico</t>
  </si>
  <si>
    <t>Metal-mecánico</t>
  </si>
  <si>
    <t>Sidero-metalúrgico</t>
  </si>
  <si>
    <t>Minería no metálica</t>
  </si>
  <si>
    <t>Otros</t>
  </si>
  <si>
    <t>Petróleo y gas natural</t>
  </si>
  <si>
    <t xml:space="preserve">Elaboración: Instituto Nacional de Estadística e Informática. </t>
  </si>
  <si>
    <t>Fuente: Superintendencia Nacional de Aduanas y de Administración Tributaria.</t>
  </si>
  <si>
    <t>2015 P/</t>
  </si>
  <si>
    <t>PRODUCTOS TRADICIONALES</t>
  </si>
  <si>
    <t>NO TRADICIONALES</t>
  </si>
  <si>
    <t>25.16   EXPORTACIONES FOB REALES, SEGÚN SECTOR ECONÓMICO, 2009-2015</t>
  </si>
  <si>
    <t xml:space="preserve">    (Miles US dólares de 2007)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</si>
</sst>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 [$€]* #,##0.00_ ;_ [$€]* \-#,##0.00_ ;_ [$€]* &quot;-&quot;??_ ;_ @_ "/>
    <numFmt numFmtId="165" formatCode="#\ ###\ ###"/>
    <numFmt numFmtId="166" formatCode="_-* #,##0.00\ &quot;€&quot;_-;\-* #,##0.00\ &quot;€&quot;_-;_-* &quot;-&quot;??\ &quot;€&quot;_-;_-@_-"/>
    <numFmt numFmtId="167" formatCode="0.0"/>
    <numFmt numFmtId="168" formatCode="_ * #,##0_ ;_ * \-#,##0_ ;_ * &quot;-&quot;??_ ;_ @_ 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7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9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b/>
      <sz val="6"/>
      <name val="Arial Narrow"/>
      <family val="2"/>
    </font>
    <font>
      <b/>
      <sz val="11"/>
      <name val="Arial Narrow"/>
      <family val="2"/>
    </font>
    <font>
      <sz val="7"/>
      <color theme="0"/>
      <name val="Arial Narrow"/>
      <family val="2"/>
    </font>
    <font>
      <sz val="10"/>
      <name val="Arial"/>
      <family val="2"/>
    </font>
    <font>
      <sz val="10"/>
      <name val="Arial"/>
      <family val="2"/>
    </font>
    <font>
      <b/>
      <sz val="7"/>
      <color theme="0"/>
      <name val="Arial Narrow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49"/>
      </bottom>
      <diagonal/>
    </border>
    <border>
      <left/>
      <right style="thick">
        <color indexed="49"/>
      </right>
      <top/>
      <bottom/>
      <diagonal/>
    </border>
    <border>
      <left/>
      <right style="thick">
        <color indexed="49"/>
      </right>
      <top/>
      <bottom style="thin">
        <color indexed="49"/>
      </bottom>
      <diagonal/>
    </border>
    <border>
      <left/>
      <right/>
      <top style="thin">
        <color indexed="49"/>
      </top>
      <bottom/>
      <diagonal/>
    </border>
    <border>
      <left/>
      <right style="thick">
        <color indexed="49"/>
      </right>
      <top style="thin">
        <color indexed="4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164" fontId="10" fillId="0" borderId="0" applyFont="0" applyFill="0" applyBorder="0" applyAlignment="0" applyProtection="0"/>
    <xf numFmtId="0" fontId="11" fillId="3" borderId="0" applyNumberFormat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 applyNumberFormat="0"/>
    <xf numFmtId="0" fontId="13" fillId="0" borderId="0"/>
    <xf numFmtId="0" fontId="13" fillId="0" borderId="0"/>
    <xf numFmtId="0" fontId="10" fillId="23" borderId="4" applyNumberFormat="0" applyFont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8" fillId="0" borderId="8" applyNumberFormat="0" applyFill="0" applyAlignment="0" applyProtection="0"/>
    <xf numFmtId="0" fontId="20" fillId="0" borderId="9" applyNumberFormat="0" applyFill="0" applyAlignment="0" applyProtection="0"/>
    <xf numFmtId="0" fontId="28" fillId="0" borderId="0">
      <protection locked="0" hidden="1"/>
    </xf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>
      <protection locked="0" hidden="1"/>
    </xf>
    <xf numFmtId="0" fontId="10" fillId="0" borderId="0"/>
    <xf numFmtId="0" fontId="10" fillId="0" borderId="0"/>
    <xf numFmtId="0" fontId="10" fillId="0" borderId="0">
      <protection locked="0" hidden="1"/>
    </xf>
    <xf numFmtId="0" fontId="1" fillId="0" borderId="0"/>
    <xf numFmtId="0" fontId="1" fillId="24" borderId="15" applyNumberFormat="0" applyFont="0" applyAlignment="0" applyProtection="0"/>
    <xf numFmtId="0" fontId="28" fillId="0" borderId="0">
      <protection locked="0" hidden="1"/>
    </xf>
    <xf numFmtId="43" fontId="29" fillId="0" borderId="0" applyFont="0" applyFill="0" applyBorder="0" applyAlignment="0" applyProtection="0"/>
  </cellStyleXfs>
  <cellXfs count="51">
    <xf numFmtId="0" fontId="0" fillId="0" borderId="0" xfId="0"/>
    <xf numFmtId="0" fontId="21" fillId="0" borderId="0" xfId="37" quotePrefix="1" applyFont="1" applyAlignment="1">
      <alignment horizontal="left" vertical="center"/>
    </xf>
    <xf numFmtId="0" fontId="22" fillId="0" borderId="0" xfId="37" applyFont="1" applyAlignment="1">
      <alignment horizontal="right" vertical="center"/>
    </xf>
    <xf numFmtId="49" fontId="23" fillId="0" borderId="10" xfId="35" quotePrefix="1" applyNumberFormat="1" applyFont="1" applyBorder="1" applyAlignment="1" applyProtection="1">
      <alignment horizontal="left" vertical="center"/>
    </xf>
    <xf numFmtId="0" fontId="22" fillId="0" borderId="10" xfId="37" applyFont="1" applyBorder="1" applyAlignment="1">
      <alignment horizontal="right" vertical="center"/>
    </xf>
    <xf numFmtId="0" fontId="22" fillId="0" borderId="11" xfId="36" applyFont="1" applyBorder="1" applyAlignment="1">
      <alignment horizontal="left" vertical="center"/>
    </xf>
    <xf numFmtId="0" fontId="24" fillId="0" borderId="11" xfId="37" quotePrefix="1" applyFont="1" applyBorder="1" applyAlignment="1">
      <alignment horizontal="left" vertical="center"/>
    </xf>
    <xf numFmtId="0" fontId="22" fillId="0" borderId="11" xfId="37" quotePrefix="1" applyFont="1" applyBorder="1" applyAlignment="1">
      <alignment horizontal="left" vertical="center"/>
    </xf>
    <xf numFmtId="0" fontId="22" fillId="0" borderId="11" xfId="37" quotePrefix="1" applyFont="1" applyBorder="1" applyAlignment="1">
      <alignment horizontal="left" vertical="center" indent="1"/>
    </xf>
    <xf numFmtId="0" fontId="22" fillId="0" borderId="11" xfId="37" applyFont="1" applyBorder="1" applyAlignment="1">
      <alignment horizontal="left" vertical="center"/>
    </xf>
    <xf numFmtId="0" fontId="22" fillId="0" borderId="12" xfId="37" applyFont="1" applyBorder="1" applyAlignment="1" applyProtection="1">
      <alignment horizontal="left" vertical="center"/>
    </xf>
    <xf numFmtId="165" fontId="24" fillId="0" borderId="0" xfId="37" applyNumberFormat="1" applyFont="1" applyAlignment="1">
      <alignment horizontal="right" vertical="center"/>
    </xf>
    <xf numFmtId="165" fontId="22" fillId="0" borderId="0" xfId="37" applyNumberFormat="1" applyFont="1" applyAlignment="1">
      <alignment horizontal="right" vertical="center"/>
    </xf>
    <xf numFmtId="0" fontId="26" fillId="0" borderId="0" xfId="37" quotePrefix="1" applyFont="1" applyAlignment="1">
      <alignment horizontal="left" vertical="center"/>
    </xf>
    <xf numFmtId="0" fontId="25" fillId="0" borderId="0" xfId="0" applyFont="1" applyAlignment="1" applyProtection="1">
      <alignment horizontal="left"/>
    </xf>
    <xf numFmtId="0" fontId="22" fillId="0" borderId="0" xfId="37" applyFont="1" applyBorder="1" applyAlignment="1">
      <alignment horizontal="right" vertical="center"/>
    </xf>
    <xf numFmtId="1" fontId="22" fillId="0" borderId="0" xfId="37" applyNumberFormat="1" applyFont="1" applyAlignment="1">
      <alignment horizontal="right" vertical="center"/>
    </xf>
    <xf numFmtId="49" fontId="23" fillId="0" borderId="0" xfId="35" quotePrefix="1" applyNumberFormat="1" applyFont="1" applyAlignment="1" applyProtection="1">
      <alignment horizontal="left" vertical="center" indent="2"/>
    </xf>
    <xf numFmtId="0" fontId="27" fillId="0" borderId="0" xfId="37" applyFont="1" applyAlignment="1">
      <alignment horizontal="right" vertical="center"/>
    </xf>
    <xf numFmtId="0" fontId="24" fillId="0" borderId="0" xfId="37" applyFont="1" applyAlignment="1">
      <alignment horizontal="right" vertical="center"/>
    </xf>
    <xf numFmtId="167" fontId="22" fillId="0" borderId="0" xfId="37" applyNumberFormat="1" applyFont="1" applyAlignment="1">
      <alignment horizontal="right" vertical="center"/>
    </xf>
    <xf numFmtId="0" fontId="22" fillId="0" borderId="0" xfId="36" applyFont="1" applyBorder="1" applyAlignment="1">
      <alignment horizontal="left" vertical="center"/>
    </xf>
    <xf numFmtId="0" fontId="22" fillId="0" borderId="0" xfId="37" quotePrefix="1" applyFont="1" applyBorder="1" applyAlignment="1">
      <alignment horizontal="left" vertical="center"/>
    </xf>
    <xf numFmtId="0" fontId="22" fillId="0" borderId="10" xfId="37" applyFont="1" applyBorder="1" applyAlignment="1" applyProtection="1">
      <alignment horizontal="left" vertical="center"/>
    </xf>
    <xf numFmtId="168" fontId="22" fillId="0" borderId="0" xfId="58" quotePrefix="1" applyNumberFormat="1" applyFont="1" applyBorder="1" applyAlignment="1">
      <alignment horizontal="right" vertical="center"/>
    </xf>
    <xf numFmtId="168" fontId="24" fillId="0" borderId="0" xfId="58" quotePrefix="1" applyNumberFormat="1" applyFont="1" applyBorder="1" applyAlignment="1">
      <alignment horizontal="right" vertical="center"/>
    </xf>
    <xf numFmtId="168" fontId="22" fillId="0" borderId="0" xfId="58" applyNumberFormat="1" applyFont="1" applyBorder="1" applyAlignment="1">
      <alignment horizontal="right" vertical="center"/>
    </xf>
    <xf numFmtId="0" fontId="22" fillId="25" borderId="0" xfId="37" applyFont="1" applyFill="1" applyAlignment="1">
      <alignment horizontal="right" vertical="center"/>
    </xf>
    <xf numFmtId="0" fontId="22" fillId="25" borderId="10" xfId="37" applyFont="1" applyFill="1" applyBorder="1" applyAlignment="1">
      <alignment horizontal="right" vertical="center"/>
    </xf>
    <xf numFmtId="0" fontId="24" fillId="25" borderId="0" xfId="36" applyFont="1" applyFill="1" applyBorder="1" applyAlignment="1">
      <alignment horizontal="right" vertical="center"/>
    </xf>
    <xf numFmtId="0" fontId="24" fillId="25" borderId="0" xfId="36" applyFont="1" applyFill="1" applyBorder="1" applyAlignment="1" applyProtection="1">
      <alignment horizontal="right" vertical="center"/>
    </xf>
    <xf numFmtId="0" fontId="22" fillId="25" borderId="0" xfId="36" applyFont="1" applyFill="1" applyBorder="1" applyAlignment="1">
      <alignment horizontal="right" vertical="center"/>
    </xf>
    <xf numFmtId="165" fontId="24" fillId="25" borderId="0" xfId="37" applyNumberFormat="1" applyFont="1" applyFill="1" applyAlignment="1">
      <alignment horizontal="right" vertical="center"/>
    </xf>
    <xf numFmtId="165" fontId="22" fillId="25" borderId="0" xfId="37" applyNumberFormat="1" applyFont="1" applyFill="1" applyAlignment="1">
      <alignment horizontal="right" vertical="center"/>
    </xf>
    <xf numFmtId="165" fontId="24" fillId="25" borderId="0" xfId="37" applyNumberFormat="1" applyFont="1" applyFill="1" applyBorder="1" applyAlignment="1">
      <alignment horizontal="right" vertical="center"/>
    </xf>
    <xf numFmtId="168" fontId="22" fillId="25" borderId="0" xfId="58" quotePrefix="1" applyNumberFormat="1" applyFont="1" applyFill="1" applyBorder="1" applyAlignment="1">
      <alignment horizontal="right" vertical="center"/>
    </xf>
    <xf numFmtId="168" fontId="22" fillId="25" borderId="0" xfId="58" applyNumberFormat="1" applyFont="1" applyFill="1" applyAlignment="1">
      <alignment horizontal="right" vertical="center"/>
    </xf>
    <xf numFmtId="168" fontId="22" fillId="25" borderId="0" xfId="58" quotePrefix="1" applyNumberFormat="1" applyFont="1" applyFill="1" applyAlignment="1">
      <alignment horizontal="right" vertical="center"/>
    </xf>
    <xf numFmtId="168" fontId="22" fillId="25" borderId="0" xfId="58" applyNumberFormat="1" applyFont="1" applyFill="1" applyBorder="1" applyAlignment="1">
      <alignment horizontal="right" vertical="center"/>
    </xf>
    <xf numFmtId="168" fontId="24" fillId="25" borderId="0" xfId="58" applyNumberFormat="1" applyFont="1" applyFill="1" applyAlignment="1">
      <alignment horizontal="right" vertical="center"/>
    </xf>
    <xf numFmtId="168" fontId="24" fillId="25" borderId="0" xfId="58" applyNumberFormat="1" applyFont="1" applyFill="1" applyBorder="1" applyAlignment="1">
      <alignment horizontal="right" vertical="center"/>
    </xf>
    <xf numFmtId="0" fontId="27" fillId="25" borderId="0" xfId="37" applyFont="1" applyFill="1" applyAlignment="1">
      <alignment horizontal="right" vertical="center"/>
    </xf>
    <xf numFmtId="0" fontId="30" fillId="25" borderId="0" xfId="37" applyFont="1" applyFill="1" applyAlignment="1">
      <alignment horizontal="right" vertical="center"/>
    </xf>
    <xf numFmtId="165" fontId="27" fillId="25" borderId="0" xfId="37" applyNumberFormat="1" applyFont="1" applyFill="1" applyAlignment="1">
      <alignment horizontal="right" vertical="center"/>
    </xf>
    <xf numFmtId="165" fontId="30" fillId="25" borderId="0" xfId="37" applyNumberFormat="1" applyFont="1" applyFill="1" applyAlignment="1">
      <alignment horizontal="right" vertical="center"/>
    </xf>
    <xf numFmtId="0" fontId="24" fillId="0" borderId="13" xfId="34" applyFont="1" applyBorder="1" applyAlignment="1" applyProtection="1">
      <alignment horizontal="right" vertical="center"/>
    </xf>
    <xf numFmtId="0" fontId="24" fillId="0" borderId="10" xfId="34" applyFont="1" applyBorder="1" applyAlignment="1" applyProtection="1">
      <alignment horizontal="right" vertical="center"/>
    </xf>
    <xf numFmtId="0" fontId="24" fillId="25" borderId="0" xfId="34" applyFont="1" applyFill="1" applyBorder="1" applyAlignment="1" applyProtection="1">
      <alignment horizontal="right" vertical="center"/>
    </xf>
    <xf numFmtId="0" fontId="24" fillId="25" borderId="10" xfId="34" applyFont="1" applyFill="1" applyBorder="1" applyAlignment="1" applyProtection="1">
      <alignment horizontal="right" vertical="center"/>
    </xf>
    <xf numFmtId="0" fontId="24" fillId="0" borderId="14" xfId="34" applyFont="1" applyBorder="1" applyAlignment="1" applyProtection="1">
      <alignment horizontal="center" vertical="center"/>
    </xf>
    <xf numFmtId="0" fontId="24" fillId="0" borderId="11" xfId="34" applyFont="1" applyBorder="1" applyAlignment="1" applyProtection="1">
      <alignment horizontal="center" vertical="center"/>
    </xf>
  </cellXfs>
  <cellStyles count="5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seño" xfId="48"/>
    <cellStyle name="Diseño 2" xfId="49"/>
    <cellStyle name="Encabezado 1" xfId="43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Euro 2" xfId="50"/>
    <cellStyle name="Incorrecto" xfId="32" builtinId="27" customBuiltin="1"/>
    <cellStyle name="Millares" xfId="58" builtinId="3"/>
    <cellStyle name="Neutral" xfId="33" builtinId="28" customBuiltin="1"/>
    <cellStyle name="Normal" xfId="0" builtinId="0"/>
    <cellStyle name="Normal 2" xfId="51"/>
    <cellStyle name="Normal 3" xfId="52"/>
    <cellStyle name="Normal 3 2" xfId="53"/>
    <cellStyle name="Normal 4" xfId="54"/>
    <cellStyle name="Normal 5" xfId="55"/>
    <cellStyle name="Normal 6" xfId="47"/>
    <cellStyle name="Normal 7" xfId="57"/>
    <cellStyle name="Normal_IEC14004" xfId="34"/>
    <cellStyle name="Normal_IEC21008" xfId="35"/>
    <cellStyle name="Normal_IEC21027" xfId="36"/>
    <cellStyle name="Normal_IEC21028" xfId="37"/>
    <cellStyle name="Notas" xfId="38" builtinId="10" customBuiltin="1"/>
    <cellStyle name="Notas 2" xfId="56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2" builtinId="15" customBuiltin="1"/>
    <cellStyle name="Título 2" xfId="44" builtinId="17" customBuiltin="1"/>
    <cellStyle name="Título 3" xfId="45" builtinId="18" customBuiltin="1"/>
    <cellStyle name="Total" xfId="46" builtinId="25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01618547681539"/>
          <c:y val="0.31991907261592301"/>
          <c:w val="0.77696981627296591"/>
          <c:h val="0.56410104986876641"/>
        </c:manualLayout>
      </c:layout>
      <c:barChart>
        <c:barDir val="col"/>
        <c:grouping val="clustered"/>
        <c:varyColors val="0"/>
        <c:ser>
          <c:idx val="0"/>
          <c:order val="0"/>
          <c:tx>
            <c:v>Productos tradicionales</c:v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'C16'!$R$43:$R$47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'C16'!$S$43:$S$47</c:f>
              <c:numCache>
                <c:formatCode>#\ ###\ ###</c:formatCode>
                <c:ptCount val="5"/>
                <c:pt idx="0">
                  <c:v>26241.758993066254</c:v>
                </c:pt>
                <c:pt idx="1">
                  <c:v>27998.064070236851</c:v>
                </c:pt>
                <c:pt idx="2">
                  <c:v>27284.351757031127</c:v>
                </c:pt>
                <c:pt idx="3">
                  <c:v>25444.766645169409</c:v>
                </c:pt>
                <c:pt idx="4">
                  <c:v>25819.240282848965</c:v>
                </c:pt>
              </c:numCache>
            </c:numRef>
          </c:val>
        </c:ser>
        <c:ser>
          <c:idx val="1"/>
          <c:order val="1"/>
          <c:tx>
            <c:v>Productos no tradicionales</c:v>
          </c:tx>
          <c:spPr>
            <a:pattFill prst="pct60">
              <a:fgClr>
                <a:schemeClr val="accent2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2.2038567493112948E-2"/>
                  <c:y val="1.3201320132013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8365472910927456E-2"/>
                  <c:y val="1.9801980198019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8365472910927456E-2"/>
                  <c:y val="1.9801980198019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3461891643709825E-3"/>
                  <c:y val="1.9801980198019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4692378328741965E-2"/>
                  <c:y val="2.6402640264026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'C16'!$R$43:$R$47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'C16'!$T$43:$T$47</c:f>
              <c:numCache>
                <c:formatCode>#\ ###\ ###</c:formatCode>
                <c:ptCount val="5"/>
                <c:pt idx="0">
                  <c:v>8526.1558721210477</c:v>
                </c:pt>
                <c:pt idx="1">
                  <c:v>2341.9097072524901</c:v>
                </c:pt>
                <c:pt idx="2">
                  <c:v>1523.2392927870799</c:v>
                </c:pt>
                <c:pt idx="3">
                  <c:v>837.66995213525502</c:v>
                </c:pt>
                <c:pt idx="4">
                  <c:v>1331.0943425278101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931456"/>
        <c:axId val="934932016"/>
      </c:barChart>
      <c:catAx>
        <c:axId val="93493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s-PE"/>
          </a:p>
        </c:txPr>
        <c:crossAx val="934932016"/>
        <c:crosses val="autoZero"/>
        <c:auto val="1"/>
        <c:lblAlgn val="ctr"/>
        <c:lblOffset val="100"/>
        <c:noMultiLvlLbl val="0"/>
      </c:catAx>
      <c:valAx>
        <c:axId val="934932016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#\ ###\ ###" sourceLinked="1"/>
        <c:majorTickMark val="out"/>
        <c:minorTickMark val="none"/>
        <c:tickLblPos val="nextTo"/>
        <c:crossAx val="93493145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s-PE"/>
          </a:p>
        </c:txPr>
      </c:legendEntry>
      <c:legendEntry>
        <c:idx val="1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s-PE"/>
          </a:p>
        </c:txPr>
      </c:legendEntry>
      <c:layout>
        <c:manualLayout>
          <c:xMode val="edge"/>
          <c:yMode val="edge"/>
          <c:x val="0.51540043980988859"/>
          <c:y val="5.6071307918193404E-2"/>
          <c:w val="0.44345844269466317"/>
          <c:h val="0.14968358121901426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>
              <a:latin typeface="Arial Narrow" panose="020B060602020203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514351</xdr:colOff>
      <xdr:row>45</xdr:row>
      <xdr:rowOff>66675</xdr:rowOff>
    </xdr:from>
    <xdr:to>
      <xdr:col>13</xdr:col>
      <xdr:colOff>400051</xdr:colOff>
      <xdr:row>61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104776</xdr:colOff>
      <xdr:row>41</xdr:row>
      <xdr:rowOff>66675</xdr:rowOff>
    </xdr:from>
    <xdr:to>
      <xdr:col>13</xdr:col>
      <xdr:colOff>57151</xdr:colOff>
      <xdr:row>45</xdr:row>
      <xdr:rowOff>9524</xdr:rowOff>
    </xdr:to>
    <xdr:sp macro="" textlink="">
      <xdr:nvSpPr>
        <xdr:cNvPr id="3" name="2 CuadroTexto"/>
        <xdr:cNvSpPr txBox="1"/>
      </xdr:nvSpPr>
      <xdr:spPr>
        <a:xfrm>
          <a:off x="1123951" y="5753100"/>
          <a:ext cx="2571750" cy="4000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900" b="1">
              <a:latin typeface="Arial Narrow" panose="020B0606020202030204" pitchFamily="34" charset="0"/>
            </a:rPr>
            <a:t>EXPORTACIONES</a:t>
          </a:r>
          <a:r>
            <a:rPr lang="es-PE" sz="900" b="1" baseline="0">
              <a:latin typeface="Arial Narrow" panose="020B0606020202030204" pitchFamily="34" charset="0"/>
            </a:rPr>
            <a:t> FOB REALES, 2011-2015</a:t>
          </a:r>
        </a:p>
        <a:p>
          <a:pPr algn="ctr"/>
          <a:r>
            <a:rPr lang="es-PE" sz="800" b="0" i="0" baseline="0">
              <a:latin typeface="Arial Narrow" panose="020B0606020202030204" pitchFamily="34" charset="0"/>
            </a:rPr>
            <a:t>(Millones de US dólares de 2007)</a:t>
          </a:r>
        </a:p>
        <a:p>
          <a:endParaRPr lang="es-PE" sz="900" b="1" baseline="0">
            <a:latin typeface="Arial Narrow" panose="020B0606020202030204" pitchFamily="34" charset="0"/>
          </a:endParaRPr>
        </a:p>
        <a:p>
          <a:endParaRPr lang="es-PE" sz="1000" b="1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428623</xdr:colOff>
      <xdr:row>61</xdr:row>
      <xdr:rowOff>19050</xdr:rowOff>
    </xdr:from>
    <xdr:to>
      <xdr:col>13</xdr:col>
      <xdr:colOff>295274</xdr:colOff>
      <xdr:row>63</xdr:row>
      <xdr:rowOff>38100</xdr:rowOff>
    </xdr:to>
    <xdr:sp macro="" textlink="">
      <xdr:nvSpPr>
        <xdr:cNvPr id="4" name="3 CuadroTexto"/>
        <xdr:cNvSpPr txBox="1"/>
      </xdr:nvSpPr>
      <xdr:spPr>
        <a:xfrm>
          <a:off x="428623" y="8105775"/>
          <a:ext cx="3505201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700" b="1">
              <a:latin typeface="Arial Narrow" panose="020B0606020202030204" pitchFamily="34" charset="0"/>
            </a:rPr>
            <a:t>Fuente: Superintendencia Nacional</a:t>
          </a:r>
          <a:r>
            <a:rPr lang="es-PE" sz="700" b="1" baseline="0">
              <a:latin typeface="Arial Narrow" panose="020B0606020202030204" pitchFamily="34" charset="0"/>
            </a:rPr>
            <a:t> de Aduanas y de Administración Tributaria</a:t>
          </a:r>
          <a:r>
            <a:rPr lang="es-PE" sz="800" b="1" baseline="0">
              <a:latin typeface="Arial Narrow" panose="020B0606020202030204" pitchFamily="34" charset="0"/>
            </a:rPr>
            <a:t>.</a:t>
          </a:r>
        </a:p>
        <a:p>
          <a:endParaRPr lang="es-PE" sz="800" b="1">
            <a:latin typeface="Arial Narrow" panose="020B0606020202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adros%20externo/Prevision/Export-import/May09/Cuode05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PRONQU~1/CONFIG~1/Temp/Directorio%20temporal%201%20para%20Ce2007.zip/DOCUME~1/preto/CONFIG~1/Temp/WINDOWS/Archivos%20temporales%20de%20Internet/OLK2233/IECE-FIPU99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 M"/>
      <sheetName val="aj X"/>
      <sheetName val="X"/>
      <sheetName val="M"/>
      <sheetName val="Var_X"/>
      <sheetName val="Var_M"/>
      <sheetName val="Graf1"/>
      <sheetName val="Graf2"/>
      <sheetName val="Cuad1"/>
      <sheetName val="Cuad2"/>
      <sheetName val="Anual"/>
      <sheetName val="An ser"/>
      <sheetName val="IP"/>
      <sheetName val="IP2"/>
      <sheetName val="Jefe"/>
      <sheetName val="Export"/>
      <sheetName val="Import"/>
      <sheetName val="Movil"/>
      <sheetName val="Grafn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R5">
            <v>1</v>
          </cell>
          <cell r="S5" t="str">
            <v>Enero 2009</v>
          </cell>
          <cell r="T5" t="str">
            <v>Ene09/Ene08</v>
          </cell>
        </row>
        <row r="6">
          <cell r="R6">
            <v>2</v>
          </cell>
          <cell r="S6" t="str">
            <v>Febrero 2009</v>
          </cell>
          <cell r="T6" t="str">
            <v>Feb09/Feb08</v>
          </cell>
          <cell r="U6" t="str">
            <v>Ene-Feb09/ Ene-Feb08</v>
          </cell>
        </row>
        <row r="7">
          <cell r="R7">
            <v>3</v>
          </cell>
          <cell r="S7" t="str">
            <v>Marzo 2009</v>
          </cell>
          <cell r="T7" t="str">
            <v>Mar09/Mar08</v>
          </cell>
          <cell r="U7" t="str">
            <v>Ene-Mar09/ Ene-Mar08</v>
          </cell>
        </row>
        <row r="8">
          <cell r="R8">
            <v>4</v>
          </cell>
          <cell r="S8" t="str">
            <v>Abril 2009</v>
          </cell>
          <cell r="T8" t="str">
            <v>Abr09/Abr08</v>
          </cell>
          <cell r="U8" t="str">
            <v>Ene-Abr09/ Ene-Abr08</v>
          </cell>
        </row>
        <row r="9">
          <cell r="R9">
            <v>5</v>
          </cell>
          <cell r="S9" t="str">
            <v>Mayo 2009</v>
          </cell>
          <cell r="T9" t="str">
            <v>May09/May08</v>
          </cell>
          <cell r="U9" t="str">
            <v>Ene-May09/ Ene-May08</v>
          </cell>
        </row>
        <row r="10">
          <cell r="R10">
            <v>6</v>
          </cell>
          <cell r="S10" t="str">
            <v>Junio 2008</v>
          </cell>
          <cell r="T10" t="str">
            <v>Jun08/Jun07</v>
          </cell>
          <cell r="U10" t="str">
            <v>Ene-Jun08/ Ene-Jun07</v>
          </cell>
        </row>
        <row r="11">
          <cell r="R11">
            <v>7</v>
          </cell>
          <cell r="S11" t="str">
            <v>Julio 2009</v>
          </cell>
          <cell r="T11" t="str">
            <v>Jul09/Jul08</v>
          </cell>
          <cell r="U11" t="str">
            <v>Ene-Jul09/ Ene-Jul08</v>
          </cell>
        </row>
        <row r="12">
          <cell r="R12">
            <v>8</v>
          </cell>
          <cell r="S12" t="str">
            <v>Agosto 2009</v>
          </cell>
          <cell r="T12" t="str">
            <v>Ago09/Ago08</v>
          </cell>
          <cell r="U12" t="str">
            <v>Ene-Ago09/ Ene-Ago08</v>
          </cell>
        </row>
        <row r="13">
          <cell r="R13">
            <v>9</v>
          </cell>
          <cell r="S13" t="str">
            <v>Setiembre 2009</v>
          </cell>
          <cell r="T13" t="str">
            <v>Set09/Set08</v>
          </cell>
          <cell r="U13" t="str">
            <v>Ene-Set09/ Ene-Set08</v>
          </cell>
        </row>
        <row r="14">
          <cell r="R14">
            <v>10</v>
          </cell>
          <cell r="S14" t="str">
            <v>Octubre 2009</v>
          </cell>
          <cell r="T14" t="str">
            <v>Oct09/Oct08</v>
          </cell>
          <cell r="U14" t="str">
            <v>Ene-Oct09/ Ene-Oct07</v>
          </cell>
        </row>
        <row r="15">
          <cell r="R15">
            <v>11</v>
          </cell>
          <cell r="S15" t="str">
            <v>Noviembre 2009</v>
          </cell>
          <cell r="T15" t="str">
            <v>Nov09/Nov08</v>
          </cell>
          <cell r="U15" t="str">
            <v>Ene-Nov09/ Ene-Nov08</v>
          </cell>
        </row>
        <row r="16">
          <cell r="R16">
            <v>12</v>
          </cell>
          <cell r="S16" t="str">
            <v>Diciembre 2009</v>
          </cell>
          <cell r="T16" t="str">
            <v>Dic09/Dic08</v>
          </cell>
          <cell r="U16" t="str">
            <v>Ene-Dic09/ Ene-Dic08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21001"/>
      <sheetName val="IEC21002"/>
      <sheetName val="IEC21003"/>
      <sheetName val="IEC21004"/>
      <sheetName val="IEC21005"/>
      <sheetName val="IEC21006"/>
      <sheetName val="IEC21007"/>
      <sheetName val="IEC21008"/>
      <sheetName val="IEC21009 "/>
      <sheetName val="IEC21010"/>
      <sheetName val="IEC21011"/>
      <sheetName val="IEC21012"/>
      <sheetName val="IEC21013"/>
      <sheetName val="IEC21014"/>
      <sheetName val="IEC21015 "/>
      <sheetName val="IEC21016 "/>
      <sheetName val="IEC21017"/>
      <sheetName val="IEC21018"/>
      <sheetName val="IEC21019"/>
      <sheetName val="IEC21020"/>
      <sheetName val="IEC21021"/>
      <sheetName val="IEC21022"/>
      <sheetName val="IEC21023"/>
      <sheetName val="IEC21024"/>
      <sheetName val="IEC21025"/>
      <sheetName val="IEC21026"/>
      <sheetName val="IEC21027"/>
      <sheetName val="IEC21028"/>
      <sheetName val="IEC21029"/>
      <sheetName val="IEC21030"/>
      <sheetName val="IEC21031"/>
      <sheetName val="IEC21032"/>
      <sheetName val="IEC21033"/>
      <sheetName val="IEC21034"/>
      <sheetName val="IEC21035"/>
      <sheetName val="IEC21036"/>
      <sheetName val="IEC21037"/>
      <sheetName val="IEC21038"/>
      <sheetName val="IEC21039"/>
      <sheetName val="IEC21040"/>
      <sheetName val="IEC21041"/>
      <sheetName val="IEC21042"/>
    </sheetNames>
    <sheetDataSet>
      <sheetData sheetId="0">
        <row r="4">
          <cell r="A4" t="str">
            <v>AÑO</v>
          </cell>
          <cell r="B4" t="str">
            <v xml:space="preserve">(VALORES </v>
          </cell>
          <cell r="C4" t="str">
            <v>SECTOR PUBL.</v>
          </cell>
          <cell r="D4" t="str">
            <v>GOBIERNO</v>
          </cell>
          <cell r="E4" t="str">
            <v>EMPRESAS ESTAT.</v>
          </cell>
          <cell r="F4" t="str">
            <v>SECTOR PUBL.</v>
          </cell>
          <cell r="G4" t="str">
            <v>GOBIERNO</v>
          </cell>
          <cell r="H4" t="str">
            <v>EMPRESAS ESTAT.</v>
          </cell>
          <cell r="I4" t="str">
            <v xml:space="preserve"> </v>
          </cell>
        </row>
        <row r="5">
          <cell r="B5" t="str">
            <v xml:space="preserve">CTES.) </v>
          </cell>
          <cell r="C5" t="str">
            <v>NO FINANCIERO</v>
          </cell>
          <cell r="D5" t="str">
            <v>GENERAL</v>
          </cell>
          <cell r="E5" t="str">
            <v>NO FINANC.</v>
          </cell>
          <cell r="F5" t="str">
            <v>NO FINANCIERO</v>
          </cell>
          <cell r="G5" t="str">
            <v>GENERAL</v>
          </cell>
          <cell r="H5" t="str">
            <v>NO FINANC.</v>
          </cell>
        </row>
        <row r="6">
          <cell r="A6" t="str">
            <v>1991</v>
          </cell>
          <cell r="B6">
            <v>26685.612063744</v>
          </cell>
          <cell r="C6">
            <v>480</v>
          </cell>
          <cell r="D6">
            <v>466</v>
          </cell>
          <cell r="E6">
            <v>14</v>
          </cell>
          <cell r="F6">
            <v>-745</v>
          </cell>
          <cell r="G6">
            <v>-577</v>
          </cell>
          <cell r="H6">
            <v>-168</v>
          </cell>
        </row>
        <row r="7">
          <cell r="A7" t="str">
            <v>1992</v>
          </cell>
          <cell r="B7">
            <v>44953.457675999998</v>
          </cell>
          <cell r="C7">
            <v>546</v>
          </cell>
          <cell r="D7">
            <v>273</v>
          </cell>
          <cell r="E7">
            <v>273</v>
          </cell>
          <cell r="F7">
            <v>-1755</v>
          </cell>
          <cell r="G7">
            <v>-1734</v>
          </cell>
          <cell r="H7">
            <v>-22</v>
          </cell>
        </row>
        <row r="8">
          <cell r="A8" t="str">
            <v>1993</v>
          </cell>
          <cell r="B8">
            <v>69261.767825000003</v>
          </cell>
          <cell r="C8">
            <v>1038</v>
          </cell>
          <cell r="D8">
            <v>531</v>
          </cell>
          <cell r="E8">
            <v>507</v>
          </cell>
          <cell r="F8">
            <v>-2121</v>
          </cell>
          <cell r="G8">
            <v>-2376.5</v>
          </cell>
          <cell r="H8">
            <v>256</v>
          </cell>
        </row>
        <row r="9">
          <cell r="A9">
            <v>1994</v>
          </cell>
          <cell r="B9">
            <v>98577.443681999997</v>
          </cell>
          <cell r="C9">
            <v>972</v>
          </cell>
          <cell r="D9">
            <v>258</v>
          </cell>
          <cell r="E9">
            <v>714</v>
          </cell>
          <cell r="F9">
            <v>-2756</v>
          </cell>
          <cell r="G9">
            <v>-3030.5</v>
          </cell>
          <cell r="H9">
            <v>275</v>
          </cell>
        </row>
        <row r="10">
          <cell r="A10" t="str">
            <v xml:space="preserve">1995 </v>
          </cell>
          <cell r="B10">
            <v>120720.448953</v>
          </cell>
          <cell r="C10">
            <v>461</v>
          </cell>
          <cell r="D10">
            <v>137</v>
          </cell>
          <cell r="E10">
            <v>323</v>
          </cell>
          <cell r="F10">
            <v>-3800</v>
          </cell>
          <cell r="G10">
            <v>-3600.5</v>
          </cell>
          <cell r="H10">
            <v>-199</v>
          </cell>
        </row>
        <row r="11">
          <cell r="A11" t="str">
            <v xml:space="preserve">1996 </v>
          </cell>
          <cell r="B11">
            <v>136775.94455799999</v>
          </cell>
          <cell r="C11">
            <v>2113</v>
          </cell>
          <cell r="D11">
            <v>1321</v>
          </cell>
          <cell r="E11">
            <v>793</v>
          </cell>
          <cell r="F11">
            <v>-1394</v>
          </cell>
          <cell r="G11">
            <v>-1567</v>
          </cell>
          <cell r="H11">
            <v>173</v>
          </cell>
        </row>
        <row r="12">
          <cell r="A12" t="str">
            <v>1997</v>
          </cell>
          <cell r="B12">
            <v>157088.697755</v>
          </cell>
          <cell r="C12">
            <v>3210</v>
          </cell>
          <cell r="D12">
            <v>1989</v>
          </cell>
          <cell r="E12">
            <v>1220</v>
          </cell>
          <cell r="F12">
            <v>253</v>
          </cell>
          <cell r="G12">
            <v>-704</v>
          </cell>
          <cell r="H12">
            <v>957</v>
          </cell>
        </row>
        <row r="13">
          <cell r="A13" t="str">
            <v>1998 P/</v>
          </cell>
          <cell r="B13">
            <v>167026.131689</v>
          </cell>
          <cell r="C13">
            <v>1946</v>
          </cell>
          <cell r="D13">
            <v>1756</v>
          </cell>
          <cell r="E13">
            <v>257</v>
          </cell>
          <cell r="F13">
            <v>-1329</v>
          </cell>
          <cell r="G13">
            <v>-1003</v>
          </cell>
          <cell r="H13">
            <v>-259</v>
          </cell>
        </row>
        <row r="14">
          <cell r="A14" t="str">
            <v>1999 P/</v>
          </cell>
          <cell r="B14">
            <v>175855.60401899999</v>
          </cell>
          <cell r="C14">
            <v>-1668</v>
          </cell>
          <cell r="D14">
            <v>-1930</v>
          </cell>
          <cell r="E14">
            <v>478</v>
          </cell>
          <cell r="F14">
            <v>-5475</v>
          </cell>
          <cell r="G14">
            <v>-5238</v>
          </cell>
          <cell r="H14">
            <v>-20</v>
          </cell>
        </row>
        <row r="15">
          <cell r="A15" t="str">
            <v>2000 P/</v>
          </cell>
          <cell r="B15">
            <v>188209</v>
          </cell>
          <cell r="C15">
            <v>-1507</v>
          </cell>
          <cell r="D15" t="str">
            <v>…</v>
          </cell>
          <cell r="E15" t="str">
            <v>…</v>
          </cell>
          <cell r="F15">
            <v>-5733</v>
          </cell>
          <cell r="G15" t="str">
            <v>…</v>
          </cell>
          <cell r="H15" t="str">
            <v>…</v>
          </cell>
        </row>
        <row r="16">
          <cell r="A16" t="str">
            <v>Nota: La información del año 2000 corresponde al  período enero-junio.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5"/>
  <sheetViews>
    <sheetView showGridLines="0" tabSelected="1" zoomScale="120" zoomScaleNormal="120" zoomScaleSheetLayoutView="175" workbookViewId="0"/>
  </sheetViews>
  <sheetFormatPr baseColWidth="10" defaultColWidth="6.5703125" defaultRowHeight="9" x14ac:dyDescent="0.2"/>
  <cols>
    <col min="1" max="1" width="15.28515625" style="2" customWidth="1"/>
    <col min="2" max="2" width="9.140625" style="2" hidden="1" customWidth="1"/>
    <col min="3" max="8" width="9.140625" style="27" hidden="1" customWidth="1"/>
    <col min="9" max="15" width="7.85546875" style="2" customWidth="1"/>
    <col min="16" max="16" width="6.7109375" style="2" bestFit="1" customWidth="1"/>
    <col min="17" max="27" width="6.7109375" style="2" customWidth="1"/>
    <col min="28" max="28" width="5.7109375" style="18" customWidth="1"/>
    <col min="29" max="29" width="4" style="18" customWidth="1"/>
    <col min="30" max="30" width="9" style="18" bestFit="1" customWidth="1"/>
    <col min="31" max="31" width="10.7109375" style="18" bestFit="1" customWidth="1"/>
    <col min="32" max="32" width="8" style="2" customWidth="1"/>
    <col min="33" max="16384" width="6.5703125" style="2"/>
  </cols>
  <sheetData>
    <row r="1" spans="1:31" ht="21" customHeight="1" x14ac:dyDescent="0.2">
      <c r="A1" s="13" t="s">
        <v>0</v>
      </c>
      <c r="B1" s="13"/>
    </row>
    <row r="2" spans="1:31" ht="12.95" customHeight="1" x14ac:dyDescent="0.2">
      <c r="A2" s="1" t="s">
        <v>35</v>
      </c>
      <c r="B2" s="1"/>
      <c r="AB2" s="2"/>
      <c r="AC2" s="2"/>
      <c r="AD2" s="2"/>
      <c r="AE2" s="2"/>
    </row>
    <row r="3" spans="1:31" ht="12.95" customHeight="1" x14ac:dyDescent="0.2">
      <c r="A3" s="17" t="s">
        <v>36</v>
      </c>
      <c r="B3" s="17"/>
      <c r="AB3" s="2"/>
      <c r="AC3" s="2"/>
      <c r="AD3" s="2"/>
      <c r="AE3" s="2"/>
    </row>
    <row r="4" spans="1:31" ht="6" customHeight="1" x14ac:dyDescent="0.2">
      <c r="A4" s="3"/>
      <c r="B4" s="3"/>
      <c r="C4" s="28"/>
      <c r="D4" s="28"/>
      <c r="E4" s="28"/>
      <c r="F4" s="28"/>
      <c r="G4" s="28"/>
      <c r="H4" s="28"/>
      <c r="I4" s="15"/>
      <c r="J4" s="15"/>
      <c r="K4" s="15"/>
      <c r="L4" s="15"/>
      <c r="M4" s="15"/>
      <c r="N4" s="15"/>
      <c r="O4" s="15"/>
      <c r="AB4" s="2"/>
      <c r="AC4" s="2"/>
      <c r="AD4" s="2"/>
      <c r="AE4" s="2"/>
    </row>
    <row r="5" spans="1:31" ht="10.5" customHeight="1" x14ac:dyDescent="0.2">
      <c r="A5" s="49" t="s">
        <v>1</v>
      </c>
      <c r="B5" s="47">
        <v>2002</v>
      </c>
      <c r="C5" s="47">
        <v>2003</v>
      </c>
      <c r="D5" s="47">
        <v>2004</v>
      </c>
      <c r="E5" s="47">
        <v>2005</v>
      </c>
      <c r="F5" s="47">
        <v>2006</v>
      </c>
      <c r="G5" s="47">
        <v>2007</v>
      </c>
      <c r="H5" s="47">
        <v>2008</v>
      </c>
      <c r="I5" s="45">
        <v>2009</v>
      </c>
      <c r="J5" s="45">
        <v>2010</v>
      </c>
      <c r="K5" s="45">
        <v>2011</v>
      </c>
      <c r="L5" s="45">
        <v>2012</v>
      </c>
      <c r="M5" s="45">
        <v>2013</v>
      </c>
      <c r="N5" s="45">
        <v>2014</v>
      </c>
      <c r="O5" s="45" t="s">
        <v>32</v>
      </c>
      <c r="AB5" s="2"/>
      <c r="AC5" s="2"/>
      <c r="AD5" s="2"/>
      <c r="AE5" s="2"/>
    </row>
    <row r="6" spans="1:31" ht="9" customHeight="1" x14ac:dyDescent="0.2">
      <c r="A6" s="50" t="s">
        <v>2</v>
      </c>
      <c r="B6" s="48"/>
      <c r="C6" s="48"/>
      <c r="D6" s="48"/>
      <c r="E6" s="48"/>
      <c r="F6" s="48"/>
      <c r="G6" s="48"/>
      <c r="H6" s="48"/>
      <c r="I6" s="46"/>
      <c r="J6" s="46"/>
      <c r="K6" s="46"/>
      <c r="L6" s="46"/>
      <c r="M6" s="46"/>
      <c r="N6" s="46"/>
      <c r="O6" s="46"/>
      <c r="AB6" s="2"/>
      <c r="AC6" s="2"/>
      <c r="AD6" s="2"/>
      <c r="AE6" s="2"/>
    </row>
    <row r="7" spans="1:31" ht="5.25" customHeight="1" x14ac:dyDescent="0.2">
      <c r="A7" s="5"/>
      <c r="B7" s="21"/>
      <c r="C7" s="29"/>
      <c r="D7" s="30"/>
      <c r="E7" s="31"/>
      <c r="AB7" s="2"/>
      <c r="AC7" s="2"/>
      <c r="AD7" s="2"/>
      <c r="AE7" s="2"/>
    </row>
    <row r="8" spans="1:31" ht="14.25" customHeight="1" x14ac:dyDescent="0.2">
      <c r="A8" s="6" t="s">
        <v>3</v>
      </c>
      <c r="B8" s="11">
        <f t="shared" ref="B8:H8" si="0">B10+B29+B38</f>
        <v>20156995.908247869</v>
      </c>
      <c r="C8" s="32">
        <f t="shared" si="0"/>
        <v>21029307.304921947</v>
      </c>
      <c r="D8" s="32">
        <f t="shared" si="0"/>
        <v>23355005.652645648</v>
      </c>
      <c r="E8" s="32">
        <f t="shared" si="0"/>
        <v>26639413.902571537</v>
      </c>
      <c r="F8" s="32">
        <f t="shared" si="0"/>
        <v>26353637.121053822</v>
      </c>
      <c r="G8" s="32">
        <f t="shared" si="0"/>
        <v>28185075.93290722</v>
      </c>
      <c r="H8" s="32">
        <f t="shared" si="0"/>
        <v>30173408.721604507</v>
      </c>
      <c r="I8" s="11">
        <f>I10+I29+I38</f>
        <v>29889882.892771993</v>
      </c>
      <c r="J8" s="11">
        <f t="shared" ref="J8:O8" si="1">J10+J29+J38</f>
        <v>31257583.638785519</v>
      </c>
      <c r="K8" s="11">
        <f t="shared" si="1"/>
        <v>34959158.059888832</v>
      </c>
      <c r="L8" s="11">
        <f t="shared" si="1"/>
        <v>38130227.571802162</v>
      </c>
      <c r="M8" s="11">
        <f t="shared" si="1"/>
        <v>37040974.69132375</v>
      </c>
      <c r="N8" s="11">
        <f t="shared" si="1"/>
        <v>35796710.817355402</v>
      </c>
      <c r="O8" s="11">
        <f t="shared" si="1"/>
        <v>35896205.986900091</v>
      </c>
      <c r="R8" s="19"/>
      <c r="S8" s="19"/>
      <c r="T8" s="19"/>
      <c r="U8" s="19"/>
      <c r="V8" s="19"/>
      <c r="W8" s="19"/>
      <c r="AB8" s="2"/>
      <c r="AC8" s="2"/>
      <c r="AD8" s="16"/>
      <c r="AE8" s="16"/>
    </row>
    <row r="9" spans="1:31" ht="5.25" customHeight="1" x14ac:dyDescent="0.2">
      <c r="A9" s="7"/>
      <c r="B9" s="22"/>
      <c r="C9" s="33"/>
      <c r="D9" s="34"/>
      <c r="E9" s="33"/>
      <c r="F9" s="33"/>
      <c r="G9" s="33"/>
      <c r="H9" s="33"/>
      <c r="I9" s="11"/>
      <c r="J9" s="11"/>
      <c r="K9" s="11"/>
      <c r="L9" s="11"/>
      <c r="M9" s="11"/>
      <c r="N9" s="11"/>
      <c r="O9" s="11"/>
      <c r="AB9" s="2"/>
      <c r="AC9" s="2"/>
      <c r="AD9" s="16"/>
      <c r="AE9" s="16"/>
    </row>
    <row r="10" spans="1:31" ht="12.75" customHeight="1" x14ac:dyDescent="0.2">
      <c r="A10" s="6" t="s">
        <v>4</v>
      </c>
      <c r="B10" s="11">
        <f t="shared" ref="B10:H10" si="2">B11+B14+B19+B28</f>
        <v>16802070.987048328</v>
      </c>
      <c r="C10" s="32">
        <f t="shared" si="2"/>
        <v>17328227.934436634</v>
      </c>
      <c r="D10" s="32">
        <f t="shared" si="2"/>
        <v>18837528.621065922</v>
      </c>
      <c r="E10" s="32">
        <f t="shared" si="2"/>
        <v>21497891.139330901</v>
      </c>
      <c r="F10" s="32">
        <f t="shared" si="2"/>
        <v>20597310.754850663</v>
      </c>
      <c r="G10" s="32">
        <f t="shared" si="2"/>
        <v>21743168.431654114</v>
      </c>
      <c r="H10" s="32">
        <f t="shared" si="2"/>
        <v>22935491.94481983</v>
      </c>
      <c r="I10" s="11">
        <f>I11+I14+I19+I28</f>
        <v>23632785.165783089</v>
      </c>
      <c r="J10" s="11">
        <f t="shared" ref="J10:O10" si="3">J11+J14+J19+J28</f>
        <v>23988893.188736137</v>
      </c>
      <c r="K10" s="11">
        <f t="shared" si="3"/>
        <v>26241758.993066255</v>
      </c>
      <c r="L10" s="11">
        <f t="shared" si="3"/>
        <v>27998064.070236851</v>
      </c>
      <c r="M10" s="11">
        <f t="shared" si="3"/>
        <v>27284351.757031128</v>
      </c>
      <c r="N10" s="11">
        <f t="shared" si="3"/>
        <v>25444766.645169411</v>
      </c>
      <c r="O10" s="11">
        <f t="shared" si="3"/>
        <v>25819240.282848965</v>
      </c>
      <c r="Q10" s="19"/>
      <c r="R10" s="16"/>
      <c r="S10" s="16"/>
      <c r="T10" s="16"/>
      <c r="U10" s="16"/>
      <c r="V10" s="16"/>
      <c r="W10" s="16"/>
      <c r="AB10" s="2"/>
      <c r="AC10" s="2"/>
      <c r="AD10" s="16"/>
      <c r="AE10" s="16"/>
    </row>
    <row r="11" spans="1:31" ht="11.25" customHeight="1" x14ac:dyDescent="0.2">
      <c r="A11" s="7" t="s">
        <v>5</v>
      </c>
      <c r="B11" s="24">
        <f>SUM(B12:B13)</f>
        <v>1617090.5706486451</v>
      </c>
      <c r="C11" s="35">
        <f t="shared" ref="C11:G11" si="4">SUM(C12:C13)</f>
        <v>1496886.7651287799</v>
      </c>
      <c r="D11" s="35">
        <f t="shared" si="4"/>
        <v>1950217.163707044</v>
      </c>
      <c r="E11" s="35">
        <f t="shared" si="4"/>
        <v>2206573.0013856711</v>
      </c>
      <c r="F11" s="35">
        <f t="shared" si="4"/>
        <v>1578905.5896617719</v>
      </c>
      <c r="G11" s="35">
        <f t="shared" si="4"/>
        <v>1482825.5582260531</v>
      </c>
      <c r="H11" s="35">
        <f>SUM(H12:H13)</f>
        <v>1689436.7898443742</v>
      </c>
      <c r="I11" s="12">
        <f>SUM(I12:I13)</f>
        <v>1642436.5275313221</v>
      </c>
      <c r="J11" s="12">
        <f t="shared" ref="J11:O11" si="5">SUM(J12:J13)</f>
        <v>1254362.3128309259</v>
      </c>
      <c r="K11" s="12">
        <f t="shared" si="5"/>
        <v>1498139.885340794</v>
      </c>
      <c r="L11" s="12">
        <f t="shared" si="5"/>
        <v>1597081.0820912321</v>
      </c>
      <c r="M11" s="12">
        <f t="shared" si="5"/>
        <v>996722.901478354</v>
      </c>
      <c r="N11" s="12">
        <f t="shared" si="5"/>
        <v>1036371.791711783</v>
      </c>
      <c r="O11" s="12">
        <f t="shared" si="5"/>
        <v>842545.2813045911</v>
      </c>
      <c r="Q11" s="19"/>
      <c r="R11" s="16"/>
      <c r="S11" s="16"/>
      <c r="T11" s="16"/>
      <c r="U11" s="16"/>
      <c r="V11" s="16"/>
      <c r="W11" s="16"/>
      <c r="AB11" s="2"/>
      <c r="AC11" s="2"/>
      <c r="AD11" s="16"/>
      <c r="AE11" s="16"/>
    </row>
    <row r="12" spans="1:31" ht="11.25" customHeight="1" x14ac:dyDescent="0.2">
      <c r="A12" s="8" t="s">
        <v>6</v>
      </c>
      <c r="B12" s="24">
        <v>111911.789174645</v>
      </c>
      <c r="C12" s="36">
        <v>130952.60570987999</v>
      </c>
      <c r="D12" s="36">
        <v>204857.840184514</v>
      </c>
      <c r="E12" s="36">
        <v>209728.73947111101</v>
      </c>
      <c r="F12" s="37">
        <v>226942.569271802</v>
      </c>
      <c r="G12" s="36">
        <v>251859.18213649301</v>
      </c>
      <c r="H12" s="36">
        <v>215112.883275414</v>
      </c>
      <c r="I12" s="12">
        <v>179223.794456762</v>
      </c>
      <c r="J12" s="12">
        <v>150317.74293717599</v>
      </c>
      <c r="K12" s="12">
        <v>167373.94210068401</v>
      </c>
      <c r="L12" s="12">
        <v>267824.76962343202</v>
      </c>
      <c r="M12" s="12">
        <v>157388.367476727</v>
      </c>
      <c r="N12" s="12">
        <v>200716.61531451001</v>
      </c>
      <c r="O12" s="12">
        <v>140753.24293677899</v>
      </c>
      <c r="Q12" s="19"/>
      <c r="R12" s="16"/>
      <c r="S12" s="16"/>
      <c r="T12" s="16"/>
      <c r="U12" s="16"/>
      <c r="V12" s="16"/>
      <c r="W12" s="16"/>
      <c r="AB12" s="2"/>
      <c r="AC12" s="2"/>
      <c r="AD12" s="16"/>
      <c r="AE12" s="16"/>
    </row>
    <row r="13" spans="1:31" ht="11.25" customHeight="1" x14ac:dyDescent="0.2">
      <c r="A13" s="8" t="s">
        <v>7</v>
      </c>
      <c r="B13" s="24">
        <v>1505178.7814740001</v>
      </c>
      <c r="C13" s="36">
        <v>1365934.1594189</v>
      </c>
      <c r="D13" s="36">
        <v>1745359.32352253</v>
      </c>
      <c r="E13" s="36">
        <v>1996844.2619145601</v>
      </c>
      <c r="F13" s="36">
        <v>1351963.0203899699</v>
      </c>
      <c r="G13" s="36">
        <v>1230966.3760895601</v>
      </c>
      <c r="H13" s="36">
        <v>1474323.9065689601</v>
      </c>
      <c r="I13" s="12">
        <v>1463212.7330745601</v>
      </c>
      <c r="J13" s="12">
        <v>1104044.5698937499</v>
      </c>
      <c r="K13" s="12">
        <v>1330765.9432401101</v>
      </c>
      <c r="L13" s="12">
        <v>1329256.3124678</v>
      </c>
      <c r="M13" s="12">
        <v>839334.53400162701</v>
      </c>
      <c r="N13" s="12">
        <v>835655.17639727297</v>
      </c>
      <c r="O13" s="12">
        <v>701792.03836781206</v>
      </c>
      <c r="AB13" s="2"/>
      <c r="AC13" s="2"/>
      <c r="AD13" s="16"/>
      <c r="AE13" s="16"/>
    </row>
    <row r="14" spans="1:31" ht="11.25" customHeight="1" x14ac:dyDescent="0.2">
      <c r="A14" s="7" t="s">
        <v>8</v>
      </c>
      <c r="B14" s="24">
        <f>SUM(B15:B18)</f>
        <v>331650.69598936755</v>
      </c>
      <c r="C14" s="35">
        <f t="shared" ref="C14:H14" si="6">SUM(C15:C18)</f>
        <v>306201.36779238482</v>
      </c>
      <c r="D14" s="35">
        <f t="shared" si="6"/>
        <v>371419.21734265552</v>
      </c>
      <c r="E14" s="35">
        <f t="shared" si="6"/>
        <v>276768.05671282636</v>
      </c>
      <c r="F14" s="35">
        <f t="shared" si="6"/>
        <v>463877.07167619036</v>
      </c>
      <c r="G14" s="35">
        <f t="shared" si="6"/>
        <v>431287.70870561327</v>
      </c>
      <c r="H14" s="35">
        <f t="shared" si="6"/>
        <v>573682.81281063263</v>
      </c>
      <c r="I14" s="12">
        <f>SUM(I15:I18)</f>
        <v>525269.07040542725</v>
      </c>
      <c r="J14" s="12">
        <f t="shared" ref="J14:O14" si="7">SUM(J15:J18)</f>
        <v>628915.42982821318</v>
      </c>
      <c r="K14" s="12">
        <f t="shared" si="7"/>
        <v>889833.37603415665</v>
      </c>
      <c r="L14" s="12">
        <f t="shared" si="7"/>
        <v>739506.51622578024</v>
      </c>
      <c r="M14" s="12">
        <f t="shared" si="7"/>
        <v>688698.39998178638</v>
      </c>
      <c r="N14" s="12">
        <f t="shared" si="7"/>
        <v>600746.57901014248</v>
      </c>
      <c r="O14" s="12">
        <f t="shared" si="7"/>
        <v>571485.13647145557</v>
      </c>
      <c r="Q14" s="19"/>
      <c r="R14" s="20"/>
      <c r="S14" s="20"/>
      <c r="T14" s="20"/>
      <c r="U14" s="20"/>
      <c r="V14" s="20"/>
      <c r="W14" s="20"/>
      <c r="AB14" s="2"/>
      <c r="AC14" s="2"/>
      <c r="AD14" s="16"/>
      <c r="AE14" s="16"/>
    </row>
    <row r="15" spans="1:31" ht="11.25" customHeight="1" x14ac:dyDescent="0.2">
      <c r="A15" s="8" t="s">
        <v>9</v>
      </c>
      <c r="B15" s="24">
        <v>2553.5776786615625</v>
      </c>
      <c r="C15" s="36">
        <v>6190.7894227760989</v>
      </c>
      <c r="D15" s="36">
        <v>6308.1778244853776</v>
      </c>
      <c r="E15" s="36">
        <v>3748.4963152550431</v>
      </c>
      <c r="F15" s="36">
        <v>7584.8129426418282</v>
      </c>
      <c r="G15" s="36">
        <v>3279.6931816708802</v>
      </c>
      <c r="H15" s="36">
        <v>2165.8286769003598</v>
      </c>
      <c r="I15" s="12">
        <v>2676.6203212318501</v>
      </c>
      <c r="J15" s="12">
        <v>1052.8565956037501</v>
      </c>
      <c r="K15" s="12">
        <v>5141.1174351036598</v>
      </c>
      <c r="L15" s="12">
        <v>3529.2095882752201</v>
      </c>
      <c r="M15" s="12">
        <v>1426.90136736417</v>
      </c>
      <c r="N15" s="12">
        <v>3011.47563185642</v>
      </c>
      <c r="O15" s="12">
        <v>2670.5727505887598</v>
      </c>
      <c r="Q15" s="19"/>
      <c r="R15" s="20"/>
      <c r="S15" s="20"/>
      <c r="T15" s="20"/>
      <c r="U15" s="20"/>
      <c r="V15" s="20"/>
      <c r="W15" s="20"/>
      <c r="AB15" s="2"/>
      <c r="AC15" s="2"/>
      <c r="AD15" s="16"/>
      <c r="AE15" s="16"/>
    </row>
    <row r="16" spans="1:31" ht="11.25" customHeight="1" x14ac:dyDescent="0.2">
      <c r="A16" s="8" t="s">
        <v>10</v>
      </c>
      <c r="B16" s="24">
        <v>20872.147587146599</v>
      </c>
      <c r="C16" s="36">
        <v>24082.990788151001</v>
      </c>
      <c r="D16" s="38">
        <v>18049.237444414201</v>
      </c>
      <c r="E16" s="36">
        <v>13945.117457685799</v>
      </c>
      <c r="F16" s="36">
        <v>50751.020223742598</v>
      </c>
      <c r="G16" s="36">
        <v>18121.0807162858</v>
      </c>
      <c r="H16" s="36">
        <v>23429.853569418901</v>
      </c>
      <c r="I16" s="12">
        <v>35464.879502048301</v>
      </c>
      <c r="J16" s="12">
        <v>55646.902083819798</v>
      </c>
      <c r="K16" s="12">
        <v>38033.377604008703</v>
      </c>
      <c r="L16" s="12">
        <v>3500.8195350616502</v>
      </c>
      <c r="M16" s="12">
        <v>8360.8482191011008</v>
      </c>
      <c r="N16" s="12">
        <v>21595.8970155526</v>
      </c>
      <c r="O16" s="12">
        <v>9188.0651767740692</v>
      </c>
      <c r="Q16" s="19"/>
      <c r="R16" s="20"/>
      <c r="S16" s="20"/>
      <c r="T16" s="20"/>
      <c r="U16" s="20"/>
      <c r="V16" s="20"/>
      <c r="W16" s="20"/>
      <c r="AB16" s="2"/>
      <c r="AC16" s="2"/>
      <c r="AD16" s="16"/>
      <c r="AE16" s="16"/>
    </row>
    <row r="17" spans="1:31" ht="11.25" customHeight="1" x14ac:dyDescent="0.2">
      <c r="A17" s="8" t="s">
        <v>11</v>
      </c>
      <c r="B17" s="24">
        <v>297789.70626939798</v>
      </c>
      <c r="C17" s="36">
        <v>255005.05107780799</v>
      </c>
      <c r="D17" s="38">
        <v>330710.06841957301</v>
      </c>
      <c r="E17" s="36">
        <v>249212.773065388</v>
      </c>
      <c r="F17" s="36">
        <v>396196.85981794598</v>
      </c>
      <c r="G17" s="36">
        <v>398227.47387161199</v>
      </c>
      <c r="H17" s="36">
        <v>535383.65720338596</v>
      </c>
      <c r="I17" s="12">
        <v>475241.80064561201</v>
      </c>
      <c r="J17" s="12">
        <v>553144.92996011896</v>
      </c>
      <c r="K17" s="12">
        <v>818572.77883356705</v>
      </c>
      <c r="L17" s="12">
        <v>687867.86146412301</v>
      </c>
      <c r="M17" s="12">
        <v>625882.42246113298</v>
      </c>
      <c r="N17" s="12">
        <v>525650.72626017302</v>
      </c>
      <c r="O17" s="12">
        <v>502148.16521281103</v>
      </c>
      <c r="AB17" s="2"/>
      <c r="AC17" s="2"/>
      <c r="AD17" s="16"/>
      <c r="AE17" s="16"/>
    </row>
    <row r="18" spans="1:31" ht="11.25" customHeight="1" x14ac:dyDescent="0.2">
      <c r="A18" s="8" t="s">
        <v>12</v>
      </c>
      <c r="B18" s="24">
        <v>10435.264454161401</v>
      </c>
      <c r="C18" s="36">
        <v>20922.536503649699</v>
      </c>
      <c r="D18" s="38">
        <v>16351.733654182901</v>
      </c>
      <c r="E18" s="36">
        <v>9861.6698744975201</v>
      </c>
      <c r="F18" s="36">
        <v>9344.3786918599399</v>
      </c>
      <c r="G18" s="36">
        <v>11659.460936044599</v>
      </c>
      <c r="H18" s="36">
        <v>12703.473360927401</v>
      </c>
      <c r="I18" s="12">
        <v>11885.7699365351</v>
      </c>
      <c r="J18" s="12">
        <v>19070.7411886706</v>
      </c>
      <c r="K18" s="12">
        <v>28086.1021614772</v>
      </c>
      <c r="L18" s="12">
        <v>44608.6256383203</v>
      </c>
      <c r="M18" s="12">
        <v>53028.2279341881</v>
      </c>
      <c r="N18" s="12">
        <v>50488.480102560497</v>
      </c>
      <c r="O18" s="12">
        <v>57478.333331281698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2"/>
      <c r="AC18" s="2"/>
      <c r="AD18" s="16"/>
      <c r="AE18" s="16"/>
    </row>
    <row r="19" spans="1:31" ht="11.25" customHeight="1" x14ac:dyDescent="0.2">
      <c r="A19" s="7" t="s">
        <v>13</v>
      </c>
      <c r="B19" s="24">
        <f>SUM(B20:B27)</f>
        <v>13757898.704902476</v>
      </c>
      <c r="C19" s="35">
        <f t="shared" ref="C19:H19" si="8">SUM(C20:C27)</f>
        <v>14230992.226112179</v>
      </c>
      <c r="D19" s="35">
        <f t="shared" si="8"/>
        <v>15402479.953023262</v>
      </c>
      <c r="E19" s="35">
        <f t="shared" si="8"/>
        <v>17087257.619538743</v>
      </c>
      <c r="F19" s="35">
        <f t="shared" si="8"/>
        <v>16623191.365103994</v>
      </c>
      <c r="G19" s="35">
        <f t="shared" si="8"/>
        <v>17514863.124978445</v>
      </c>
      <c r="H19" s="35">
        <f t="shared" si="8"/>
        <v>18709538.516883872</v>
      </c>
      <c r="I19" s="12">
        <f>SUM(I20:I27)</f>
        <v>19254818.023058441</v>
      </c>
      <c r="J19" s="12">
        <f t="shared" ref="J19:O19" si="9">SUM(J20:J27)</f>
        <v>19235040.130435616</v>
      </c>
      <c r="K19" s="12">
        <f t="shared" si="9"/>
        <v>20201539.331551846</v>
      </c>
      <c r="L19" s="12">
        <f t="shared" si="9"/>
        <v>20907059.91431962</v>
      </c>
      <c r="M19" s="12">
        <f t="shared" si="9"/>
        <v>20307206.701752037</v>
      </c>
      <c r="N19" s="12">
        <f t="shared" si="9"/>
        <v>18956888.261441424</v>
      </c>
      <c r="O19" s="12">
        <f t="shared" si="9"/>
        <v>20857250.415423088</v>
      </c>
      <c r="AB19" s="2"/>
      <c r="AC19" s="2"/>
      <c r="AD19" s="16"/>
      <c r="AE19" s="16"/>
    </row>
    <row r="20" spans="1:31" ht="11.25" customHeight="1" x14ac:dyDescent="0.2">
      <c r="A20" s="8" t="s">
        <v>14</v>
      </c>
      <c r="B20" s="24">
        <v>5313904.5357833998</v>
      </c>
      <c r="C20" s="36">
        <v>5058929.9958683103</v>
      </c>
      <c r="D20" s="38">
        <v>6095894.9172790702</v>
      </c>
      <c r="E20" s="36">
        <v>6600093.0315553602</v>
      </c>
      <c r="F20" s="36">
        <v>6477271.4068799196</v>
      </c>
      <c r="G20" s="36">
        <v>7261783.1735874498</v>
      </c>
      <c r="H20" s="36">
        <v>7683726.8981763301</v>
      </c>
      <c r="I20" s="12">
        <v>8399189.7675941102</v>
      </c>
      <c r="J20" s="12">
        <v>8612002.5757712293</v>
      </c>
      <c r="K20" s="12">
        <v>8889935.7972082794</v>
      </c>
      <c r="L20" s="12">
        <v>10029303.185077799</v>
      </c>
      <c r="M20" s="12">
        <v>9847779.9074344598</v>
      </c>
      <c r="N20" s="12">
        <v>9671641.9483664408</v>
      </c>
      <c r="O20" s="12">
        <v>11304054.698793</v>
      </c>
      <c r="AB20" s="2"/>
      <c r="AC20" s="2"/>
      <c r="AD20" s="16"/>
      <c r="AE20" s="16"/>
    </row>
    <row r="21" spans="1:31" ht="11.25" customHeight="1" x14ac:dyDescent="0.2">
      <c r="A21" s="8" t="s">
        <v>15</v>
      </c>
      <c r="B21" s="24">
        <v>188878.488734104</v>
      </c>
      <c r="C21" s="36">
        <v>210808.49009573599</v>
      </c>
      <c r="D21" s="38">
        <v>254848.662789458</v>
      </c>
      <c r="E21" s="36">
        <v>265190.27461188898</v>
      </c>
      <c r="F21" s="36">
        <v>280254.561083131</v>
      </c>
      <c r="G21" s="36">
        <v>283374.64180192002</v>
      </c>
      <c r="H21" s="36">
        <v>274627.29981071001</v>
      </c>
      <c r="I21" s="12">
        <v>266960.51551996899</v>
      </c>
      <c r="J21" s="12">
        <v>387432.62124493299</v>
      </c>
      <c r="K21" s="12">
        <v>734982.02512120898</v>
      </c>
      <c r="L21" s="12">
        <v>532658.37058267405</v>
      </c>
      <c r="M21" s="12">
        <v>606288.79585935595</v>
      </c>
      <c r="N21" s="12">
        <v>502418.74160413601</v>
      </c>
      <c r="O21" s="12">
        <v>399505.34453432</v>
      </c>
      <c r="AB21" s="2"/>
      <c r="AC21" s="2"/>
      <c r="AD21" s="16"/>
      <c r="AE21" s="16"/>
    </row>
    <row r="22" spans="1:31" ht="11.25" customHeight="1" x14ac:dyDescent="0.2">
      <c r="A22" s="8" t="s">
        <v>16</v>
      </c>
      <c r="B22" s="24">
        <v>494816.27235637599</v>
      </c>
      <c r="C22" s="36">
        <v>516200.70061203901</v>
      </c>
      <c r="D22" s="38">
        <v>514773.98389728798</v>
      </c>
      <c r="E22" s="36">
        <v>506937.78931345203</v>
      </c>
      <c r="F22" s="36">
        <v>554896.15489622799</v>
      </c>
      <c r="G22" s="36">
        <v>539274.93876782595</v>
      </c>
      <c r="H22" s="36">
        <v>529079.662596646</v>
      </c>
      <c r="I22" s="12">
        <v>218142.101842631</v>
      </c>
      <c r="J22" s="12">
        <v>83279.357436696402</v>
      </c>
      <c r="K22" s="12">
        <v>88337.397778357597</v>
      </c>
      <c r="L22" s="12">
        <v>96249.058070790095</v>
      </c>
      <c r="M22" s="12">
        <v>269164.69727086398</v>
      </c>
      <c r="N22" s="12">
        <v>224085.85975268201</v>
      </c>
      <c r="O22" s="12">
        <v>112048.543979504</v>
      </c>
      <c r="AB22" s="2"/>
      <c r="AC22" s="2"/>
      <c r="AD22" s="16"/>
      <c r="AE22" s="16"/>
    </row>
    <row r="23" spans="1:31" ht="11.25" customHeight="1" x14ac:dyDescent="0.2">
      <c r="A23" s="8" t="s">
        <v>17</v>
      </c>
      <c r="B23" s="24">
        <v>1007553.56007189</v>
      </c>
      <c r="C23" s="36">
        <v>867869.97541461198</v>
      </c>
      <c r="D23" s="38">
        <v>974568.46588793502</v>
      </c>
      <c r="E23" s="36">
        <v>1068855.21245874</v>
      </c>
      <c r="F23" s="36">
        <v>1129315.3271306001</v>
      </c>
      <c r="G23" s="36">
        <v>1054065.6807144401</v>
      </c>
      <c r="H23" s="36">
        <v>1314747.1248350299</v>
      </c>
      <c r="I23" s="12">
        <v>1485207.1145049699</v>
      </c>
      <c r="J23" s="12">
        <v>1572689.1617661901</v>
      </c>
      <c r="K23" s="12">
        <v>2213543.49839772</v>
      </c>
      <c r="L23" s="12">
        <v>2639555.8126564799</v>
      </c>
      <c r="M23" s="12">
        <v>1830215.9646483399</v>
      </c>
      <c r="N23" s="12">
        <v>1626722.8699739799</v>
      </c>
      <c r="O23" s="12">
        <v>1944508.4959710101</v>
      </c>
      <c r="AB23" s="2"/>
      <c r="AC23" s="2"/>
      <c r="AD23" s="16"/>
      <c r="AE23" s="16"/>
    </row>
    <row r="24" spans="1:31" ht="11.25" customHeight="1" x14ac:dyDescent="0.2">
      <c r="A24" s="8" t="s">
        <v>18</v>
      </c>
      <c r="B24" s="24">
        <v>2147964.7385602901</v>
      </c>
      <c r="C24" s="36">
        <v>2251093.5314437798</v>
      </c>
      <c r="D24" s="38">
        <v>1987710.3501198201</v>
      </c>
      <c r="E24" s="36">
        <v>2094863.5533866801</v>
      </c>
      <c r="F24" s="36">
        <v>2105450.2642435301</v>
      </c>
      <c r="G24" s="36">
        <v>2553652.3779224101</v>
      </c>
      <c r="H24" s="36">
        <v>2836944.48837924</v>
      </c>
      <c r="I24" s="12">
        <v>2678014.57590929</v>
      </c>
      <c r="J24" s="12">
        <v>2727496.45157828</v>
      </c>
      <c r="K24" s="12">
        <v>2269842.7869022102</v>
      </c>
      <c r="L24" s="12">
        <v>2283652.0467175101</v>
      </c>
      <c r="M24" s="12">
        <v>2391104.8679249701</v>
      </c>
      <c r="N24" s="12">
        <v>2471502.2573675201</v>
      </c>
      <c r="O24" s="12">
        <v>2594082.4408934801</v>
      </c>
      <c r="AB24" s="2"/>
      <c r="AC24" s="2"/>
      <c r="AD24" s="16"/>
      <c r="AE24" s="16"/>
    </row>
    <row r="25" spans="1:31" ht="11.25" customHeight="1" x14ac:dyDescent="0.2">
      <c r="A25" s="8" t="s">
        <v>19</v>
      </c>
      <c r="B25" s="24">
        <v>3422820.93255394</v>
      </c>
      <c r="C25" s="36">
        <v>4087789.7016083398</v>
      </c>
      <c r="D25" s="38">
        <v>4143171.8265446201</v>
      </c>
      <c r="E25" s="36">
        <v>4794740.39025704</v>
      </c>
      <c r="F25" s="36">
        <v>4612260.5482153501</v>
      </c>
      <c r="G25" s="36">
        <v>4161935.5708608702</v>
      </c>
      <c r="H25" s="36">
        <v>4477165.54920494</v>
      </c>
      <c r="I25" s="12">
        <v>4984155.4694415303</v>
      </c>
      <c r="J25" s="12">
        <v>4398574.8957159398</v>
      </c>
      <c r="K25" s="12">
        <v>4592059.0047999304</v>
      </c>
      <c r="L25" s="12">
        <v>4085549.1188006098</v>
      </c>
      <c r="M25" s="12">
        <v>4105760.1388934399</v>
      </c>
      <c r="N25" s="12">
        <v>3208163.7301955102</v>
      </c>
      <c r="O25" s="12">
        <v>3448327.4040556699</v>
      </c>
      <c r="AB25" s="2"/>
      <c r="AC25" s="2"/>
      <c r="AD25" s="16"/>
      <c r="AE25" s="16"/>
    </row>
    <row r="26" spans="1:31" ht="11.25" customHeight="1" x14ac:dyDescent="0.2">
      <c r="A26" s="8" t="s">
        <v>20</v>
      </c>
      <c r="B26" s="24">
        <v>563099.62070702703</v>
      </c>
      <c r="C26" s="36">
        <v>592141.32198943198</v>
      </c>
      <c r="D26" s="38">
        <v>617511.01708591997</v>
      </c>
      <c r="E26" s="36">
        <v>587153.26622608805</v>
      </c>
      <c r="F26" s="36">
        <v>354301.72468709399</v>
      </c>
      <c r="G26" s="36">
        <v>588245.67358420801</v>
      </c>
      <c r="H26" s="36">
        <v>586800.01254495699</v>
      </c>
      <c r="I26" s="12">
        <v>785637.61754898902</v>
      </c>
      <c r="J26" s="12">
        <v>828029.56853153103</v>
      </c>
      <c r="K26" s="12">
        <v>695665.87152350298</v>
      </c>
      <c r="L26" s="12">
        <v>596183.692273536</v>
      </c>
      <c r="M26" s="12">
        <v>583456.18764361995</v>
      </c>
      <c r="N26" s="12">
        <v>621898.87785561301</v>
      </c>
      <c r="O26" s="12">
        <v>528211.26698384003</v>
      </c>
      <c r="AB26" s="2"/>
      <c r="AC26" s="2"/>
      <c r="AD26" s="16"/>
      <c r="AE26" s="16"/>
    </row>
    <row r="27" spans="1:31" ht="11.25" customHeight="1" x14ac:dyDescent="0.2">
      <c r="A27" s="8" t="s">
        <v>12</v>
      </c>
      <c r="B27" s="24">
        <v>618860.556135447</v>
      </c>
      <c r="C27" s="36">
        <v>646158.50907993002</v>
      </c>
      <c r="D27" s="38">
        <v>814000.72941915097</v>
      </c>
      <c r="E27" s="36">
        <v>1169424.1017294901</v>
      </c>
      <c r="F27" s="36">
        <v>1109441.3779681399</v>
      </c>
      <c r="G27" s="36">
        <v>1072531.06773932</v>
      </c>
      <c r="H27" s="36">
        <v>1006447.48133602</v>
      </c>
      <c r="I27" s="12">
        <v>437510.86069695198</v>
      </c>
      <c r="J27" s="12">
        <v>625535.49839081499</v>
      </c>
      <c r="K27" s="12">
        <v>717172.94982063596</v>
      </c>
      <c r="L27" s="12">
        <v>643908.63014022203</v>
      </c>
      <c r="M27" s="12">
        <v>673436.14207698801</v>
      </c>
      <c r="N27" s="12">
        <v>630453.97632554302</v>
      </c>
      <c r="O27" s="12">
        <v>526512.22021226306</v>
      </c>
      <c r="AB27" s="2"/>
      <c r="AC27" s="2"/>
      <c r="AD27" s="16"/>
      <c r="AE27" s="16"/>
    </row>
    <row r="28" spans="1:31" ht="11.25" customHeight="1" x14ac:dyDescent="0.2">
      <c r="A28" s="7" t="s">
        <v>29</v>
      </c>
      <c r="B28" s="24">
        <v>1095431.0155078401</v>
      </c>
      <c r="C28" s="36">
        <v>1294147.5754032901</v>
      </c>
      <c r="D28" s="38">
        <v>1113412.2869929599</v>
      </c>
      <c r="E28" s="36">
        <v>1927292.4616936599</v>
      </c>
      <c r="F28" s="36">
        <v>1931336.7284087101</v>
      </c>
      <c r="G28" s="36">
        <v>2314192.039744</v>
      </c>
      <c r="H28" s="36">
        <v>1962833.8252809499</v>
      </c>
      <c r="I28" s="12">
        <v>2210261.5447879001</v>
      </c>
      <c r="J28" s="12">
        <v>2870575.3156413799</v>
      </c>
      <c r="K28" s="12">
        <v>3652246.4001394599</v>
      </c>
      <c r="L28" s="12">
        <v>4754416.5576002197</v>
      </c>
      <c r="M28" s="12">
        <v>5291723.7538189497</v>
      </c>
      <c r="N28" s="12">
        <v>4850760.0130060604</v>
      </c>
      <c r="O28" s="12">
        <v>3547959.4496498299</v>
      </c>
      <c r="AB28" s="2"/>
      <c r="AC28" s="2"/>
      <c r="AD28" s="16"/>
      <c r="AE28" s="16"/>
    </row>
    <row r="29" spans="1:31" ht="12.75" customHeight="1" x14ac:dyDescent="0.2">
      <c r="A29" s="6" t="s">
        <v>21</v>
      </c>
      <c r="B29" s="11">
        <f t="shared" ref="B29:H29" si="10">SUM(B30:B37)</f>
        <v>3298540.1794906692</v>
      </c>
      <c r="C29" s="32">
        <f t="shared" si="10"/>
        <v>3605653.7929717442</v>
      </c>
      <c r="D29" s="32">
        <f t="shared" si="10"/>
        <v>4432774.8072084542</v>
      </c>
      <c r="E29" s="32">
        <f t="shared" si="10"/>
        <v>5049849.6255067904</v>
      </c>
      <c r="F29" s="32">
        <f t="shared" si="10"/>
        <v>5664813.6480266843</v>
      </c>
      <c r="G29" s="32">
        <f t="shared" si="10"/>
        <v>6338291.8843322936</v>
      </c>
      <c r="H29" s="32">
        <f t="shared" si="10"/>
        <v>7114557.2978853937</v>
      </c>
      <c r="I29" s="11">
        <f>SUM(I30:I37)</f>
        <v>6101334.750745533</v>
      </c>
      <c r="J29" s="11">
        <f t="shared" ref="J29:O29" si="11">SUM(J30:J37)</f>
        <v>7064382.2279972872</v>
      </c>
      <c r="K29" s="11">
        <f t="shared" si="11"/>
        <v>8526155.8721210472</v>
      </c>
      <c r="L29" s="11">
        <f t="shared" si="11"/>
        <v>9946562.8295300473</v>
      </c>
      <c r="M29" s="11">
        <f t="shared" si="11"/>
        <v>9614480.8470307253</v>
      </c>
      <c r="N29" s="11">
        <f t="shared" si="11"/>
        <v>10251660.549297472</v>
      </c>
      <c r="O29" s="11">
        <f t="shared" si="11"/>
        <v>10002109.510509396</v>
      </c>
      <c r="AB29" s="2"/>
      <c r="AC29" s="2"/>
      <c r="AD29" s="16"/>
      <c r="AE29" s="16"/>
    </row>
    <row r="30" spans="1:31" ht="11.25" customHeight="1" x14ac:dyDescent="0.2">
      <c r="A30" s="7" t="s">
        <v>22</v>
      </c>
      <c r="B30" s="24">
        <v>710787.862524895</v>
      </c>
      <c r="C30" s="36">
        <v>773191.41813525103</v>
      </c>
      <c r="D30" s="38">
        <v>916464.95272334898</v>
      </c>
      <c r="E30" s="36">
        <v>1114392.7939546099</v>
      </c>
      <c r="F30" s="36">
        <v>1345367.9202252701</v>
      </c>
      <c r="G30" s="36">
        <v>1517450.6279058901</v>
      </c>
      <c r="H30" s="36">
        <v>1806547.5022339099</v>
      </c>
      <c r="I30" s="12">
        <v>1752081.7058151399</v>
      </c>
      <c r="J30" s="12">
        <v>1994421.6075608199</v>
      </c>
      <c r="K30" s="12">
        <v>2341909.7072524899</v>
      </c>
      <c r="L30" s="12">
        <v>2530620.5199981099</v>
      </c>
      <c r="M30" s="12">
        <v>2782993.1623656298</v>
      </c>
      <c r="N30" s="12">
        <v>3378550.6941204499</v>
      </c>
      <c r="O30" s="12">
        <v>3648066.6395672201</v>
      </c>
      <c r="AB30" s="2"/>
      <c r="AC30" s="2"/>
      <c r="AD30" s="16"/>
      <c r="AE30" s="16"/>
    </row>
    <row r="31" spans="1:31" ht="11.25" customHeight="1" x14ac:dyDescent="0.2">
      <c r="A31" s="7" t="s">
        <v>23</v>
      </c>
      <c r="B31" s="24">
        <v>883372.86795967305</v>
      </c>
      <c r="C31" s="36">
        <v>975519.145081016</v>
      </c>
      <c r="D31" s="38">
        <v>1267156.47149862</v>
      </c>
      <c r="E31" s="36">
        <v>1388809.9037408701</v>
      </c>
      <c r="F31" s="36">
        <v>1553107.6304810499</v>
      </c>
      <c r="G31" s="36">
        <v>1739817.39596114</v>
      </c>
      <c r="H31" s="36">
        <v>1884230.8220430999</v>
      </c>
      <c r="I31" s="12">
        <v>1395608.0357609601</v>
      </c>
      <c r="J31" s="12">
        <v>1382632.65390849</v>
      </c>
      <c r="K31" s="12">
        <v>1523239.2927870799</v>
      </c>
      <c r="L31" s="12">
        <v>1688010.89663249</v>
      </c>
      <c r="M31" s="12">
        <v>1484805.71950445</v>
      </c>
      <c r="N31" s="12">
        <v>1359682.6087189701</v>
      </c>
      <c r="O31" s="12">
        <v>1021792.25048899</v>
      </c>
      <c r="AB31" s="2"/>
      <c r="AC31" s="2"/>
      <c r="AD31" s="16"/>
      <c r="AE31" s="16"/>
    </row>
    <row r="32" spans="1:31" ht="11.25" customHeight="1" x14ac:dyDescent="0.2">
      <c r="A32" s="9" t="s">
        <v>5</v>
      </c>
      <c r="B32" s="26">
        <v>208578.94441142201</v>
      </c>
      <c r="C32" s="36">
        <v>252002.00593931999</v>
      </c>
      <c r="D32" s="38">
        <v>339329.17519130697</v>
      </c>
      <c r="E32" s="36">
        <v>361824.41678850201</v>
      </c>
      <c r="F32" s="36">
        <v>449757.03467181401</v>
      </c>
      <c r="G32" s="36">
        <v>505211.00140115002</v>
      </c>
      <c r="H32" s="36">
        <v>590804.16290312295</v>
      </c>
      <c r="I32" s="12">
        <v>520800.48610513099</v>
      </c>
      <c r="J32" s="12">
        <v>581566.04269396397</v>
      </c>
      <c r="K32" s="12">
        <v>837669.95213525498</v>
      </c>
      <c r="L32" s="12">
        <v>1437951.05395168</v>
      </c>
      <c r="M32" s="12">
        <v>1214733.4377880599</v>
      </c>
      <c r="N32" s="12">
        <v>1398065.76640075</v>
      </c>
      <c r="O32" s="12">
        <v>1322057.2680651201</v>
      </c>
      <c r="AB32" s="2"/>
      <c r="AC32" s="2"/>
      <c r="AD32" s="16"/>
      <c r="AE32" s="16"/>
    </row>
    <row r="33" spans="1:31" ht="11.25" customHeight="1" x14ac:dyDescent="0.2">
      <c r="A33" s="7" t="s">
        <v>24</v>
      </c>
      <c r="B33" s="24">
        <v>359951.552495196</v>
      </c>
      <c r="C33" s="36">
        <v>429653.73258848902</v>
      </c>
      <c r="D33" s="38">
        <v>521558.27664990199</v>
      </c>
      <c r="E33" s="36">
        <v>624129.99526068894</v>
      </c>
      <c r="F33" s="36">
        <v>637844.43921272305</v>
      </c>
      <c r="G33" s="36">
        <v>809952.76619355904</v>
      </c>
      <c r="H33" s="36">
        <v>924895.23330559803</v>
      </c>
      <c r="I33" s="12">
        <v>796365.16449933604</v>
      </c>
      <c r="J33" s="12">
        <v>1107044.7442264899</v>
      </c>
      <c r="K33" s="12">
        <v>1331094.34252781</v>
      </c>
      <c r="L33" s="12">
        <v>1293485.91562724</v>
      </c>
      <c r="M33" s="12">
        <v>1224490.55729624</v>
      </c>
      <c r="N33" s="12">
        <v>1225782.0405568499</v>
      </c>
      <c r="O33" s="12">
        <v>1151591.3483758101</v>
      </c>
      <c r="AB33" s="2"/>
      <c r="AC33" s="2"/>
      <c r="AD33" s="16"/>
      <c r="AE33" s="16"/>
    </row>
    <row r="34" spans="1:31" ht="11.25" customHeight="1" x14ac:dyDescent="0.2">
      <c r="A34" s="9" t="s">
        <v>25</v>
      </c>
      <c r="B34" s="26">
        <v>126484.427822158</v>
      </c>
      <c r="C34" s="36">
        <v>110939.785936573</v>
      </c>
      <c r="D34" s="38">
        <v>148712.558925024</v>
      </c>
      <c r="E34" s="36">
        <v>214434.30747351199</v>
      </c>
      <c r="F34" s="36">
        <v>171304.94829538901</v>
      </c>
      <c r="G34" s="36">
        <v>220259.37309097001</v>
      </c>
      <c r="H34" s="36">
        <v>310681.66607263702</v>
      </c>
      <c r="I34" s="12">
        <v>354774.40677273698</v>
      </c>
      <c r="J34" s="12">
        <v>400197.55135166901</v>
      </c>
      <c r="K34" s="12">
        <v>526467.59230765805</v>
      </c>
      <c r="L34" s="12">
        <v>608556.58492987696</v>
      </c>
      <c r="M34" s="12">
        <v>559672.63586849498</v>
      </c>
      <c r="N34" s="12">
        <v>609496.633828933</v>
      </c>
      <c r="O34" s="12">
        <v>575754.70719135297</v>
      </c>
      <c r="AB34" s="2"/>
      <c r="AC34" s="2"/>
      <c r="AD34" s="16"/>
      <c r="AE34" s="16"/>
    </row>
    <row r="35" spans="1:31" ht="11.25" customHeight="1" x14ac:dyDescent="0.2">
      <c r="A35" s="9" t="s">
        <v>26</v>
      </c>
      <c r="B35" s="26">
        <v>540905.69280373305</v>
      </c>
      <c r="C35" s="36">
        <v>612375.12567312794</v>
      </c>
      <c r="D35" s="38">
        <v>701378.84435179399</v>
      </c>
      <c r="E35" s="36">
        <v>713135.01456512394</v>
      </c>
      <c r="F35" s="36">
        <v>805282.87053295097</v>
      </c>
      <c r="G35" s="36">
        <v>803598.03871886502</v>
      </c>
      <c r="H35" s="36">
        <v>844528.51803239703</v>
      </c>
      <c r="I35" s="12">
        <v>692661.83818171197</v>
      </c>
      <c r="J35" s="12">
        <v>903028.13569136395</v>
      </c>
      <c r="K35" s="12">
        <v>1055830.9672290301</v>
      </c>
      <c r="L35" s="12">
        <v>1193524.57118281</v>
      </c>
      <c r="M35" s="12">
        <v>1242643.6329416099</v>
      </c>
      <c r="N35" s="12">
        <v>1198722.49538343</v>
      </c>
      <c r="O35" s="12">
        <v>1218510.9081726801</v>
      </c>
      <c r="AB35" s="2"/>
      <c r="AC35" s="2"/>
      <c r="AD35" s="16"/>
      <c r="AE35" s="16"/>
    </row>
    <row r="36" spans="1:31" ht="11.25" customHeight="1" x14ac:dyDescent="0.2">
      <c r="A36" s="9" t="s">
        <v>27</v>
      </c>
      <c r="B36" s="26">
        <v>82977.150340880806</v>
      </c>
      <c r="C36" s="36">
        <v>88378.955691379495</v>
      </c>
      <c r="D36" s="38">
        <v>112861.04926759499</v>
      </c>
      <c r="E36" s="36">
        <v>136048.749195554</v>
      </c>
      <c r="F36" s="36">
        <v>146871.89571016701</v>
      </c>
      <c r="G36" s="36">
        <v>165511.69778505899</v>
      </c>
      <c r="H36" s="36">
        <v>163593.186566599</v>
      </c>
      <c r="I36" s="12">
        <v>137928.16034254999</v>
      </c>
      <c r="J36" s="12">
        <v>232610.011261568</v>
      </c>
      <c r="K36" s="12">
        <v>420517.89567084098</v>
      </c>
      <c r="L36" s="12">
        <v>600703.13433063298</v>
      </c>
      <c r="M36" s="12">
        <v>587771.72689130297</v>
      </c>
      <c r="N36" s="12">
        <v>547454.41092799103</v>
      </c>
      <c r="O36" s="12">
        <v>563163.88853916095</v>
      </c>
      <c r="AB36" s="2"/>
      <c r="AC36" s="2"/>
      <c r="AD36" s="16"/>
      <c r="AE36" s="16"/>
    </row>
    <row r="37" spans="1:31" ht="11.25" customHeight="1" x14ac:dyDescent="0.2">
      <c r="A37" s="9" t="s">
        <v>12</v>
      </c>
      <c r="B37" s="26">
        <v>385481.681132711</v>
      </c>
      <c r="C37" s="36">
        <v>363593.62392658798</v>
      </c>
      <c r="D37" s="38">
        <v>425313.47860086203</v>
      </c>
      <c r="E37" s="36">
        <v>497074.44452793</v>
      </c>
      <c r="F37" s="36">
        <v>555276.90889732004</v>
      </c>
      <c r="G37" s="36">
        <v>576490.98327565903</v>
      </c>
      <c r="H37" s="36">
        <v>589276.20672803104</v>
      </c>
      <c r="I37" s="12">
        <v>451114.95326796698</v>
      </c>
      <c r="J37" s="12">
        <v>462881.48130292102</v>
      </c>
      <c r="K37" s="12">
        <v>489426.12221088499</v>
      </c>
      <c r="L37" s="12">
        <v>593710.15287720796</v>
      </c>
      <c r="M37" s="12">
        <v>517369.97437493602</v>
      </c>
      <c r="N37" s="12">
        <v>533905.89936010004</v>
      </c>
      <c r="O37" s="12">
        <v>501172.50010906201</v>
      </c>
      <c r="Q37" s="18"/>
      <c r="R37" s="18"/>
      <c r="S37" s="18"/>
      <c r="T37" s="18"/>
      <c r="U37" s="18"/>
      <c r="V37" s="18"/>
      <c r="W37" s="18"/>
      <c r="AB37" s="2"/>
      <c r="AC37" s="2"/>
      <c r="AD37" s="16"/>
      <c r="AE37" s="16"/>
    </row>
    <row r="38" spans="1:31" ht="11.25" customHeight="1" x14ac:dyDescent="0.2">
      <c r="A38" s="6" t="s">
        <v>28</v>
      </c>
      <c r="B38" s="25">
        <v>56384.741708870402</v>
      </c>
      <c r="C38" s="39">
        <v>95425.577513567201</v>
      </c>
      <c r="D38" s="40">
        <v>84702.2243712708</v>
      </c>
      <c r="E38" s="39">
        <v>91673.137733847296</v>
      </c>
      <c r="F38" s="39">
        <v>91512.718176476294</v>
      </c>
      <c r="G38" s="39">
        <v>103615.61692081099</v>
      </c>
      <c r="H38" s="39">
        <v>123359.47889928</v>
      </c>
      <c r="I38" s="11">
        <v>155762.97624337199</v>
      </c>
      <c r="J38" s="11">
        <v>204308.22205209499</v>
      </c>
      <c r="K38" s="11">
        <v>191243.19470152701</v>
      </c>
      <c r="L38" s="11">
        <v>185600.672035261</v>
      </c>
      <c r="M38" s="11">
        <v>142142.08726189501</v>
      </c>
      <c r="N38" s="11">
        <v>100283.62288852299</v>
      </c>
      <c r="O38" s="11">
        <v>74856.193541728295</v>
      </c>
      <c r="Q38" s="18"/>
      <c r="R38" s="18"/>
      <c r="S38" s="18"/>
      <c r="T38" s="18"/>
      <c r="U38" s="18"/>
      <c r="V38" s="18"/>
      <c r="W38" s="18"/>
      <c r="AB38" s="2"/>
      <c r="AC38" s="2"/>
      <c r="AD38" s="16"/>
      <c r="AE38" s="16"/>
    </row>
    <row r="39" spans="1:31" ht="1.5" customHeight="1" x14ac:dyDescent="0.2">
      <c r="A39" s="10"/>
      <c r="B39" s="23"/>
      <c r="C39" s="28"/>
      <c r="D39" s="28"/>
      <c r="E39" s="28"/>
      <c r="F39" s="28"/>
      <c r="G39" s="28"/>
      <c r="H39" s="28"/>
      <c r="I39" s="4"/>
      <c r="J39" s="4"/>
      <c r="K39" s="4"/>
      <c r="L39" s="4"/>
      <c r="M39" s="4"/>
      <c r="N39" s="4"/>
      <c r="O39" s="4"/>
      <c r="Q39" s="18"/>
      <c r="R39" s="18"/>
      <c r="S39" s="18"/>
      <c r="T39" s="18"/>
      <c r="U39" s="18"/>
      <c r="V39" s="18"/>
      <c r="W39" s="18"/>
      <c r="AB39" s="2"/>
      <c r="AC39" s="2"/>
      <c r="AD39" s="16"/>
      <c r="AE39" s="16"/>
    </row>
    <row r="40" spans="1:31" ht="9.75" customHeight="1" x14ac:dyDescent="0.15">
      <c r="A40" s="14" t="s">
        <v>31</v>
      </c>
      <c r="B40" s="14"/>
      <c r="I40" s="12"/>
      <c r="J40" s="12"/>
      <c r="K40" s="12"/>
      <c r="L40" s="12"/>
      <c r="M40" s="12"/>
      <c r="N40" s="12"/>
      <c r="O40" s="12"/>
      <c r="Q40" s="41"/>
      <c r="R40" s="41"/>
      <c r="S40" s="41"/>
      <c r="T40" s="41"/>
      <c r="U40" s="41"/>
      <c r="V40" s="18"/>
      <c r="W40" s="18"/>
      <c r="AB40" s="2"/>
      <c r="AC40" s="2"/>
      <c r="AD40" s="16"/>
      <c r="AE40" s="16"/>
    </row>
    <row r="41" spans="1:31" ht="10.5" customHeight="1" x14ac:dyDescent="0.15">
      <c r="A41" s="14" t="s">
        <v>30</v>
      </c>
      <c r="B41" s="14"/>
      <c r="I41" s="12"/>
      <c r="J41" s="12"/>
      <c r="K41" s="12"/>
      <c r="L41" s="12"/>
      <c r="M41" s="12"/>
      <c r="N41" s="12"/>
      <c r="O41" s="12"/>
      <c r="Q41" s="41"/>
      <c r="R41" s="41"/>
      <c r="S41" s="41" t="s">
        <v>33</v>
      </c>
      <c r="T41" s="41" t="s">
        <v>34</v>
      </c>
      <c r="U41" s="41"/>
      <c r="V41" s="18"/>
      <c r="W41" s="18"/>
      <c r="AB41" s="2"/>
      <c r="AC41" s="2"/>
      <c r="AD41" s="16"/>
      <c r="AE41" s="16"/>
    </row>
    <row r="42" spans="1:31" x14ac:dyDescent="0.2">
      <c r="I42" s="15"/>
      <c r="J42" s="15"/>
      <c r="K42" s="15"/>
      <c r="L42" s="15"/>
      <c r="M42" s="15"/>
      <c r="N42" s="15"/>
      <c r="O42" s="15"/>
      <c r="Q42" s="41"/>
      <c r="R42" s="41"/>
      <c r="S42" s="41"/>
      <c r="T42" s="41"/>
      <c r="U42" s="41"/>
      <c r="V42" s="18"/>
      <c r="W42" s="18"/>
      <c r="AB42" s="2"/>
      <c r="AC42" s="2"/>
      <c r="AD42" s="16"/>
      <c r="AE42" s="16"/>
    </row>
    <row r="43" spans="1:31" x14ac:dyDescent="0.2">
      <c r="Q43" s="41"/>
      <c r="R43" s="42">
        <v>2011</v>
      </c>
      <c r="S43" s="43">
        <v>26241.758993066254</v>
      </c>
      <c r="T43" s="44">
        <v>8526.1558721210477</v>
      </c>
      <c r="U43" s="41"/>
      <c r="V43" s="18"/>
      <c r="W43" s="18"/>
      <c r="AB43" s="2"/>
      <c r="AC43" s="2"/>
      <c r="AD43" s="16"/>
      <c r="AE43" s="16"/>
    </row>
    <row r="44" spans="1:31" x14ac:dyDescent="0.2">
      <c r="Q44" s="41"/>
      <c r="R44" s="42">
        <v>2012</v>
      </c>
      <c r="S44" s="43">
        <v>27998.064070236851</v>
      </c>
      <c r="T44" s="44">
        <v>2341.9097072524901</v>
      </c>
      <c r="U44" s="41"/>
      <c r="V44" s="18"/>
      <c r="W44" s="18"/>
      <c r="AB44" s="2"/>
      <c r="AC44" s="2"/>
      <c r="AD44" s="16"/>
      <c r="AE44" s="16"/>
    </row>
    <row r="45" spans="1:31" x14ac:dyDescent="0.2">
      <c r="Q45" s="41"/>
      <c r="R45" s="42">
        <v>2013</v>
      </c>
      <c r="S45" s="43">
        <v>27284.351757031127</v>
      </c>
      <c r="T45" s="44">
        <v>1523.2392927870799</v>
      </c>
      <c r="U45" s="41"/>
      <c r="V45" s="18"/>
      <c r="W45" s="18"/>
      <c r="AB45" s="2"/>
      <c r="AC45" s="2"/>
      <c r="AD45" s="16"/>
      <c r="AE45" s="16"/>
    </row>
    <row r="46" spans="1:31" x14ac:dyDescent="0.2">
      <c r="Q46" s="41"/>
      <c r="R46" s="42">
        <v>2014</v>
      </c>
      <c r="S46" s="43">
        <v>25444.766645169409</v>
      </c>
      <c r="T46" s="44">
        <v>837.66995213525502</v>
      </c>
      <c r="U46" s="41"/>
      <c r="V46" s="18"/>
      <c r="W46" s="18"/>
      <c r="AB46" s="2"/>
      <c r="AC46" s="2"/>
      <c r="AD46" s="16"/>
      <c r="AE46" s="16"/>
    </row>
    <row r="47" spans="1:31" x14ac:dyDescent="0.2">
      <c r="I47" s="12"/>
      <c r="J47" s="12"/>
      <c r="K47" s="12"/>
      <c r="L47" s="12"/>
      <c r="M47" s="12"/>
      <c r="N47" s="12"/>
      <c r="O47" s="12"/>
      <c r="Q47" s="41"/>
      <c r="R47" s="42">
        <v>2015</v>
      </c>
      <c r="S47" s="43">
        <v>25819.240282848965</v>
      </c>
      <c r="T47" s="44">
        <v>1331.0943425278101</v>
      </c>
      <c r="U47" s="41"/>
      <c r="V47" s="18"/>
      <c r="W47" s="18"/>
      <c r="AB47" s="2"/>
      <c r="AC47" s="2"/>
      <c r="AD47" s="16"/>
      <c r="AE47" s="16"/>
    </row>
    <row r="48" spans="1:31" x14ac:dyDescent="0.2">
      <c r="I48" s="12"/>
      <c r="J48" s="12"/>
      <c r="K48" s="12"/>
      <c r="L48" s="12"/>
      <c r="M48" s="12"/>
      <c r="N48" s="12"/>
      <c r="O48" s="12"/>
      <c r="Q48" s="41"/>
      <c r="R48" s="41"/>
      <c r="S48" s="41"/>
      <c r="T48" s="41"/>
      <c r="U48" s="41"/>
      <c r="V48" s="18"/>
      <c r="W48" s="18"/>
      <c r="AB48" s="2"/>
      <c r="AC48" s="2"/>
      <c r="AD48" s="16"/>
      <c r="AE48" s="16"/>
    </row>
    <row r="49" spans="9:31" ht="12" customHeight="1" x14ac:dyDescent="0.2">
      <c r="I49" s="12"/>
      <c r="J49" s="12"/>
      <c r="K49" s="12"/>
      <c r="L49" s="12"/>
      <c r="M49" s="12"/>
      <c r="N49" s="12"/>
      <c r="O49" s="12"/>
      <c r="Q49" s="41"/>
      <c r="R49" s="41"/>
      <c r="S49" s="41"/>
      <c r="T49" s="41"/>
      <c r="U49" s="41"/>
      <c r="V49" s="18"/>
      <c r="W49" s="18"/>
      <c r="AB49" s="2"/>
      <c r="AC49" s="2"/>
      <c r="AD49" s="16"/>
      <c r="AE49" s="16"/>
    </row>
    <row r="50" spans="9:31" ht="12" customHeight="1" x14ac:dyDescent="0.2">
      <c r="I50" s="12"/>
      <c r="J50" s="12"/>
      <c r="K50" s="12"/>
      <c r="L50" s="12"/>
      <c r="M50" s="12"/>
      <c r="N50" s="12"/>
      <c r="O50" s="12"/>
      <c r="Q50" s="41"/>
      <c r="R50" s="41"/>
      <c r="S50" s="41"/>
      <c r="T50" s="41"/>
      <c r="U50" s="41"/>
      <c r="V50" s="18"/>
      <c r="W50" s="18"/>
      <c r="AB50" s="2"/>
      <c r="AC50" s="2"/>
      <c r="AD50" s="16"/>
      <c r="AE50" s="16"/>
    </row>
    <row r="51" spans="9:31" ht="12" customHeight="1" x14ac:dyDescent="0.2">
      <c r="I51" s="12"/>
      <c r="J51" s="12"/>
      <c r="K51" s="12"/>
      <c r="L51" s="12"/>
      <c r="M51" s="12"/>
      <c r="N51" s="12"/>
      <c r="O51" s="12"/>
      <c r="Q51" s="41"/>
      <c r="R51" s="41"/>
      <c r="S51" s="41"/>
      <c r="T51" s="41"/>
      <c r="U51" s="41"/>
      <c r="V51" s="18"/>
      <c r="W51" s="18"/>
      <c r="AB51" s="2"/>
      <c r="AC51" s="2"/>
      <c r="AD51" s="16"/>
      <c r="AE51" s="16"/>
    </row>
    <row r="52" spans="9:31" x14ac:dyDescent="0.2">
      <c r="I52" s="12"/>
      <c r="J52" s="12"/>
      <c r="K52" s="12"/>
      <c r="L52" s="12"/>
      <c r="M52" s="12"/>
      <c r="N52" s="12"/>
      <c r="O52" s="12"/>
      <c r="Q52" s="18"/>
      <c r="R52" s="18"/>
      <c r="S52" s="18"/>
      <c r="T52" s="18"/>
      <c r="U52" s="18"/>
      <c r="V52" s="18"/>
      <c r="W52" s="18"/>
      <c r="AB52" s="2"/>
      <c r="AC52" s="2"/>
      <c r="AD52" s="16"/>
      <c r="AE52" s="16"/>
    </row>
    <row r="53" spans="9:31" x14ac:dyDescent="0.2">
      <c r="I53" s="12"/>
      <c r="J53" s="12"/>
      <c r="K53" s="12"/>
      <c r="L53" s="12"/>
      <c r="M53" s="12"/>
      <c r="N53" s="12"/>
      <c r="O53" s="12"/>
      <c r="AB53" s="2"/>
      <c r="AC53" s="2"/>
      <c r="AD53" s="16"/>
      <c r="AE53" s="16"/>
    </row>
    <row r="54" spans="9:31" x14ac:dyDescent="0.2">
      <c r="I54" s="12"/>
      <c r="J54" s="12"/>
      <c r="K54" s="12"/>
      <c r="L54" s="12"/>
      <c r="M54" s="12"/>
      <c r="N54" s="12"/>
      <c r="O54" s="12"/>
      <c r="AB54" s="2"/>
      <c r="AC54" s="2"/>
      <c r="AD54" s="16"/>
      <c r="AE54" s="16"/>
    </row>
    <row r="55" spans="9:31" x14ac:dyDescent="0.2">
      <c r="I55" s="12"/>
      <c r="J55" s="12"/>
      <c r="K55" s="12"/>
      <c r="L55" s="12"/>
      <c r="M55" s="12"/>
      <c r="N55" s="12"/>
      <c r="O55" s="12"/>
      <c r="AB55" s="2"/>
      <c r="AC55" s="2"/>
      <c r="AD55" s="16"/>
      <c r="AE55" s="16"/>
    </row>
    <row r="56" spans="9:31" x14ac:dyDescent="0.2">
      <c r="I56" s="12"/>
      <c r="J56" s="12"/>
      <c r="K56" s="12"/>
      <c r="L56" s="12"/>
      <c r="M56" s="12"/>
      <c r="N56" s="12"/>
      <c r="O56" s="12"/>
      <c r="AB56" s="2"/>
      <c r="AC56" s="2"/>
      <c r="AD56" s="16"/>
      <c r="AE56" s="16"/>
    </row>
    <row r="57" spans="9:31" x14ac:dyDescent="0.2">
      <c r="I57" s="12"/>
      <c r="J57" s="12"/>
      <c r="K57" s="12"/>
      <c r="L57" s="12"/>
      <c r="M57" s="12"/>
      <c r="N57" s="12"/>
      <c r="O57" s="12"/>
      <c r="AB57" s="2"/>
      <c r="AC57" s="2"/>
      <c r="AD57" s="16"/>
      <c r="AE57" s="16"/>
    </row>
    <row r="58" spans="9:31" x14ac:dyDescent="0.2">
      <c r="I58" s="12"/>
      <c r="J58" s="12"/>
      <c r="K58" s="12"/>
      <c r="L58" s="12"/>
      <c r="M58" s="12"/>
      <c r="N58" s="12"/>
      <c r="O58" s="12"/>
      <c r="AB58" s="2"/>
      <c r="AC58" s="2"/>
      <c r="AD58" s="16"/>
      <c r="AE58" s="16"/>
    </row>
    <row r="59" spans="9:31" x14ac:dyDescent="0.2">
      <c r="I59" s="12"/>
      <c r="J59" s="12"/>
      <c r="K59" s="12"/>
      <c r="L59" s="12"/>
      <c r="M59" s="12"/>
      <c r="N59" s="12"/>
      <c r="O59" s="12"/>
      <c r="AB59" s="2"/>
      <c r="AC59" s="2"/>
      <c r="AD59" s="16"/>
      <c r="AE59" s="16"/>
    </row>
    <row r="60" spans="9:31" x14ac:dyDescent="0.2">
      <c r="I60" s="12"/>
      <c r="J60" s="12"/>
      <c r="K60" s="12"/>
      <c r="L60" s="12"/>
      <c r="M60" s="12"/>
      <c r="N60" s="12"/>
      <c r="O60" s="12"/>
      <c r="AB60" s="2"/>
      <c r="AC60" s="2"/>
      <c r="AD60" s="16"/>
      <c r="AE60" s="16"/>
    </row>
    <row r="61" spans="9:31" x14ac:dyDescent="0.2">
      <c r="I61" s="12"/>
      <c r="J61" s="12"/>
      <c r="K61" s="12"/>
      <c r="L61" s="12"/>
      <c r="M61" s="12"/>
      <c r="N61" s="12"/>
      <c r="O61" s="12"/>
      <c r="AB61" s="2"/>
      <c r="AC61" s="2"/>
      <c r="AD61" s="16"/>
      <c r="AE61" s="16"/>
    </row>
    <row r="62" spans="9:31" x14ac:dyDescent="0.2">
      <c r="I62" s="12"/>
      <c r="J62" s="12"/>
      <c r="K62" s="12"/>
      <c r="L62" s="12"/>
      <c r="M62" s="12"/>
      <c r="N62" s="12"/>
      <c r="O62" s="12"/>
      <c r="AB62" s="2"/>
      <c r="AC62" s="2"/>
      <c r="AD62" s="16"/>
      <c r="AE62" s="16"/>
    </row>
    <row r="63" spans="9:31" x14ac:dyDescent="0.2">
      <c r="I63" s="12"/>
      <c r="J63" s="12"/>
      <c r="K63" s="12"/>
      <c r="L63" s="12"/>
      <c r="M63" s="12"/>
      <c r="N63" s="12"/>
      <c r="O63" s="12"/>
      <c r="AB63" s="2"/>
      <c r="AC63" s="2"/>
      <c r="AD63" s="16"/>
      <c r="AE63" s="16"/>
    </row>
    <row r="64" spans="9:31" x14ac:dyDescent="0.2">
      <c r="I64" s="12"/>
      <c r="J64" s="12"/>
      <c r="K64" s="12"/>
      <c r="L64" s="12"/>
      <c r="M64" s="12"/>
      <c r="N64" s="12"/>
      <c r="O64" s="12"/>
      <c r="AB64" s="2"/>
      <c r="AC64" s="2"/>
      <c r="AD64" s="16"/>
      <c r="AE64" s="16"/>
    </row>
    <row r="65" spans="9:32" x14ac:dyDescent="0.2">
      <c r="I65" s="12"/>
      <c r="J65" s="12"/>
      <c r="K65" s="12"/>
      <c r="L65" s="12"/>
      <c r="M65" s="12"/>
      <c r="N65" s="12"/>
      <c r="O65" s="12"/>
      <c r="AB65" s="2"/>
      <c r="AC65" s="2"/>
      <c r="AD65" s="16"/>
      <c r="AE65" s="16"/>
    </row>
    <row r="66" spans="9:32" x14ac:dyDescent="0.2">
      <c r="I66" s="12"/>
      <c r="J66" s="12"/>
      <c r="K66" s="12"/>
      <c r="L66" s="12"/>
      <c r="M66" s="12"/>
      <c r="N66" s="12"/>
      <c r="O66" s="12"/>
      <c r="AB66" s="2"/>
      <c r="AC66" s="2"/>
      <c r="AD66" s="16"/>
      <c r="AE66" s="16"/>
    </row>
    <row r="67" spans="9:32" x14ac:dyDescent="0.2">
      <c r="I67" s="12"/>
      <c r="J67" s="12"/>
      <c r="K67" s="12"/>
      <c r="L67" s="12"/>
      <c r="M67" s="12"/>
      <c r="N67" s="12"/>
      <c r="O67" s="12"/>
      <c r="AB67" s="2"/>
      <c r="AC67" s="2"/>
      <c r="AD67" s="16"/>
      <c r="AE67" s="16"/>
    </row>
    <row r="68" spans="9:32" x14ac:dyDescent="0.2">
      <c r="I68" s="12"/>
      <c r="J68" s="12"/>
      <c r="K68" s="12"/>
      <c r="L68" s="12"/>
      <c r="M68" s="12"/>
      <c r="N68" s="12"/>
      <c r="O68" s="12"/>
      <c r="AB68" s="2"/>
      <c r="AC68" s="2"/>
      <c r="AD68" s="16"/>
      <c r="AE68" s="16"/>
    </row>
    <row r="69" spans="9:32" x14ac:dyDescent="0.2">
      <c r="I69" s="12"/>
      <c r="J69" s="12"/>
      <c r="K69" s="12"/>
      <c r="L69" s="12"/>
      <c r="M69" s="12"/>
      <c r="N69" s="12"/>
      <c r="O69" s="12"/>
      <c r="AB69" s="2"/>
      <c r="AC69" s="2"/>
      <c r="AD69" s="16"/>
      <c r="AE69" s="16"/>
    </row>
    <row r="70" spans="9:32" x14ac:dyDescent="0.2">
      <c r="I70" s="12"/>
      <c r="J70" s="12"/>
      <c r="K70" s="12"/>
      <c r="L70" s="12"/>
      <c r="M70" s="12"/>
      <c r="N70" s="12"/>
      <c r="O70" s="12"/>
      <c r="AB70" s="2"/>
      <c r="AC70" s="2"/>
      <c r="AD70" s="16"/>
      <c r="AE70" s="16"/>
    </row>
    <row r="71" spans="9:32" x14ac:dyDescent="0.2">
      <c r="I71" s="12"/>
      <c r="J71" s="12"/>
      <c r="K71" s="12"/>
      <c r="L71" s="12"/>
      <c r="M71" s="12"/>
      <c r="N71" s="12"/>
      <c r="O71" s="12"/>
      <c r="AB71" s="2"/>
      <c r="AC71" s="2"/>
      <c r="AD71" s="16"/>
      <c r="AE71" s="16"/>
    </row>
    <row r="72" spans="9:32" x14ac:dyDescent="0.2">
      <c r="I72" s="12"/>
      <c r="J72" s="12"/>
      <c r="K72" s="12"/>
      <c r="L72" s="12"/>
      <c r="M72" s="12"/>
      <c r="N72" s="12"/>
      <c r="O72" s="12"/>
      <c r="AB72" s="2"/>
      <c r="AC72" s="2"/>
      <c r="AD72" s="16"/>
      <c r="AE72" s="16"/>
    </row>
    <row r="73" spans="9:32" x14ac:dyDescent="0.2">
      <c r="I73" s="12"/>
      <c r="J73" s="12"/>
      <c r="K73" s="12"/>
      <c r="L73" s="12"/>
      <c r="M73" s="12"/>
      <c r="N73" s="12"/>
      <c r="O73" s="12"/>
      <c r="AB73" s="2"/>
      <c r="AC73" s="2"/>
      <c r="AD73" s="16"/>
      <c r="AE73" s="16"/>
    </row>
    <row r="74" spans="9:32" x14ac:dyDescent="0.2">
      <c r="I74" s="12"/>
      <c r="J74" s="12"/>
      <c r="K74" s="12"/>
      <c r="L74" s="12"/>
      <c r="M74" s="12"/>
      <c r="N74" s="12"/>
      <c r="O74" s="12"/>
      <c r="AB74" s="2"/>
      <c r="AC74" s="2"/>
      <c r="AD74" s="16"/>
      <c r="AE74" s="16"/>
    </row>
    <row r="75" spans="9:32" x14ac:dyDescent="0.2">
      <c r="I75" s="12"/>
      <c r="J75" s="12"/>
      <c r="K75" s="12"/>
      <c r="L75" s="12"/>
      <c r="M75" s="12"/>
      <c r="N75" s="12"/>
      <c r="O75" s="12"/>
      <c r="AB75" s="2"/>
      <c r="AC75" s="2"/>
      <c r="AD75" s="16"/>
      <c r="AE75" s="16"/>
    </row>
    <row r="76" spans="9:32" x14ac:dyDescent="0.2">
      <c r="I76" s="12"/>
      <c r="J76" s="12"/>
      <c r="K76" s="12"/>
      <c r="L76" s="12"/>
      <c r="M76" s="12"/>
      <c r="N76" s="12"/>
      <c r="O76" s="12"/>
      <c r="AB76" s="2"/>
      <c r="AC76" s="2"/>
      <c r="AD76" s="16"/>
      <c r="AE76" s="16"/>
    </row>
    <row r="77" spans="9:32" x14ac:dyDescent="0.2">
      <c r="AB77" s="2"/>
      <c r="AC77" s="2"/>
      <c r="AD77" s="16"/>
      <c r="AE77" s="16"/>
      <c r="AF77" s="16"/>
    </row>
    <row r="78" spans="9:32" x14ac:dyDescent="0.2">
      <c r="AB78" s="2"/>
      <c r="AC78" s="2"/>
      <c r="AD78" s="16"/>
      <c r="AE78" s="16"/>
      <c r="AF78" s="16"/>
    </row>
    <row r="79" spans="9:32" x14ac:dyDescent="0.2">
      <c r="AB79" s="2"/>
      <c r="AC79" s="2"/>
      <c r="AD79" s="16"/>
      <c r="AE79" s="16"/>
      <c r="AF79" s="16"/>
    </row>
    <row r="80" spans="9:32" x14ac:dyDescent="0.2">
      <c r="AB80" s="2"/>
      <c r="AC80" s="2"/>
      <c r="AD80" s="16"/>
      <c r="AE80" s="16"/>
      <c r="AF80" s="16"/>
    </row>
    <row r="81" spans="28:32" x14ac:dyDescent="0.2">
      <c r="AB81" s="2"/>
      <c r="AC81" s="2"/>
      <c r="AD81" s="16"/>
      <c r="AE81" s="16"/>
      <c r="AF81" s="16"/>
    </row>
    <row r="82" spans="28:32" x14ac:dyDescent="0.2">
      <c r="AB82" s="2"/>
      <c r="AC82" s="2"/>
      <c r="AD82" s="16"/>
      <c r="AE82" s="16"/>
      <c r="AF82" s="16"/>
    </row>
    <row r="83" spans="28:32" x14ac:dyDescent="0.2">
      <c r="AB83" s="2"/>
      <c r="AC83" s="2"/>
      <c r="AD83" s="16"/>
      <c r="AE83" s="16"/>
      <c r="AF83" s="16"/>
    </row>
    <row r="84" spans="28:32" x14ac:dyDescent="0.2">
      <c r="AB84" s="2"/>
      <c r="AC84" s="2"/>
      <c r="AD84" s="16"/>
      <c r="AE84" s="16"/>
      <c r="AF84" s="16"/>
    </row>
    <row r="85" spans="28:32" x14ac:dyDescent="0.2">
      <c r="AB85" s="2"/>
      <c r="AC85" s="2"/>
      <c r="AD85" s="16"/>
      <c r="AE85" s="16"/>
      <c r="AF85" s="16"/>
    </row>
    <row r="86" spans="28:32" x14ac:dyDescent="0.2">
      <c r="AB86" s="2"/>
      <c r="AC86" s="2"/>
      <c r="AD86" s="16"/>
      <c r="AE86" s="16"/>
      <c r="AF86" s="16"/>
    </row>
    <row r="87" spans="28:32" x14ac:dyDescent="0.2">
      <c r="AB87" s="2"/>
      <c r="AC87" s="2"/>
      <c r="AD87" s="16"/>
      <c r="AE87" s="16"/>
      <c r="AF87" s="16"/>
    </row>
    <row r="88" spans="28:32" x14ac:dyDescent="0.2">
      <c r="AB88" s="2"/>
      <c r="AC88" s="2"/>
      <c r="AD88" s="16"/>
      <c r="AE88" s="16"/>
      <c r="AF88" s="16"/>
    </row>
    <row r="89" spans="28:32" x14ac:dyDescent="0.2">
      <c r="AB89" s="2"/>
      <c r="AC89" s="2"/>
      <c r="AD89" s="16"/>
      <c r="AE89" s="16"/>
      <c r="AF89" s="16"/>
    </row>
    <row r="90" spans="28:32" x14ac:dyDescent="0.2">
      <c r="AB90" s="2"/>
      <c r="AC90" s="2"/>
      <c r="AD90" s="16"/>
      <c r="AE90" s="16"/>
    </row>
    <row r="91" spans="28:32" x14ac:dyDescent="0.2">
      <c r="AB91" s="2"/>
      <c r="AC91" s="2"/>
      <c r="AD91" s="16"/>
      <c r="AE91" s="16"/>
    </row>
    <row r="92" spans="28:32" x14ac:dyDescent="0.2">
      <c r="AB92" s="2"/>
      <c r="AC92" s="2"/>
      <c r="AD92" s="16"/>
      <c r="AE92" s="16"/>
    </row>
    <row r="93" spans="28:32" x14ac:dyDescent="0.2">
      <c r="AB93" s="2"/>
      <c r="AC93" s="2"/>
      <c r="AD93" s="16"/>
      <c r="AE93" s="16"/>
    </row>
    <row r="94" spans="28:32" x14ac:dyDescent="0.2">
      <c r="AB94" s="2"/>
      <c r="AC94" s="2"/>
      <c r="AD94" s="16"/>
      <c r="AE94" s="16"/>
    </row>
    <row r="95" spans="28:32" x14ac:dyDescent="0.2">
      <c r="AB95" s="2"/>
      <c r="AC95" s="2"/>
      <c r="AD95" s="16"/>
      <c r="AE95" s="16"/>
    </row>
    <row r="96" spans="28:32" x14ac:dyDescent="0.2">
      <c r="AB96" s="2"/>
      <c r="AC96" s="2"/>
      <c r="AD96" s="16"/>
      <c r="AE96" s="16"/>
    </row>
    <row r="97" spans="28:31" x14ac:dyDescent="0.2">
      <c r="AB97" s="2"/>
      <c r="AC97" s="2"/>
      <c r="AD97" s="16"/>
      <c r="AE97" s="16"/>
    </row>
    <row r="98" spans="28:31" x14ac:dyDescent="0.2">
      <c r="AB98" s="2"/>
      <c r="AC98" s="2"/>
      <c r="AD98" s="16"/>
      <c r="AE98" s="16"/>
    </row>
    <row r="99" spans="28:31" x14ac:dyDescent="0.2">
      <c r="AB99" s="2"/>
      <c r="AC99" s="2"/>
      <c r="AD99" s="2"/>
      <c r="AE99" s="2"/>
    </row>
    <row r="100" spans="28:31" x14ac:dyDescent="0.2">
      <c r="AB100" s="2"/>
      <c r="AC100" s="2"/>
      <c r="AD100" s="2"/>
      <c r="AE100" s="2"/>
    </row>
    <row r="101" spans="28:31" x14ac:dyDescent="0.2">
      <c r="AB101" s="2"/>
      <c r="AC101" s="2"/>
      <c r="AD101" s="2"/>
      <c r="AE101" s="2"/>
    </row>
    <row r="102" spans="28:31" x14ac:dyDescent="0.2">
      <c r="AB102" s="2"/>
      <c r="AC102" s="2"/>
      <c r="AD102" s="2"/>
      <c r="AE102" s="2"/>
    </row>
    <row r="103" spans="28:31" x14ac:dyDescent="0.2">
      <c r="AB103" s="2"/>
      <c r="AC103" s="2"/>
      <c r="AD103" s="2"/>
      <c r="AE103" s="2"/>
    </row>
    <row r="104" spans="28:31" x14ac:dyDescent="0.2">
      <c r="AB104" s="2"/>
      <c r="AC104" s="2"/>
      <c r="AD104" s="2"/>
      <c r="AE104" s="2"/>
    </row>
    <row r="105" spans="28:31" x14ac:dyDescent="0.2">
      <c r="AB105" s="2"/>
      <c r="AC105" s="2"/>
      <c r="AD105" s="2"/>
      <c r="AE105" s="2"/>
    </row>
    <row r="106" spans="28:31" x14ac:dyDescent="0.2">
      <c r="AB106" s="2"/>
      <c r="AC106" s="2"/>
      <c r="AD106" s="2"/>
      <c r="AE106" s="2"/>
    </row>
    <row r="107" spans="28:31" x14ac:dyDescent="0.2">
      <c r="AB107" s="2"/>
      <c r="AC107" s="2"/>
      <c r="AD107" s="2"/>
      <c r="AE107" s="2"/>
    </row>
    <row r="108" spans="28:31" x14ac:dyDescent="0.2">
      <c r="AB108" s="2"/>
      <c r="AC108" s="2"/>
      <c r="AD108" s="2"/>
      <c r="AE108" s="2"/>
    </row>
    <row r="109" spans="28:31" x14ac:dyDescent="0.2">
      <c r="AB109" s="2"/>
      <c r="AC109" s="2"/>
      <c r="AD109" s="2"/>
      <c r="AE109" s="2"/>
    </row>
    <row r="110" spans="28:31" x14ac:dyDescent="0.2">
      <c r="AB110" s="2"/>
      <c r="AC110" s="2"/>
      <c r="AD110" s="2"/>
      <c r="AE110" s="2"/>
    </row>
    <row r="111" spans="28:31" x14ac:dyDescent="0.2">
      <c r="AB111" s="2"/>
      <c r="AC111" s="2"/>
      <c r="AD111" s="2"/>
      <c r="AE111" s="2"/>
    </row>
    <row r="112" spans="28:31" x14ac:dyDescent="0.2">
      <c r="AB112" s="2"/>
      <c r="AC112" s="2"/>
      <c r="AD112" s="2"/>
      <c r="AE112" s="2"/>
    </row>
    <row r="113" spans="28:31" x14ac:dyDescent="0.2">
      <c r="AB113" s="2"/>
      <c r="AC113" s="2"/>
      <c r="AD113" s="2"/>
      <c r="AE113" s="2"/>
    </row>
    <row r="114" spans="28:31" x14ac:dyDescent="0.2">
      <c r="AB114" s="2"/>
      <c r="AC114" s="2"/>
      <c r="AD114" s="2"/>
      <c r="AE114" s="2"/>
    </row>
    <row r="115" spans="28:31" x14ac:dyDescent="0.2">
      <c r="AB115" s="2"/>
      <c r="AC115" s="2"/>
      <c r="AD115" s="2"/>
      <c r="AE115" s="2"/>
    </row>
    <row r="116" spans="28:31" x14ac:dyDescent="0.2">
      <c r="AB116" s="2"/>
      <c r="AC116" s="2"/>
      <c r="AD116" s="2"/>
      <c r="AE116" s="2"/>
    </row>
    <row r="117" spans="28:31" x14ac:dyDescent="0.2">
      <c r="AB117" s="2"/>
      <c r="AC117" s="2"/>
      <c r="AD117" s="2"/>
      <c r="AE117" s="2"/>
    </row>
    <row r="118" spans="28:31" x14ac:dyDescent="0.2">
      <c r="AB118" s="2"/>
      <c r="AC118" s="2"/>
      <c r="AD118" s="2"/>
      <c r="AE118" s="2"/>
    </row>
    <row r="119" spans="28:31" x14ac:dyDescent="0.2">
      <c r="AB119" s="2"/>
      <c r="AC119" s="2"/>
      <c r="AD119" s="2"/>
      <c r="AE119" s="2"/>
    </row>
    <row r="120" spans="28:31" x14ac:dyDescent="0.2">
      <c r="AB120" s="2"/>
      <c r="AC120" s="2"/>
      <c r="AD120" s="2"/>
      <c r="AE120" s="2"/>
    </row>
    <row r="121" spans="28:31" x14ac:dyDescent="0.2">
      <c r="AB121" s="2"/>
      <c r="AC121" s="2"/>
      <c r="AD121" s="2"/>
      <c r="AE121" s="2"/>
    </row>
    <row r="122" spans="28:31" x14ac:dyDescent="0.2">
      <c r="AB122" s="2"/>
      <c r="AC122" s="2"/>
      <c r="AD122" s="2"/>
      <c r="AE122" s="2"/>
    </row>
    <row r="123" spans="28:31" x14ac:dyDescent="0.2">
      <c r="AB123" s="2"/>
      <c r="AC123" s="2"/>
      <c r="AD123" s="2"/>
      <c r="AE123" s="2"/>
    </row>
    <row r="124" spans="28:31" x14ac:dyDescent="0.2">
      <c r="AB124" s="2"/>
      <c r="AC124" s="2"/>
      <c r="AD124" s="2"/>
      <c r="AE124" s="2"/>
    </row>
    <row r="125" spans="28:31" x14ac:dyDescent="0.2">
      <c r="AB125" s="2"/>
      <c r="AC125" s="2"/>
      <c r="AD125" s="2"/>
      <c r="AE125" s="2"/>
    </row>
    <row r="126" spans="28:31" x14ac:dyDescent="0.2">
      <c r="AB126" s="2"/>
      <c r="AC126" s="2"/>
      <c r="AD126" s="2"/>
      <c r="AE126" s="2"/>
    </row>
    <row r="127" spans="28:31" x14ac:dyDescent="0.2">
      <c r="AB127" s="2"/>
      <c r="AC127" s="2"/>
      <c r="AD127" s="2"/>
      <c r="AE127" s="2"/>
    </row>
    <row r="128" spans="28:31" x14ac:dyDescent="0.2">
      <c r="AB128" s="2"/>
      <c r="AC128" s="2"/>
      <c r="AD128" s="2"/>
      <c r="AE128" s="2"/>
    </row>
    <row r="129" spans="28:31" x14ac:dyDescent="0.2">
      <c r="AB129" s="2"/>
      <c r="AC129" s="2"/>
      <c r="AD129" s="2"/>
      <c r="AE129" s="2"/>
    </row>
    <row r="130" spans="28:31" x14ac:dyDescent="0.2">
      <c r="AB130" s="2"/>
      <c r="AC130" s="2"/>
      <c r="AD130" s="2"/>
      <c r="AE130" s="2"/>
    </row>
    <row r="131" spans="28:31" x14ac:dyDescent="0.2">
      <c r="AB131" s="2"/>
      <c r="AC131" s="2"/>
      <c r="AD131" s="2"/>
      <c r="AE131" s="2"/>
    </row>
    <row r="132" spans="28:31" x14ac:dyDescent="0.2">
      <c r="AB132" s="2"/>
      <c r="AC132" s="2"/>
      <c r="AD132" s="2"/>
      <c r="AE132" s="2"/>
    </row>
    <row r="133" spans="28:31" x14ac:dyDescent="0.2">
      <c r="AB133" s="2"/>
      <c r="AC133" s="2"/>
      <c r="AD133" s="2"/>
      <c r="AE133" s="2"/>
    </row>
    <row r="134" spans="28:31" x14ac:dyDescent="0.2">
      <c r="AB134" s="2"/>
      <c r="AC134" s="2"/>
      <c r="AD134" s="2"/>
      <c r="AE134" s="2"/>
    </row>
    <row r="135" spans="28:31" x14ac:dyDescent="0.2">
      <c r="AB135" s="2"/>
      <c r="AC135" s="2"/>
      <c r="AD135" s="2"/>
      <c r="AE135" s="2"/>
    </row>
    <row r="136" spans="28:31" x14ac:dyDescent="0.2">
      <c r="AB136" s="2"/>
      <c r="AC136" s="2"/>
      <c r="AD136" s="2"/>
      <c r="AE136" s="2"/>
    </row>
    <row r="137" spans="28:31" x14ac:dyDescent="0.2">
      <c r="AB137" s="2"/>
      <c r="AC137" s="2"/>
      <c r="AD137" s="2"/>
      <c r="AE137" s="2"/>
    </row>
    <row r="138" spans="28:31" x14ac:dyDescent="0.2">
      <c r="AB138" s="2"/>
      <c r="AC138" s="2"/>
      <c r="AD138" s="2"/>
      <c r="AE138" s="2"/>
    </row>
    <row r="139" spans="28:31" x14ac:dyDescent="0.2">
      <c r="AB139" s="2"/>
      <c r="AC139" s="2"/>
      <c r="AD139" s="2"/>
      <c r="AE139" s="2"/>
    </row>
    <row r="140" spans="28:31" x14ac:dyDescent="0.2">
      <c r="AB140" s="2"/>
      <c r="AC140" s="2"/>
      <c r="AD140" s="2"/>
      <c r="AE140" s="2"/>
    </row>
    <row r="141" spans="28:31" x14ac:dyDescent="0.2">
      <c r="AB141" s="2"/>
      <c r="AC141" s="2"/>
      <c r="AD141" s="2"/>
      <c r="AE141" s="2"/>
    </row>
    <row r="142" spans="28:31" x14ac:dyDescent="0.2">
      <c r="AB142" s="2"/>
      <c r="AC142" s="2"/>
      <c r="AD142" s="2"/>
      <c r="AE142" s="2"/>
    </row>
    <row r="143" spans="28:31" x14ac:dyDescent="0.2">
      <c r="AB143" s="2"/>
      <c r="AC143" s="2"/>
      <c r="AD143" s="2"/>
      <c r="AE143" s="2"/>
    </row>
    <row r="144" spans="28:31" x14ac:dyDescent="0.2">
      <c r="AB144" s="2"/>
      <c r="AC144" s="2"/>
      <c r="AD144" s="2"/>
      <c r="AE144" s="2"/>
    </row>
    <row r="145" spans="28:31" x14ac:dyDescent="0.2">
      <c r="AB145" s="2"/>
      <c r="AC145" s="2"/>
      <c r="AD145" s="2"/>
      <c r="AE145" s="2"/>
    </row>
    <row r="146" spans="28:31" x14ac:dyDescent="0.2">
      <c r="AB146" s="2"/>
      <c r="AC146" s="2"/>
      <c r="AD146" s="2"/>
      <c r="AE146" s="2"/>
    </row>
    <row r="147" spans="28:31" x14ac:dyDescent="0.2">
      <c r="AB147" s="2"/>
      <c r="AC147" s="2"/>
      <c r="AD147" s="2"/>
      <c r="AE147" s="2"/>
    </row>
    <row r="148" spans="28:31" x14ac:dyDescent="0.2">
      <c r="AB148" s="2"/>
      <c r="AC148" s="2"/>
      <c r="AD148" s="2"/>
      <c r="AE148" s="2"/>
    </row>
    <row r="149" spans="28:31" x14ac:dyDescent="0.2">
      <c r="AB149" s="2"/>
      <c r="AC149" s="2"/>
      <c r="AD149" s="2"/>
      <c r="AE149" s="2"/>
    </row>
    <row r="150" spans="28:31" x14ac:dyDescent="0.2">
      <c r="AB150" s="2"/>
      <c r="AC150" s="2"/>
      <c r="AD150" s="2"/>
      <c r="AE150" s="2"/>
    </row>
    <row r="151" spans="28:31" x14ac:dyDescent="0.2">
      <c r="AB151" s="2"/>
      <c r="AC151" s="2"/>
      <c r="AD151" s="2"/>
      <c r="AE151" s="2"/>
    </row>
    <row r="152" spans="28:31" x14ac:dyDescent="0.2">
      <c r="AB152" s="2"/>
      <c r="AC152" s="2"/>
      <c r="AD152" s="2"/>
      <c r="AE152" s="2"/>
    </row>
    <row r="153" spans="28:31" x14ac:dyDescent="0.2">
      <c r="AB153" s="2"/>
      <c r="AC153" s="2"/>
      <c r="AD153" s="2"/>
      <c r="AE153" s="2"/>
    </row>
    <row r="154" spans="28:31" x14ac:dyDescent="0.2">
      <c r="AB154" s="2"/>
      <c r="AC154" s="2"/>
      <c r="AD154" s="2"/>
      <c r="AE154" s="2"/>
    </row>
    <row r="155" spans="28:31" x14ac:dyDescent="0.2">
      <c r="AB155" s="2"/>
      <c r="AC155" s="2"/>
      <c r="AD155" s="2"/>
      <c r="AE155" s="2"/>
    </row>
    <row r="156" spans="28:31" x14ac:dyDescent="0.2">
      <c r="AB156" s="2"/>
      <c r="AC156" s="2"/>
      <c r="AD156" s="2"/>
      <c r="AE156" s="2"/>
    </row>
    <row r="157" spans="28:31" x14ac:dyDescent="0.2">
      <c r="AB157" s="2"/>
      <c r="AC157" s="2"/>
      <c r="AD157" s="2"/>
      <c r="AE157" s="2"/>
    </row>
    <row r="158" spans="28:31" x14ac:dyDescent="0.2">
      <c r="AB158" s="2"/>
      <c r="AC158" s="2"/>
      <c r="AD158" s="2"/>
      <c r="AE158" s="2"/>
    </row>
    <row r="159" spans="28:31" x14ac:dyDescent="0.2">
      <c r="AB159" s="2"/>
      <c r="AC159" s="2"/>
      <c r="AD159" s="2"/>
      <c r="AE159" s="2"/>
    </row>
    <row r="160" spans="28:31" x14ac:dyDescent="0.2">
      <c r="AB160" s="2"/>
      <c r="AC160" s="2"/>
      <c r="AD160" s="2"/>
      <c r="AE160" s="2"/>
    </row>
    <row r="161" spans="28:31" x14ac:dyDescent="0.2">
      <c r="AB161" s="2"/>
      <c r="AC161" s="2"/>
      <c r="AD161" s="2"/>
      <c r="AE161" s="2"/>
    </row>
    <row r="162" spans="28:31" x14ac:dyDescent="0.2">
      <c r="AB162" s="2"/>
      <c r="AC162" s="2"/>
      <c r="AD162" s="2"/>
      <c r="AE162" s="2"/>
    </row>
    <row r="163" spans="28:31" x14ac:dyDescent="0.2">
      <c r="AB163" s="2"/>
      <c r="AC163" s="2"/>
      <c r="AD163" s="2"/>
      <c r="AE163" s="2"/>
    </row>
    <row r="164" spans="28:31" x14ac:dyDescent="0.2">
      <c r="AB164" s="2"/>
      <c r="AC164" s="2"/>
      <c r="AD164" s="2"/>
      <c r="AE164" s="2"/>
    </row>
    <row r="165" spans="28:31" x14ac:dyDescent="0.2">
      <c r="AB165" s="2"/>
      <c r="AC165" s="2"/>
      <c r="AD165" s="2"/>
      <c r="AE165" s="2"/>
    </row>
    <row r="166" spans="28:31" x14ac:dyDescent="0.2">
      <c r="AB166" s="2"/>
      <c r="AC166" s="2"/>
      <c r="AD166" s="2"/>
      <c r="AE166" s="2"/>
    </row>
    <row r="167" spans="28:31" x14ac:dyDescent="0.2">
      <c r="AB167" s="2"/>
      <c r="AC167" s="2"/>
      <c r="AD167" s="2"/>
      <c r="AE167" s="2"/>
    </row>
    <row r="168" spans="28:31" x14ac:dyDescent="0.2">
      <c r="AB168" s="2"/>
      <c r="AC168" s="2"/>
      <c r="AD168" s="2"/>
      <c r="AE168" s="2"/>
    </row>
    <row r="169" spans="28:31" x14ac:dyDescent="0.2">
      <c r="AB169" s="2"/>
      <c r="AC169" s="2"/>
      <c r="AD169" s="2"/>
      <c r="AE169" s="2"/>
    </row>
    <row r="170" spans="28:31" x14ac:dyDescent="0.2">
      <c r="AB170" s="2"/>
      <c r="AC170" s="2"/>
      <c r="AD170" s="2"/>
      <c r="AE170" s="2"/>
    </row>
    <row r="171" spans="28:31" x14ac:dyDescent="0.2">
      <c r="AB171" s="2"/>
      <c r="AC171" s="2"/>
      <c r="AD171" s="2"/>
      <c r="AE171" s="2"/>
    </row>
    <row r="172" spans="28:31" x14ac:dyDescent="0.2">
      <c r="AB172" s="2"/>
      <c r="AC172" s="2"/>
      <c r="AD172" s="2"/>
      <c r="AE172" s="2"/>
    </row>
    <row r="173" spans="28:31" x14ac:dyDescent="0.2">
      <c r="AB173" s="2"/>
      <c r="AC173" s="2"/>
      <c r="AD173" s="2"/>
      <c r="AE173" s="2"/>
    </row>
    <row r="174" spans="28:31" x14ac:dyDescent="0.2">
      <c r="AB174" s="2"/>
      <c r="AC174" s="2"/>
      <c r="AD174" s="2"/>
      <c r="AE174" s="2"/>
    </row>
    <row r="175" spans="28:31" x14ac:dyDescent="0.2">
      <c r="AB175" s="2"/>
      <c r="AC175" s="2"/>
      <c r="AD175" s="2"/>
      <c r="AE175" s="2"/>
    </row>
    <row r="176" spans="28:31" x14ac:dyDescent="0.2">
      <c r="AB176" s="2"/>
      <c r="AC176" s="2"/>
      <c r="AD176" s="2"/>
      <c r="AE176" s="2"/>
    </row>
    <row r="177" spans="28:31" x14ac:dyDescent="0.2">
      <c r="AB177" s="2"/>
      <c r="AC177" s="2"/>
      <c r="AD177" s="2"/>
      <c r="AE177" s="2"/>
    </row>
    <row r="178" spans="28:31" x14ac:dyDescent="0.2">
      <c r="AB178" s="2"/>
      <c r="AC178" s="2"/>
      <c r="AD178" s="2"/>
      <c r="AE178" s="2"/>
    </row>
    <row r="179" spans="28:31" x14ac:dyDescent="0.2">
      <c r="AB179" s="2"/>
      <c r="AC179" s="2"/>
      <c r="AD179" s="2"/>
      <c r="AE179" s="2"/>
    </row>
    <row r="180" spans="28:31" x14ac:dyDescent="0.2">
      <c r="AB180" s="2"/>
      <c r="AC180" s="2"/>
      <c r="AD180" s="2"/>
      <c r="AE180" s="2"/>
    </row>
    <row r="181" spans="28:31" x14ac:dyDescent="0.2">
      <c r="AB181" s="2"/>
      <c r="AC181" s="2"/>
      <c r="AD181" s="2"/>
      <c r="AE181" s="2"/>
    </row>
    <row r="182" spans="28:31" x14ac:dyDescent="0.2">
      <c r="AB182" s="2"/>
      <c r="AC182" s="2"/>
      <c r="AD182" s="2"/>
      <c r="AE182" s="2"/>
    </row>
    <row r="183" spans="28:31" x14ac:dyDescent="0.2">
      <c r="AB183" s="2"/>
      <c r="AC183" s="2"/>
      <c r="AD183" s="2"/>
      <c r="AE183" s="2"/>
    </row>
    <row r="184" spans="28:31" x14ac:dyDescent="0.2">
      <c r="AB184" s="2"/>
      <c r="AC184" s="2"/>
      <c r="AD184" s="2"/>
      <c r="AE184" s="2"/>
    </row>
    <row r="185" spans="28:31" x14ac:dyDescent="0.2">
      <c r="AB185" s="2"/>
      <c r="AC185" s="2"/>
      <c r="AD185" s="2"/>
      <c r="AE185" s="2"/>
    </row>
    <row r="186" spans="28:31" x14ac:dyDescent="0.2">
      <c r="AB186" s="2"/>
      <c r="AC186" s="2"/>
      <c r="AD186" s="2"/>
      <c r="AE186" s="2"/>
    </row>
    <row r="187" spans="28:31" x14ac:dyDescent="0.2">
      <c r="AB187" s="2"/>
      <c r="AC187" s="2"/>
      <c r="AD187" s="2"/>
      <c r="AE187" s="2"/>
    </row>
    <row r="188" spans="28:31" x14ac:dyDescent="0.2">
      <c r="AB188" s="2"/>
      <c r="AC188" s="2"/>
      <c r="AD188" s="2"/>
      <c r="AE188" s="2"/>
    </row>
    <row r="189" spans="28:31" x14ac:dyDescent="0.2">
      <c r="AB189" s="2"/>
      <c r="AC189" s="2"/>
      <c r="AD189" s="2"/>
      <c r="AE189" s="2"/>
    </row>
    <row r="190" spans="28:31" x14ac:dyDescent="0.2">
      <c r="AB190" s="2"/>
      <c r="AC190" s="2"/>
      <c r="AD190" s="2"/>
      <c r="AE190" s="2"/>
    </row>
    <row r="191" spans="28:31" x14ac:dyDescent="0.2">
      <c r="AB191" s="2"/>
      <c r="AC191" s="2"/>
      <c r="AD191" s="2"/>
      <c r="AE191" s="2"/>
    </row>
    <row r="192" spans="28:31" x14ac:dyDescent="0.2">
      <c r="AB192" s="2"/>
      <c r="AC192" s="2"/>
      <c r="AD192" s="2"/>
      <c r="AE192" s="2"/>
    </row>
    <row r="193" spans="28:31" x14ac:dyDescent="0.2">
      <c r="AB193" s="2"/>
      <c r="AC193" s="2"/>
      <c r="AD193" s="2"/>
      <c r="AE193" s="2"/>
    </row>
    <row r="194" spans="28:31" x14ac:dyDescent="0.2">
      <c r="AB194" s="2"/>
      <c r="AC194" s="2"/>
      <c r="AD194" s="2"/>
      <c r="AE194" s="2"/>
    </row>
    <row r="195" spans="28:31" x14ac:dyDescent="0.2">
      <c r="AB195" s="2"/>
      <c r="AC195" s="2"/>
      <c r="AD195" s="2"/>
      <c r="AE195" s="2"/>
    </row>
    <row r="196" spans="28:31" x14ac:dyDescent="0.2">
      <c r="AB196" s="2"/>
      <c r="AC196" s="2"/>
      <c r="AD196" s="2"/>
      <c r="AE196" s="2"/>
    </row>
    <row r="197" spans="28:31" x14ac:dyDescent="0.2">
      <c r="AB197" s="2"/>
      <c r="AC197" s="2"/>
      <c r="AD197" s="2"/>
      <c r="AE197" s="2"/>
    </row>
    <row r="198" spans="28:31" x14ac:dyDescent="0.2">
      <c r="AB198" s="2"/>
      <c r="AC198" s="2"/>
      <c r="AD198" s="2"/>
      <c r="AE198" s="2"/>
    </row>
    <row r="199" spans="28:31" x14ac:dyDescent="0.2">
      <c r="AB199" s="2"/>
      <c r="AC199" s="2"/>
      <c r="AD199" s="2"/>
      <c r="AE199" s="2"/>
    </row>
    <row r="200" spans="28:31" x14ac:dyDescent="0.2">
      <c r="AB200" s="2"/>
      <c r="AC200" s="2"/>
      <c r="AD200" s="2"/>
      <c r="AE200" s="2"/>
    </row>
    <row r="201" spans="28:31" x14ac:dyDescent="0.2">
      <c r="AB201" s="2"/>
      <c r="AC201" s="2"/>
      <c r="AD201" s="2"/>
      <c r="AE201" s="2"/>
    </row>
    <row r="202" spans="28:31" x14ac:dyDescent="0.2">
      <c r="AB202" s="2"/>
      <c r="AC202" s="2"/>
      <c r="AD202" s="2"/>
      <c r="AE202" s="2"/>
    </row>
    <row r="203" spans="28:31" x14ac:dyDescent="0.2">
      <c r="AB203" s="2"/>
      <c r="AC203" s="2"/>
      <c r="AD203" s="2"/>
      <c r="AE203" s="2"/>
    </row>
    <row r="204" spans="28:31" x14ac:dyDescent="0.2">
      <c r="AB204" s="2"/>
      <c r="AC204" s="2"/>
      <c r="AD204" s="2"/>
      <c r="AE204" s="2"/>
    </row>
    <row r="205" spans="28:31" x14ac:dyDescent="0.2">
      <c r="AB205" s="2"/>
      <c r="AC205" s="2"/>
      <c r="AD205" s="2"/>
      <c r="AE205" s="2"/>
    </row>
    <row r="206" spans="28:31" x14ac:dyDescent="0.2">
      <c r="AB206" s="2"/>
      <c r="AC206" s="2"/>
      <c r="AD206" s="2"/>
      <c r="AE206" s="2"/>
    </row>
    <row r="207" spans="28:31" x14ac:dyDescent="0.2">
      <c r="AB207" s="2"/>
      <c r="AC207" s="2"/>
      <c r="AD207" s="2"/>
      <c r="AE207" s="2"/>
    </row>
    <row r="208" spans="28:31" x14ac:dyDescent="0.2">
      <c r="AB208" s="2"/>
      <c r="AC208" s="2"/>
      <c r="AD208" s="2"/>
      <c r="AE208" s="2"/>
    </row>
    <row r="209" spans="28:31" x14ac:dyDescent="0.2">
      <c r="AB209" s="2"/>
      <c r="AC209" s="2"/>
      <c r="AD209" s="2"/>
      <c r="AE209" s="2"/>
    </row>
    <row r="210" spans="28:31" x14ac:dyDescent="0.2">
      <c r="AB210" s="2"/>
      <c r="AC210" s="2"/>
      <c r="AD210" s="2"/>
      <c r="AE210" s="2"/>
    </row>
    <row r="211" spans="28:31" x14ac:dyDescent="0.2">
      <c r="AB211" s="2"/>
      <c r="AC211" s="2"/>
      <c r="AD211" s="2"/>
      <c r="AE211" s="2"/>
    </row>
    <row r="212" spans="28:31" x14ac:dyDescent="0.2">
      <c r="AB212" s="2"/>
      <c r="AC212" s="2"/>
      <c r="AD212" s="2"/>
      <c r="AE212" s="2"/>
    </row>
    <row r="213" spans="28:31" x14ac:dyDescent="0.2">
      <c r="AB213" s="2"/>
      <c r="AC213" s="2"/>
      <c r="AD213" s="2"/>
      <c r="AE213" s="2"/>
    </row>
    <row r="214" spans="28:31" x14ac:dyDescent="0.2">
      <c r="AB214" s="2"/>
      <c r="AC214" s="2"/>
      <c r="AD214" s="2"/>
      <c r="AE214" s="2"/>
    </row>
    <row r="215" spans="28:31" x14ac:dyDescent="0.2">
      <c r="AB215" s="2"/>
      <c r="AC215" s="2"/>
      <c r="AD215" s="2"/>
      <c r="AE215" s="2"/>
    </row>
    <row r="216" spans="28:31" x14ac:dyDescent="0.2">
      <c r="AB216" s="2"/>
      <c r="AC216" s="2"/>
      <c r="AD216" s="2"/>
      <c r="AE216" s="2"/>
    </row>
    <row r="217" spans="28:31" x14ac:dyDescent="0.2">
      <c r="AB217" s="2"/>
      <c r="AC217" s="2"/>
      <c r="AD217" s="2"/>
      <c r="AE217" s="2"/>
    </row>
    <row r="218" spans="28:31" x14ac:dyDescent="0.2">
      <c r="AB218" s="2"/>
      <c r="AC218" s="2"/>
      <c r="AD218" s="2"/>
      <c r="AE218" s="2"/>
    </row>
    <row r="219" spans="28:31" x14ac:dyDescent="0.2">
      <c r="AB219" s="2"/>
      <c r="AC219" s="2"/>
      <c r="AD219" s="2"/>
      <c r="AE219" s="2"/>
    </row>
    <row r="220" spans="28:31" x14ac:dyDescent="0.2">
      <c r="AB220" s="2"/>
      <c r="AC220" s="2"/>
      <c r="AD220" s="2"/>
      <c r="AE220" s="2"/>
    </row>
    <row r="221" spans="28:31" x14ac:dyDescent="0.2">
      <c r="AB221" s="2"/>
      <c r="AC221" s="2"/>
      <c r="AD221" s="2"/>
      <c r="AE221" s="2"/>
    </row>
    <row r="222" spans="28:31" x14ac:dyDescent="0.2">
      <c r="AB222" s="2"/>
      <c r="AC222" s="2"/>
      <c r="AD222" s="2"/>
      <c r="AE222" s="2"/>
    </row>
    <row r="223" spans="28:31" x14ac:dyDescent="0.2">
      <c r="AB223" s="2"/>
      <c r="AC223" s="2"/>
      <c r="AD223" s="2"/>
      <c r="AE223" s="2"/>
    </row>
    <row r="224" spans="28:31" x14ac:dyDescent="0.2">
      <c r="AB224" s="2"/>
      <c r="AC224" s="2"/>
      <c r="AD224" s="2"/>
      <c r="AE224" s="2"/>
    </row>
    <row r="225" spans="28:31" x14ac:dyDescent="0.2">
      <c r="AB225" s="2"/>
      <c r="AC225" s="2"/>
      <c r="AD225" s="2"/>
      <c r="AE225" s="2"/>
    </row>
    <row r="226" spans="28:31" x14ac:dyDescent="0.2">
      <c r="AB226" s="2"/>
      <c r="AC226" s="2"/>
      <c r="AD226" s="2"/>
      <c r="AE226" s="2"/>
    </row>
    <row r="227" spans="28:31" x14ac:dyDescent="0.2">
      <c r="AB227" s="2"/>
      <c r="AC227" s="2"/>
      <c r="AD227" s="2"/>
      <c r="AE227" s="2"/>
    </row>
    <row r="228" spans="28:31" x14ac:dyDescent="0.2">
      <c r="AB228" s="2"/>
      <c r="AC228" s="2"/>
      <c r="AD228" s="2"/>
      <c r="AE228" s="2"/>
    </row>
    <row r="229" spans="28:31" x14ac:dyDescent="0.2">
      <c r="AB229" s="2"/>
      <c r="AC229" s="2"/>
      <c r="AD229" s="2"/>
      <c r="AE229" s="2"/>
    </row>
    <row r="230" spans="28:31" x14ac:dyDescent="0.2">
      <c r="AB230" s="2"/>
      <c r="AC230" s="2"/>
      <c r="AD230" s="2"/>
      <c r="AE230" s="2"/>
    </row>
    <row r="231" spans="28:31" x14ac:dyDescent="0.2">
      <c r="AB231" s="2"/>
      <c r="AC231" s="2"/>
      <c r="AD231" s="2"/>
      <c r="AE231" s="2"/>
    </row>
    <row r="232" spans="28:31" x14ac:dyDescent="0.2">
      <c r="AB232" s="2"/>
      <c r="AC232" s="2"/>
      <c r="AD232" s="2"/>
      <c r="AE232" s="2"/>
    </row>
    <row r="233" spans="28:31" x14ac:dyDescent="0.2">
      <c r="AB233" s="2"/>
      <c r="AC233" s="2"/>
      <c r="AD233" s="2"/>
      <c r="AE233" s="2"/>
    </row>
    <row r="234" spans="28:31" x14ac:dyDescent="0.2">
      <c r="AB234" s="2"/>
      <c r="AC234" s="2"/>
      <c r="AD234" s="2"/>
      <c r="AE234" s="2"/>
    </row>
    <row r="235" spans="28:31" x14ac:dyDescent="0.2">
      <c r="AB235" s="2"/>
      <c r="AC235" s="2"/>
      <c r="AD235" s="2"/>
      <c r="AE235" s="2"/>
    </row>
    <row r="236" spans="28:31" x14ac:dyDescent="0.2">
      <c r="AB236" s="2"/>
      <c r="AC236" s="2"/>
      <c r="AD236" s="2"/>
      <c r="AE236" s="2"/>
    </row>
    <row r="237" spans="28:31" x14ac:dyDescent="0.2">
      <c r="AB237" s="2"/>
      <c r="AC237" s="2"/>
      <c r="AD237" s="2"/>
      <c r="AE237" s="2"/>
    </row>
    <row r="238" spans="28:31" x14ac:dyDescent="0.2">
      <c r="AB238" s="2"/>
      <c r="AC238" s="2"/>
      <c r="AD238" s="2"/>
      <c r="AE238" s="2"/>
    </row>
    <row r="239" spans="28:31" x14ac:dyDescent="0.2">
      <c r="AB239" s="2"/>
      <c r="AC239" s="2"/>
      <c r="AD239" s="2"/>
      <c r="AE239" s="2"/>
    </row>
    <row r="240" spans="28:31" x14ac:dyDescent="0.2">
      <c r="AB240" s="2"/>
      <c r="AC240" s="2"/>
      <c r="AD240" s="2"/>
      <c r="AE240" s="2"/>
    </row>
    <row r="241" spans="28:31" x14ac:dyDescent="0.2">
      <c r="AB241" s="2"/>
      <c r="AC241" s="2"/>
      <c r="AD241" s="2"/>
      <c r="AE241" s="2"/>
    </row>
    <row r="242" spans="28:31" x14ac:dyDescent="0.2">
      <c r="AB242" s="2"/>
      <c r="AC242" s="2"/>
      <c r="AD242" s="2"/>
      <c r="AE242" s="2"/>
    </row>
    <row r="243" spans="28:31" x14ac:dyDescent="0.2">
      <c r="AB243" s="2"/>
      <c r="AC243" s="2"/>
      <c r="AD243" s="2"/>
      <c r="AE243" s="2"/>
    </row>
    <row r="244" spans="28:31" x14ac:dyDescent="0.2">
      <c r="AB244" s="2"/>
      <c r="AC244" s="2"/>
      <c r="AD244" s="2"/>
      <c r="AE244" s="2"/>
    </row>
    <row r="245" spans="28:31" x14ac:dyDescent="0.2">
      <c r="AB245" s="2"/>
      <c r="AC245" s="2"/>
      <c r="AD245" s="2"/>
      <c r="AE245" s="2"/>
    </row>
    <row r="246" spans="28:31" x14ac:dyDescent="0.2">
      <c r="AB246" s="2"/>
      <c r="AC246" s="2"/>
      <c r="AD246" s="2"/>
      <c r="AE246" s="2"/>
    </row>
    <row r="247" spans="28:31" x14ac:dyDescent="0.2">
      <c r="AB247" s="2"/>
      <c r="AC247" s="2"/>
      <c r="AD247" s="2"/>
      <c r="AE247" s="2"/>
    </row>
    <row r="248" spans="28:31" x14ac:dyDescent="0.2">
      <c r="AB248" s="2"/>
      <c r="AC248" s="2"/>
      <c r="AD248" s="2"/>
      <c r="AE248" s="2"/>
    </row>
    <row r="249" spans="28:31" x14ac:dyDescent="0.2">
      <c r="AB249" s="2"/>
      <c r="AC249" s="2"/>
      <c r="AD249" s="2"/>
      <c r="AE249" s="2"/>
    </row>
    <row r="250" spans="28:31" x14ac:dyDescent="0.2">
      <c r="AB250" s="2"/>
      <c r="AC250" s="2"/>
      <c r="AD250" s="2"/>
      <c r="AE250" s="2"/>
    </row>
    <row r="251" spans="28:31" x14ac:dyDescent="0.2">
      <c r="AB251" s="2"/>
      <c r="AC251" s="2"/>
      <c r="AD251" s="2"/>
      <c r="AE251" s="2"/>
    </row>
    <row r="252" spans="28:31" x14ac:dyDescent="0.2">
      <c r="AB252" s="2"/>
      <c r="AC252" s="2"/>
      <c r="AD252" s="2"/>
      <c r="AE252" s="2"/>
    </row>
    <row r="253" spans="28:31" x14ac:dyDescent="0.2">
      <c r="AB253" s="2"/>
      <c r="AC253" s="2"/>
      <c r="AD253" s="2"/>
      <c r="AE253" s="2"/>
    </row>
    <row r="254" spans="28:31" x14ac:dyDescent="0.2">
      <c r="AB254" s="2"/>
      <c r="AC254" s="2"/>
      <c r="AD254" s="2"/>
      <c r="AE254" s="2"/>
    </row>
    <row r="255" spans="28:31" x14ac:dyDescent="0.2">
      <c r="AB255" s="2"/>
      <c r="AC255" s="2"/>
      <c r="AD255" s="2"/>
      <c r="AE255" s="2"/>
    </row>
    <row r="256" spans="28:31" x14ac:dyDescent="0.2">
      <c r="AB256" s="2"/>
      <c r="AC256" s="2"/>
      <c r="AD256" s="2"/>
      <c r="AE256" s="2"/>
    </row>
    <row r="257" spans="28:31" x14ac:dyDescent="0.2">
      <c r="AB257" s="2"/>
      <c r="AC257" s="2"/>
      <c r="AD257" s="2"/>
      <c r="AE257" s="2"/>
    </row>
    <row r="258" spans="28:31" x14ac:dyDescent="0.2">
      <c r="AB258" s="2"/>
      <c r="AC258" s="2"/>
      <c r="AD258" s="2"/>
      <c r="AE258" s="2"/>
    </row>
    <row r="259" spans="28:31" x14ac:dyDescent="0.2">
      <c r="AB259" s="2"/>
      <c r="AC259" s="2"/>
      <c r="AD259" s="2"/>
      <c r="AE259" s="2"/>
    </row>
    <row r="260" spans="28:31" x14ac:dyDescent="0.2">
      <c r="AB260" s="2"/>
      <c r="AC260" s="2"/>
      <c r="AD260" s="2"/>
      <c r="AE260" s="2"/>
    </row>
    <row r="261" spans="28:31" x14ac:dyDescent="0.2">
      <c r="AB261" s="2"/>
      <c r="AC261" s="2"/>
      <c r="AD261" s="2"/>
      <c r="AE261" s="2"/>
    </row>
    <row r="262" spans="28:31" x14ac:dyDescent="0.2">
      <c r="AB262" s="2"/>
      <c r="AC262" s="2"/>
      <c r="AD262" s="2"/>
      <c r="AE262" s="2"/>
    </row>
    <row r="263" spans="28:31" x14ac:dyDescent="0.2">
      <c r="AB263" s="2"/>
      <c r="AC263" s="2"/>
      <c r="AD263" s="2"/>
      <c r="AE263" s="2"/>
    </row>
    <row r="264" spans="28:31" x14ac:dyDescent="0.2">
      <c r="AB264" s="2"/>
      <c r="AC264" s="2"/>
      <c r="AD264" s="2"/>
      <c r="AE264" s="2"/>
    </row>
    <row r="265" spans="28:31" x14ac:dyDescent="0.2">
      <c r="AB265" s="2"/>
      <c r="AC265" s="2"/>
      <c r="AD265" s="2"/>
      <c r="AE265" s="2"/>
    </row>
  </sheetData>
  <mergeCells count="15">
    <mergeCell ref="O5:O6"/>
    <mergeCell ref="N5:N6"/>
    <mergeCell ref="H5:H6"/>
    <mergeCell ref="G5:G6"/>
    <mergeCell ref="A5:A6"/>
    <mergeCell ref="C5:C6"/>
    <mergeCell ref="D5:D6"/>
    <mergeCell ref="E5:E6"/>
    <mergeCell ref="F5:F6"/>
    <mergeCell ref="M5:M6"/>
    <mergeCell ref="L5:L6"/>
    <mergeCell ref="K5:K6"/>
    <mergeCell ref="J5:J6"/>
    <mergeCell ref="I5:I6"/>
    <mergeCell ref="B5:B6"/>
  </mergeCells>
  <phoneticPr fontId="0" type="noConversion"/>
  <printOptions horizontalCentered="1" verticalCentered="1"/>
  <pageMargins left="1.1811023622047245" right="1.1811023622047245" top="1.3779527559055118" bottom="1.3779527559055118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C16</vt:lpstr>
      <vt:lpstr>'C16'!Área_de_impresión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pronquillo</dc:creator>
  <cp:lastModifiedBy>Guido Trujillo Valdiviezo</cp:lastModifiedBy>
  <cp:lastPrinted>2016-05-23T22:45:06Z</cp:lastPrinted>
  <dcterms:created xsi:type="dcterms:W3CDTF">2009-07-09T21:05:19Z</dcterms:created>
  <dcterms:modified xsi:type="dcterms:W3CDTF">2016-08-09T13:50:04Z</dcterms:modified>
</cp:coreProperties>
</file>