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0980" yWindow="-15" windowWidth="10620" windowHeight="10155"/>
  </bookViews>
  <sheets>
    <sheet name="C14" sheetId="1" r:id="rId1"/>
  </sheets>
  <definedNames>
    <definedName name="_xlnm.Print_Area" localSheetId="0">'C14'!$A$1:$I$67</definedName>
  </definedNames>
  <calcPr calcId="152511"/>
</workbook>
</file>

<file path=xl/calcChain.xml><?xml version="1.0" encoding="utf-8"?>
<calcChain xmlns="http://schemas.openxmlformats.org/spreadsheetml/2006/main">
  <c r="E6" i="1" l="1"/>
  <c r="E5" i="1" s="1"/>
  <c r="F6" i="1" l="1"/>
  <c r="F5" i="1" s="1"/>
  <c r="I51" i="1" s="1"/>
  <c r="I20" i="1" l="1"/>
  <c r="I22" i="1"/>
  <c r="I13" i="1"/>
  <c r="I12" i="1"/>
  <c r="I41" i="1"/>
  <c r="I63" i="1"/>
  <c r="I43" i="1"/>
  <c r="I40" i="1"/>
  <c r="I58" i="1"/>
  <c r="I50" i="1"/>
  <c r="I42" i="1"/>
  <c r="I57" i="1"/>
  <c r="I49" i="1"/>
  <c r="I56" i="1"/>
  <c r="I48" i="1"/>
  <c r="I55" i="1"/>
  <c r="I47" i="1"/>
  <c r="I62" i="1"/>
  <c r="I54" i="1"/>
  <c r="I46" i="1"/>
  <c r="I61" i="1"/>
  <c r="I53" i="1"/>
  <c r="I45" i="1"/>
  <c r="I60" i="1"/>
  <c r="I52" i="1"/>
  <c r="I44" i="1"/>
  <c r="I59" i="1"/>
  <c r="I33" i="1"/>
  <c r="I7" i="1"/>
  <c r="I31" i="1"/>
  <c r="I30" i="1"/>
  <c r="I16" i="1"/>
  <c r="I9" i="1"/>
  <c r="I8" i="1"/>
  <c r="I27" i="1"/>
  <c r="I26" i="1"/>
  <c r="I18" i="1"/>
  <c r="I17" i="1"/>
  <c r="I19" i="1"/>
  <c r="I6" i="1"/>
  <c r="I25" i="1"/>
  <c r="I15" i="1"/>
  <c r="I24" i="1"/>
  <c r="I14" i="1"/>
  <c r="I23" i="1"/>
  <c r="I11" i="1"/>
  <c r="I32" i="1"/>
  <c r="I10" i="1"/>
  <c r="I29" i="1"/>
  <c r="I21" i="1"/>
  <c r="I28" i="1"/>
  <c r="H51" i="1"/>
  <c r="H20" i="1" l="1"/>
  <c r="H22" i="1"/>
  <c r="H40" i="1"/>
  <c r="H13" i="1"/>
  <c r="H45" i="1"/>
  <c r="H53" i="1"/>
  <c r="H61" i="1"/>
  <c r="H47" i="1"/>
  <c r="H48" i="1"/>
  <c r="H56" i="1"/>
  <c r="H41" i="1"/>
  <c r="H49" i="1"/>
  <c r="H57" i="1"/>
  <c r="H42" i="1"/>
  <c r="H50" i="1"/>
  <c r="H58" i="1"/>
  <c r="H59" i="1"/>
  <c r="H52" i="1"/>
  <c r="H60" i="1"/>
  <c r="H46" i="1"/>
  <c r="H54" i="1"/>
  <c r="H62" i="1"/>
  <c r="H55" i="1"/>
  <c r="H44" i="1"/>
  <c r="H43" i="1"/>
  <c r="H8" i="1"/>
  <c r="H9" i="1"/>
  <c r="H10" i="1"/>
  <c r="H11" i="1"/>
  <c r="H12" i="1"/>
  <c r="H14" i="1"/>
  <c r="H15" i="1"/>
  <c r="H16" i="1"/>
  <c r="H17" i="1"/>
  <c r="H18" i="1"/>
  <c r="H19" i="1"/>
  <c r="H21" i="1"/>
  <c r="H23" i="1"/>
  <c r="H24" i="1"/>
  <c r="H25" i="1"/>
  <c r="H26" i="1"/>
  <c r="H27" i="1"/>
  <c r="H28" i="1"/>
  <c r="H29" i="1"/>
  <c r="H30" i="1"/>
  <c r="H31" i="1"/>
  <c r="H32" i="1"/>
  <c r="H33" i="1"/>
  <c r="H7" i="1" l="1"/>
  <c r="H63" i="1"/>
  <c r="H6" i="1"/>
</calcChain>
</file>

<file path=xl/sharedStrings.xml><?xml version="1.0" encoding="utf-8"?>
<sst xmlns="http://schemas.openxmlformats.org/spreadsheetml/2006/main" count="72" uniqueCount="66">
  <si>
    <t>Posición</t>
  </si>
  <si>
    <t xml:space="preserve">   Principales Productos</t>
  </si>
  <si>
    <t>Valor FOB</t>
  </si>
  <si>
    <t>Participación (%)</t>
  </si>
  <si>
    <t>Total Importaciones</t>
  </si>
  <si>
    <t>Principales Productos</t>
  </si>
  <si>
    <t>Aceites crudos de petróleo o de mineral bituminoso</t>
  </si>
  <si>
    <t>Otros</t>
  </si>
  <si>
    <t>Polietileno de densidad inferior a 0,94, en formas primarias</t>
  </si>
  <si>
    <t>Barra de hierro o acero sin alear con muescas, cordones, surcos o relieves</t>
  </si>
  <si>
    <t>Los demás aparatos receptores de televisión, en colores</t>
  </si>
  <si>
    <t>Los demás politereftalato de etileno con dióxido de titanio</t>
  </si>
  <si>
    <t>Teléfonos móviles (celulares) y los de otras redes inalámbricas</t>
  </si>
  <si>
    <t>Radiales de los utilizados en automóviles de autobuses o camiones</t>
  </si>
  <si>
    <t>Volquetes automotores concebidos para utilizarlos fuera de la red de carreteras</t>
  </si>
  <si>
    <t>Aparatos de telecomunicación por corriente portadora o telecomunicación digital</t>
  </si>
  <si>
    <t>Los demás medicamentos para uso humano</t>
  </si>
  <si>
    <t>Aceite de soja en bruto, incluso desgomado</t>
  </si>
  <si>
    <t>Polietileno de densidad superior o igual a 0,94, en formas primarias</t>
  </si>
  <si>
    <t>Policloruro de vinilo sin mezclar con otras sustancias obtenido por polimerización en suspensión</t>
  </si>
  <si>
    <t>Tractores de carretera para semirremolques</t>
  </si>
  <si>
    <t>Continúa…</t>
  </si>
  <si>
    <t>Los demás calzados</t>
  </si>
  <si>
    <t>Conclusión</t>
  </si>
  <si>
    <t>Las demás preparaciones a base de aceites pesados: aceites base para lubricantes</t>
  </si>
  <si>
    <t>Tortas y demás residuos sólidos de la extracción de aceite de soja (soya), incluidos  molidos</t>
  </si>
  <si>
    <t>Los demás trigos, excepto para siembra</t>
  </si>
  <si>
    <t>Máquinas cuya superestructura pueda girar 360°</t>
  </si>
  <si>
    <t>Arroz  semiblanqueado o  blanqueado, incluso pulido o glaseado</t>
  </si>
  <si>
    <t>Aceites de petróleo o de mineral bituminoso (excepto los aceites crudos) con un contenido superior o igual al 70% en peso excepto los desechos de aceites gasoils (gasóleo): diésel 2, con un contenido de azufre menor o igual a 50 ppm</t>
  </si>
  <si>
    <t>Los demás neumáticos (llantas neumáticas) nuevos de caucho con altos relieves en forma de taco, ángulo o similares</t>
  </si>
  <si>
    <t>Vehículos diésel para transporte de mercancías con carga &gt; 20 t</t>
  </si>
  <si>
    <t>Vehículo automóvil  para el transporte de más de 16 personas, incluido el conductor, diésel</t>
  </si>
  <si>
    <t>Los demás desperdicios y desechos de hierro o acero</t>
  </si>
  <si>
    <t>Carburreactores tipo queroseno para reactores y turbinas destinado a las empresas de aviación.</t>
  </si>
  <si>
    <t>Los demás calzados con parte superior de materia textil y suela de caucho o plástico</t>
  </si>
  <si>
    <t>Fuente: Superintendencia Nacional de Aduanas y de Administración Tributaria.</t>
  </si>
  <si>
    <t>Máquinas automáticas para tratamiento / procesamiento de datos, digitales, portátiles peso &lt;= 10 Kg.</t>
  </si>
  <si>
    <t>Biodiésel y sus mezclas, sin aceites de petróleo o de mineral bituminoso o con un contenido inferior al 70% en peso</t>
  </si>
  <si>
    <t>Motocicletas y velocípedos con motor de émbolo alternativo, 50 cc &lt; cil. &lt; 250 cc</t>
  </si>
  <si>
    <t>Las demás partes y accesorios de máquinas y aparatos para imprimir</t>
  </si>
  <si>
    <t>Las demás gasolinas sin tetraetileno de plomo, para motores de vehículos automóviles, con un número de octano research (ron) superior o igual a 97</t>
  </si>
  <si>
    <t>Las demás gasolinas sin tetraetileno de plomo, para motores de vehículos automóviles, con un número de octano research (ron) superior o igual  90, pero inferior a 95</t>
  </si>
  <si>
    <t>Abonos minerales o químicos nitrogenados - úrea incluso en solución acuosa - con un porcentaje de nitrógeno superior o igual a 45% pero inferior o igual a 46% en peso (calidad fertilizante)</t>
  </si>
  <si>
    <t>Polipropileno en formas primarias</t>
  </si>
  <si>
    <t>Los demás vehículos con motor de émbolo (pistón) alternativo, de encendido por chispa de cilindrada superior a 1 500 cm3 pero inferior o igual a 3 000 cm3</t>
  </si>
  <si>
    <t>Los demás vehículos ensamblados con motor de émbolo (pistón) alternativo, de encendido por chispa: de cilindrada superior a 1 000 cm3 pero inferior o igual a 1 500 cm3</t>
  </si>
  <si>
    <t>Partes de aparatos para la recepción, conversión y transmisión o regeneración de voz, imagen u otros datos</t>
  </si>
  <si>
    <t>Partes de las demás turbinas a gas</t>
  </si>
  <si>
    <t>Unidades de proceso digitales, excepto las subpartidas N° 8471.41.00 y 8471.49.00</t>
  </si>
  <si>
    <t>Maíz amarillo duro</t>
  </si>
  <si>
    <t>Las demás habas (porotos, frijoles) de soja, excepto para siembra</t>
  </si>
  <si>
    <t>Los demás vehículos con motor de émbolo (pistón), de encendido por compresión (diésel o semi-diésel) de peso total con carga máxima inferior a 4 537 t: camionetas pick-up ensambladas</t>
  </si>
  <si>
    <t>Tubos utilizados en oleoductos o gaseoducto, soldados longitudinalmente con arco sume</t>
  </si>
  <si>
    <t>Las demás turbinas de gas de potencia superior a 5000 KW</t>
  </si>
  <si>
    <t>Partes de maquinas y aparatos de la partida N° 84,74</t>
  </si>
  <si>
    <t xml:space="preserve">Las demás partes de maquinas y aparatos de las partidas N° 84.26, 84.29 y 84.30 </t>
  </si>
  <si>
    <t xml:space="preserve">Los demás azucar en bruto sin adición de aromatizante ni colorante </t>
  </si>
  <si>
    <t xml:space="preserve">Productos intermedios de hierro o acero, carbono &gt;= 0,25%, en peso </t>
  </si>
  <si>
    <t>Los demás paleles de seguridad de peso superior o igual a 40 G/m2 pero inferior o igual a 150 G/m2, en bobinas</t>
  </si>
  <si>
    <t>25.13  RANKING DE 50 PRIMEROS PRODUCTOS IMPORTADOS, 2014-2015</t>
  </si>
  <si>
    <t>2015 P/</t>
  </si>
  <si>
    <t xml:space="preserve">            (Miles US dólares)</t>
  </si>
  <si>
    <t xml:space="preserve">             (Miles US dólares)</t>
  </si>
  <si>
    <r>
      <t xml:space="preserve">Nota: </t>
    </r>
    <r>
      <rPr>
        <sz val="7"/>
        <rFont val="Arial Narrow"/>
        <family val="2"/>
      </rPr>
      <t>Cifras del Régimen Definitivo de Importación, información disponible al 14-03-2016.</t>
    </r>
  </si>
  <si>
    <t>Se incluyen donaciones, servicios diplomáticos y las partidas arancelarias pertenecientes al capítulo 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</si>
</sst>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\ ###\ ###"/>
    <numFmt numFmtId="166" formatCode="_-* #,##0.00_-;\-* #,##0.00_-;_-* &quot;-&quot;??_-;_-@_-"/>
    <numFmt numFmtId="167" formatCode="0.0"/>
  </numFmts>
  <fonts count="1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i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3" fillId="0" borderId="0"/>
  </cellStyleXfs>
  <cellXfs count="97">
    <xf numFmtId="0" fontId="0" fillId="0" borderId="0" xfId="0"/>
    <xf numFmtId="164" fontId="2" fillId="0" borderId="0" xfId="2" quotePrefix="1" applyFont="1" applyAlignment="1" applyProtection="1">
      <alignment horizontal="left"/>
    </xf>
    <xf numFmtId="0" fontId="4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/>
    <xf numFmtId="164" fontId="6" fillId="0" borderId="0" xfId="2" quotePrefix="1" applyFont="1" applyAlignment="1" applyProtection="1">
      <alignment horizontal="left"/>
    </xf>
    <xf numFmtId="0" fontId="7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4" fillId="0" borderId="0" xfId="0" applyFont="1" applyBorder="1"/>
    <xf numFmtId="0" fontId="11" fillId="0" borderId="0" xfId="0" applyFont="1"/>
    <xf numFmtId="0" fontId="4" fillId="0" borderId="0" xfId="0" applyFont="1" applyAlignment="1"/>
    <xf numFmtId="165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vertical="top"/>
    </xf>
    <xf numFmtId="166" fontId="10" fillId="0" borderId="0" xfId="1" applyFont="1"/>
    <xf numFmtId="0" fontId="4" fillId="0" borderId="0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Continuous" wrapText="1"/>
    </xf>
    <xf numFmtId="0" fontId="7" fillId="0" borderId="0" xfId="0" applyFont="1" applyAlignment="1" applyProtection="1">
      <alignment horizontal="centerContinuous" wrapText="1"/>
    </xf>
    <xf numFmtId="164" fontId="12" fillId="0" borderId="0" xfId="2" quotePrefix="1" applyFont="1" applyAlignment="1" applyProtection="1">
      <alignment horizontal="left"/>
    </xf>
    <xf numFmtId="164" fontId="12" fillId="0" borderId="0" xfId="2" quotePrefix="1" applyFont="1" applyAlignment="1" applyProtection="1">
      <alignment horizontal="left" vertical="top"/>
    </xf>
    <xf numFmtId="4" fontId="11" fillId="0" borderId="0" xfId="0" applyNumberFormat="1" applyFont="1" applyBorder="1" applyAlignment="1" applyProtection="1">
      <alignment horizontal="right" vertical="top"/>
    </xf>
    <xf numFmtId="4" fontId="11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/>
    </xf>
    <xf numFmtId="1" fontId="4" fillId="0" borderId="0" xfId="0" applyNumberFormat="1" applyFont="1" applyBorder="1" applyAlignment="1">
      <alignment vertical="top" wrapText="1"/>
    </xf>
    <xf numFmtId="0" fontId="4" fillId="0" borderId="1" xfId="0" applyFont="1" applyBorder="1"/>
    <xf numFmtId="0" fontId="4" fillId="0" borderId="4" xfId="0" applyFont="1" applyBorder="1"/>
    <xf numFmtId="166" fontId="4" fillId="0" borderId="0" xfId="1" applyFont="1" applyBorder="1"/>
    <xf numFmtId="0" fontId="13" fillId="0" borderId="0" xfId="0" applyFont="1"/>
    <xf numFmtId="0" fontId="6" fillId="0" borderId="6" xfId="0" applyFont="1" applyBorder="1" applyAlignment="1" applyProtection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12" fillId="0" borderId="4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6" fillId="0" borderId="0" xfId="0" applyFont="1" applyBorder="1" applyAlignment="1" applyProtection="1">
      <alignment horizontal="left"/>
    </xf>
    <xf numFmtId="0" fontId="12" fillId="0" borderId="3" xfId="0" applyFont="1" applyBorder="1"/>
    <xf numFmtId="165" fontId="6" fillId="3" borderId="8" xfId="0" applyNumberFormat="1" applyFont="1" applyFill="1" applyBorder="1" applyAlignment="1" applyProtection="1">
      <alignment horizontal="right" vertical="center"/>
    </xf>
    <xf numFmtId="165" fontId="6" fillId="3" borderId="1" xfId="0" applyNumberFormat="1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165" fontId="6" fillId="3" borderId="9" xfId="0" applyNumberFormat="1" applyFont="1" applyFill="1" applyBorder="1" applyAlignment="1" applyProtection="1">
      <alignment horizontal="right" vertical="center"/>
    </xf>
    <xf numFmtId="165" fontId="6" fillId="3" borderId="0" xfId="0" applyNumberFormat="1" applyFont="1" applyFill="1" applyBorder="1" applyAlignment="1" applyProtection="1">
      <alignment horizontal="right" vertical="center"/>
    </xf>
    <xf numFmtId="0" fontId="12" fillId="3" borderId="0" xfId="0" applyFont="1" applyFill="1" applyBorder="1" applyAlignment="1">
      <alignment vertical="center"/>
    </xf>
    <xf numFmtId="4" fontId="6" fillId="3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2" fillId="0" borderId="3" xfId="0" applyFont="1" applyBorder="1" applyAlignment="1">
      <alignment wrapText="1"/>
    </xf>
    <xf numFmtId="165" fontId="12" fillId="0" borderId="9" xfId="0" applyNumberFormat="1" applyFont="1" applyBorder="1" applyAlignment="1" applyProtection="1">
      <alignment horizontal="right" vertical="top"/>
    </xf>
    <xf numFmtId="165" fontId="12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>
      <alignment vertical="top"/>
    </xf>
    <xf numFmtId="4" fontId="12" fillId="0" borderId="0" xfId="0" applyNumberFormat="1" applyFont="1" applyBorder="1" applyAlignment="1" applyProtection="1">
      <alignment horizontal="right" vertical="top"/>
    </xf>
    <xf numFmtId="4" fontId="12" fillId="3" borderId="0" xfId="0" applyNumberFormat="1" applyFont="1" applyFill="1" applyBorder="1" applyAlignment="1" applyProtection="1">
      <alignment horizontal="right" vertical="top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wrapText="1"/>
    </xf>
    <xf numFmtId="165" fontId="12" fillId="0" borderId="10" xfId="0" applyNumberFormat="1" applyFont="1" applyBorder="1" applyAlignment="1" applyProtection="1">
      <alignment horizontal="right" vertical="top"/>
    </xf>
    <xf numFmtId="165" fontId="12" fillId="0" borderId="4" xfId="0" applyNumberFormat="1" applyFont="1" applyBorder="1" applyAlignment="1" applyProtection="1">
      <alignment horizontal="right" vertical="top"/>
    </xf>
    <xf numFmtId="0" fontId="12" fillId="0" borderId="4" xfId="0" applyFont="1" applyBorder="1" applyAlignment="1">
      <alignment vertical="top"/>
    </xf>
    <xf numFmtId="4" fontId="12" fillId="0" borderId="4" xfId="0" applyNumberFormat="1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/>
    <xf numFmtId="0" fontId="6" fillId="0" borderId="3" xfId="0" applyFont="1" applyBorder="1" applyAlignment="1" applyProtection="1">
      <alignment horizontal="center" vertical="center"/>
    </xf>
    <xf numFmtId="165" fontId="12" fillId="0" borderId="8" xfId="0" applyNumberFormat="1" applyFont="1" applyBorder="1" applyAlignment="1" applyProtection="1">
      <alignment horizontal="right" vertical="top"/>
    </xf>
    <xf numFmtId="165" fontId="12" fillId="0" borderId="1" xfId="0" applyNumberFormat="1" applyFont="1" applyBorder="1" applyAlignment="1" applyProtection="1">
      <alignment horizontal="right" vertical="top"/>
    </xf>
    <xf numFmtId="0" fontId="12" fillId="0" borderId="1" xfId="0" applyFont="1" applyBorder="1" applyAlignment="1"/>
    <xf numFmtId="4" fontId="12" fillId="0" borderId="1" xfId="0" applyNumberFormat="1" applyFont="1" applyBorder="1" applyAlignment="1" applyProtection="1">
      <alignment horizontal="right" vertical="top"/>
    </xf>
    <xf numFmtId="0" fontId="12" fillId="0" borderId="3" xfId="0" applyFont="1" applyBorder="1" applyAlignment="1">
      <alignment vertical="top" wrapText="1"/>
    </xf>
    <xf numFmtId="0" fontId="12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6" fillId="0" borderId="3" xfId="0" applyFont="1" applyBorder="1" applyAlignment="1" applyProtection="1">
      <alignment vertical="top"/>
    </xf>
    <xf numFmtId="165" fontId="6" fillId="0" borderId="9" xfId="0" applyNumberFormat="1" applyFont="1" applyBorder="1" applyAlignment="1" applyProtection="1">
      <alignment horizontal="right" vertical="center"/>
    </xf>
    <xf numFmtId="165" fontId="6" fillId="0" borderId="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top"/>
    </xf>
    <xf numFmtId="0" fontId="12" fillId="0" borderId="4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vertical="top"/>
    </xf>
    <xf numFmtId="0" fontId="6" fillId="0" borderId="5" xfId="0" applyFont="1" applyBorder="1" applyAlignment="1" applyProtection="1">
      <alignment vertical="top"/>
    </xf>
    <xf numFmtId="165" fontId="6" fillId="0" borderId="10" xfId="0" applyNumberFormat="1" applyFont="1" applyBorder="1" applyAlignment="1" applyProtection="1">
      <alignment horizontal="right" vertical="center"/>
    </xf>
    <xf numFmtId="165" fontId="6" fillId="0" borderId="4" xfId="0" applyNumberFormat="1" applyFont="1" applyBorder="1" applyAlignment="1" applyProtection="1">
      <alignment horizontal="right" vertical="center"/>
    </xf>
    <xf numFmtId="4" fontId="6" fillId="0" borderId="4" xfId="0" applyNumberFormat="1" applyFont="1" applyBorder="1" applyAlignment="1" applyProtection="1">
      <alignment horizontal="right" vertical="center"/>
    </xf>
    <xf numFmtId="167" fontId="4" fillId="0" borderId="0" xfId="0" applyNumberFormat="1" applyFont="1"/>
    <xf numFmtId="165" fontId="4" fillId="0" borderId="0" xfId="0" applyNumberFormat="1" applyFont="1"/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" fontId="11" fillId="2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</cellXfs>
  <cellStyles count="3">
    <cellStyle name="Millares_C14" xfId="1"/>
    <cellStyle name="Normal" xfId="0" builtinId="0"/>
    <cellStyle name="Normal_IEC22007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75"/>
  <sheetViews>
    <sheetView showGridLines="0" tabSelected="1" zoomScaleNormal="100" zoomScaleSheetLayoutView="115" workbookViewId="0">
      <selection activeCell="M39" sqref="M39"/>
    </sheetView>
  </sheetViews>
  <sheetFormatPr baseColWidth="10" defaultColWidth="7" defaultRowHeight="9" x14ac:dyDescent="0.15"/>
  <cols>
    <col min="1" max="1" width="3.7109375" style="5" customWidth="1"/>
    <col min="2" max="2" width="4.5703125" style="5" customWidth="1"/>
    <col min="3" max="3" width="51.28515625" style="5" customWidth="1"/>
    <col min="4" max="4" width="2.28515625" style="5" hidden="1" customWidth="1"/>
    <col min="5" max="5" width="9" style="11" customWidth="1"/>
    <col min="6" max="6" width="9.42578125" style="11" customWidth="1"/>
    <col min="7" max="7" width="1" style="11" customWidth="1"/>
    <col min="8" max="9" width="6.7109375" style="5" customWidth="1"/>
    <col min="10" max="10" width="1.140625" style="5" customWidth="1"/>
    <col min="11" max="11" width="1.85546875" style="5" customWidth="1"/>
    <col min="12" max="12" width="7.28515625" style="5" bestFit="1" customWidth="1"/>
    <col min="13" max="14" width="7" style="28"/>
    <col min="15" max="15" width="7.7109375" style="28" bestFit="1" customWidth="1"/>
    <col min="16" max="20" width="7" style="28"/>
    <col min="21" max="16384" width="7" style="5"/>
  </cols>
  <sheetData>
    <row r="1" spans="1:12" ht="14.1" customHeight="1" x14ac:dyDescent="0.25">
      <c r="A1" s="1" t="s">
        <v>60</v>
      </c>
      <c r="B1" s="2"/>
      <c r="C1" s="3"/>
      <c r="D1" s="3"/>
      <c r="E1" s="51"/>
      <c r="F1" s="51"/>
      <c r="G1" s="4"/>
      <c r="H1" s="2"/>
      <c r="I1" s="2"/>
    </row>
    <row r="2" spans="1:12" ht="12" customHeight="1" x14ac:dyDescent="0.25">
      <c r="A2" s="18" t="s">
        <v>62</v>
      </c>
      <c r="B2" s="2"/>
      <c r="C2" s="7"/>
      <c r="D2" s="7"/>
      <c r="E2" s="51"/>
      <c r="F2" s="12"/>
      <c r="G2" s="8"/>
      <c r="H2" s="2"/>
      <c r="I2" s="2"/>
      <c r="J2" s="2"/>
      <c r="K2" s="2"/>
      <c r="L2" s="89"/>
    </row>
    <row r="3" spans="1:12" ht="15" customHeight="1" x14ac:dyDescent="0.15">
      <c r="A3" s="29" t="s">
        <v>0</v>
      </c>
      <c r="B3" s="30"/>
      <c r="C3" s="91" t="s">
        <v>1</v>
      </c>
      <c r="D3" s="93"/>
      <c r="E3" s="31" t="s">
        <v>2</v>
      </c>
      <c r="F3" s="30"/>
      <c r="G3" s="32"/>
      <c r="H3" s="29" t="s">
        <v>3</v>
      </c>
      <c r="I3" s="29"/>
      <c r="J3" s="2"/>
      <c r="K3" s="2"/>
    </row>
    <row r="4" spans="1:12" ht="15" customHeight="1" x14ac:dyDescent="0.25">
      <c r="A4" s="29">
        <v>2014</v>
      </c>
      <c r="B4" s="29">
        <v>2015</v>
      </c>
      <c r="C4" s="92"/>
      <c r="D4" s="94"/>
      <c r="E4" s="33">
        <v>2014</v>
      </c>
      <c r="F4" s="34" t="s">
        <v>61</v>
      </c>
      <c r="G4" s="35"/>
      <c r="H4" s="34">
        <v>2014</v>
      </c>
      <c r="I4" s="34">
        <v>2015</v>
      </c>
      <c r="J4" s="2"/>
      <c r="K4" s="2"/>
    </row>
    <row r="5" spans="1:12" ht="9.75" customHeight="1" x14ac:dyDescent="0.25">
      <c r="A5" s="36"/>
      <c r="B5" s="37"/>
      <c r="C5" s="38" t="s">
        <v>4</v>
      </c>
      <c r="D5" s="39"/>
      <c r="E5" s="40">
        <f>E6+E63</f>
        <v>39923138.137567997</v>
      </c>
      <c r="F5" s="41">
        <f>F6+F63</f>
        <v>36013990.014494002</v>
      </c>
      <c r="G5" s="42"/>
      <c r="H5" s="43">
        <v>100</v>
      </c>
      <c r="I5" s="43">
        <v>100</v>
      </c>
      <c r="J5" s="2"/>
      <c r="K5" s="2"/>
    </row>
    <row r="6" spans="1:12" ht="8.25" customHeight="1" x14ac:dyDescent="0.25">
      <c r="A6" s="44"/>
      <c r="B6" s="37"/>
      <c r="C6" s="45" t="s">
        <v>5</v>
      </c>
      <c r="D6" s="39"/>
      <c r="E6" s="46">
        <f>SUM(E7:E33)+SUM(E40:E62)</f>
        <v>16099697.682147998</v>
      </c>
      <c r="F6" s="47">
        <f>SUM(F7:F33)+SUM(F40:F62)</f>
        <v>13340215.606762998</v>
      </c>
      <c r="G6" s="48"/>
      <c r="H6" s="49">
        <f>E6/$E$5*100</f>
        <v>40.326733902208083</v>
      </c>
      <c r="I6" s="49">
        <f>F6/$F$5*100</f>
        <v>37.041759608957975</v>
      </c>
      <c r="J6" s="22"/>
      <c r="K6" s="2"/>
    </row>
    <row r="7" spans="1:12" ht="12.75" customHeight="1" x14ac:dyDescent="0.25">
      <c r="A7" s="50">
        <v>1</v>
      </c>
      <c r="B7" s="50">
        <v>1</v>
      </c>
      <c r="C7" s="51" t="s">
        <v>6</v>
      </c>
      <c r="D7" s="52"/>
      <c r="E7" s="53">
        <v>2944032.524396</v>
      </c>
      <c r="F7" s="54">
        <v>1551824.9725200001</v>
      </c>
      <c r="G7" s="55"/>
      <c r="H7" s="56">
        <f t="shared" ref="H7:H63" si="0">E7/$E$5*100</f>
        <v>7.3742512781720473</v>
      </c>
      <c r="I7" s="57">
        <f t="shared" ref="I7:I32" si="1">F7/$F$5*100</f>
        <v>4.3089504159229808</v>
      </c>
    </row>
    <row r="8" spans="1:12" ht="35.25" customHeight="1" x14ac:dyDescent="0.25">
      <c r="A8" s="50">
        <v>2</v>
      </c>
      <c r="B8" s="50">
        <v>2</v>
      </c>
      <c r="C8" s="51" t="s">
        <v>29</v>
      </c>
      <c r="D8" s="52"/>
      <c r="E8" s="53">
        <v>1848910.576378</v>
      </c>
      <c r="F8" s="54">
        <v>1214739.900902</v>
      </c>
      <c r="G8" s="55"/>
      <c r="H8" s="56">
        <f t="shared" si="0"/>
        <v>4.6311754602230533</v>
      </c>
      <c r="I8" s="57">
        <f t="shared" si="1"/>
        <v>3.3729667287993417</v>
      </c>
    </row>
    <row r="9" spans="1:12" ht="12.75" customHeight="1" x14ac:dyDescent="0.25">
      <c r="A9" s="50">
        <v>3</v>
      </c>
      <c r="B9" s="50">
        <v>3</v>
      </c>
      <c r="C9" s="51" t="s">
        <v>12</v>
      </c>
      <c r="D9" s="52"/>
      <c r="E9" s="53">
        <v>1103908.085284</v>
      </c>
      <c r="F9" s="54">
        <v>1095277.399246</v>
      </c>
      <c r="G9" s="55"/>
      <c r="H9" s="56">
        <f t="shared" si="0"/>
        <v>2.7650834498032948</v>
      </c>
      <c r="I9" s="57">
        <f t="shared" si="1"/>
        <v>3.0412553532813229</v>
      </c>
    </row>
    <row r="10" spans="1:12" ht="23.25" customHeight="1" x14ac:dyDescent="0.25">
      <c r="A10" s="50">
        <v>4</v>
      </c>
      <c r="B10" s="50">
        <v>4</v>
      </c>
      <c r="C10" s="51" t="s">
        <v>45</v>
      </c>
      <c r="D10" s="52"/>
      <c r="E10" s="53">
        <v>839606.33817900007</v>
      </c>
      <c r="F10" s="54">
        <v>759039.47496000002</v>
      </c>
      <c r="G10" s="55"/>
      <c r="H10" s="56">
        <f t="shared" si="0"/>
        <v>2.1030569673302404</v>
      </c>
      <c r="I10" s="57">
        <f t="shared" si="1"/>
        <v>2.1076239390706806</v>
      </c>
    </row>
    <row r="11" spans="1:12" ht="12.75" customHeight="1" x14ac:dyDescent="0.25">
      <c r="A11" s="50">
        <v>8</v>
      </c>
      <c r="B11" s="50">
        <v>5</v>
      </c>
      <c r="C11" s="51" t="s">
        <v>50</v>
      </c>
      <c r="D11" s="52"/>
      <c r="E11" s="53">
        <v>467026.53937699995</v>
      </c>
      <c r="F11" s="54">
        <v>477470.37537300005</v>
      </c>
      <c r="G11" s="55"/>
      <c r="H11" s="56">
        <f t="shared" si="0"/>
        <v>1.1698142008970087</v>
      </c>
      <c r="I11" s="57">
        <f t="shared" si="1"/>
        <v>1.3257913804630916</v>
      </c>
    </row>
    <row r="12" spans="1:12" ht="12.75" customHeight="1" x14ac:dyDescent="0.25">
      <c r="A12" s="50">
        <v>7</v>
      </c>
      <c r="B12" s="50">
        <v>6</v>
      </c>
      <c r="C12" s="51" t="s">
        <v>37</v>
      </c>
      <c r="D12" s="52"/>
      <c r="E12" s="53">
        <v>469833.96612400003</v>
      </c>
      <c r="F12" s="54">
        <v>424630.18244599999</v>
      </c>
      <c r="G12" s="55"/>
      <c r="H12" s="56">
        <f t="shared" si="0"/>
        <v>1.1768462802323709</v>
      </c>
      <c r="I12" s="57">
        <f t="shared" si="1"/>
        <v>1.1790700843619537</v>
      </c>
    </row>
    <row r="13" spans="1:12" ht="24.75" customHeight="1" x14ac:dyDescent="0.25">
      <c r="A13" s="50">
        <v>10</v>
      </c>
      <c r="B13" s="50">
        <v>7</v>
      </c>
      <c r="C13" s="51" t="s">
        <v>46</v>
      </c>
      <c r="D13" s="52"/>
      <c r="E13" s="53">
        <v>442471.495451</v>
      </c>
      <c r="F13" s="54">
        <v>424055.51227399998</v>
      </c>
      <c r="G13" s="55"/>
      <c r="H13" s="56">
        <f t="shared" ref="H13" si="2">E13/$E$5*100</f>
        <v>1.1083084048311089</v>
      </c>
      <c r="I13" s="57">
        <f t="shared" ref="I13" si="3">F13/$F$5*100</f>
        <v>1.1774743984305456</v>
      </c>
    </row>
    <row r="14" spans="1:12" ht="12.75" customHeight="1" x14ac:dyDescent="0.25">
      <c r="A14" s="50">
        <v>6</v>
      </c>
      <c r="B14" s="50">
        <v>8</v>
      </c>
      <c r="C14" s="51" t="s">
        <v>26</v>
      </c>
      <c r="D14" s="52"/>
      <c r="E14" s="53">
        <v>500335.691429</v>
      </c>
      <c r="F14" s="54">
        <v>423624.26693400001</v>
      </c>
      <c r="G14" s="55"/>
      <c r="H14" s="56">
        <f t="shared" si="0"/>
        <v>1.2532474018072746</v>
      </c>
      <c r="I14" s="57">
        <f t="shared" si="1"/>
        <v>1.1762769600466663</v>
      </c>
    </row>
    <row r="15" spans="1:12" ht="12.75" customHeight="1" x14ac:dyDescent="0.25">
      <c r="A15" s="50">
        <v>5</v>
      </c>
      <c r="B15" s="50">
        <v>9</v>
      </c>
      <c r="C15" s="51" t="s">
        <v>25</v>
      </c>
      <c r="D15" s="52"/>
      <c r="E15" s="53">
        <v>519794.78127799998</v>
      </c>
      <c r="F15" s="54">
        <v>393295.36929100001</v>
      </c>
      <c r="G15" s="55"/>
      <c r="H15" s="56">
        <f t="shared" si="0"/>
        <v>1.3019887852675309</v>
      </c>
      <c r="I15" s="57">
        <f t="shared" si="1"/>
        <v>1.0920627487615686</v>
      </c>
    </row>
    <row r="16" spans="1:12" ht="12.75" customHeight="1" x14ac:dyDescent="0.25">
      <c r="A16" s="50">
        <v>9</v>
      </c>
      <c r="B16" s="50">
        <v>10</v>
      </c>
      <c r="C16" s="51" t="s">
        <v>10</v>
      </c>
      <c r="D16" s="52"/>
      <c r="E16" s="53">
        <v>450015.00672399998</v>
      </c>
      <c r="F16" s="54">
        <v>359279.19936299999</v>
      </c>
      <c r="G16" s="55"/>
      <c r="H16" s="56">
        <f t="shared" si="0"/>
        <v>1.1272034908010704</v>
      </c>
      <c r="I16" s="57">
        <f t="shared" si="1"/>
        <v>0.9976100932398948</v>
      </c>
    </row>
    <row r="17" spans="1:9" ht="12.75" customHeight="1" x14ac:dyDescent="0.25">
      <c r="A17" s="50">
        <v>15</v>
      </c>
      <c r="B17" s="50">
        <v>11</v>
      </c>
      <c r="C17" s="51" t="s">
        <v>16</v>
      </c>
      <c r="D17" s="52"/>
      <c r="E17" s="53">
        <v>272264.84404500003</v>
      </c>
      <c r="F17" s="54">
        <v>302120.429718</v>
      </c>
      <c r="G17" s="55"/>
      <c r="H17" s="56">
        <f t="shared" si="0"/>
        <v>0.68197255212459518</v>
      </c>
      <c r="I17" s="57">
        <f t="shared" si="1"/>
        <v>0.838897410690707</v>
      </c>
    </row>
    <row r="18" spans="1:9" ht="12.75" customHeight="1" x14ac:dyDescent="0.25">
      <c r="A18" s="50">
        <v>14</v>
      </c>
      <c r="B18" s="50">
        <v>12</v>
      </c>
      <c r="C18" s="51" t="s">
        <v>17</v>
      </c>
      <c r="D18" s="52"/>
      <c r="E18" s="53">
        <v>296482.13292900001</v>
      </c>
      <c r="F18" s="54">
        <v>264821.196665</v>
      </c>
      <c r="G18" s="55"/>
      <c r="H18" s="56">
        <f t="shared" si="0"/>
        <v>0.74263233493162684</v>
      </c>
      <c r="I18" s="57">
        <f t="shared" si="1"/>
        <v>0.73532867798991852</v>
      </c>
    </row>
    <row r="19" spans="1:9" ht="12.75" customHeight="1" x14ac:dyDescent="0.25">
      <c r="A19" s="50">
        <v>13</v>
      </c>
      <c r="B19" s="50">
        <v>13</v>
      </c>
      <c r="C19" s="51" t="s">
        <v>44</v>
      </c>
      <c r="D19" s="52"/>
      <c r="E19" s="53">
        <v>305794.20737600001</v>
      </c>
      <c r="F19" s="54">
        <v>245677.586469</v>
      </c>
      <c r="G19" s="55"/>
      <c r="H19" s="56">
        <f t="shared" si="0"/>
        <v>0.76595734113457681</v>
      </c>
      <c r="I19" s="57">
        <f t="shared" si="1"/>
        <v>0.68217264004939715</v>
      </c>
    </row>
    <row r="20" spans="1:9" ht="25.5" customHeight="1" x14ac:dyDescent="0.25">
      <c r="A20" s="50">
        <v>17</v>
      </c>
      <c r="B20" s="50">
        <v>14</v>
      </c>
      <c r="C20" s="51" t="s">
        <v>42</v>
      </c>
      <c r="D20" s="52"/>
      <c r="E20" s="53">
        <v>227836.08168999999</v>
      </c>
      <c r="F20" s="54">
        <v>245239.86993000002</v>
      </c>
      <c r="G20" s="55"/>
      <c r="H20" s="56">
        <f t="shared" ref="H20" si="4">E20/$E$5*100</f>
        <v>0.57068680549338979</v>
      </c>
      <c r="I20" s="57">
        <f t="shared" ref="I20" si="5">F20/$F$5*100</f>
        <v>0.68095723309553335</v>
      </c>
    </row>
    <row r="21" spans="1:9" ht="12.75" customHeight="1" x14ac:dyDescent="0.25">
      <c r="A21" s="50">
        <v>16</v>
      </c>
      <c r="B21" s="50">
        <v>15</v>
      </c>
      <c r="C21" s="51" t="s">
        <v>20</v>
      </c>
      <c r="D21" s="52"/>
      <c r="E21" s="53">
        <v>240816.89608500001</v>
      </c>
      <c r="F21" s="54">
        <v>225328.79232400001</v>
      </c>
      <c r="G21" s="55"/>
      <c r="H21" s="56">
        <f t="shared" si="0"/>
        <v>0.60320131963371226</v>
      </c>
      <c r="I21" s="57">
        <f t="shared" si="1"/>
        <v>0.62567016937949771</v>
      </c>
    </row>
    <row r="22" spans="1:9" ht="33.75" customHeight="1" x14ac:dyDescent="0.25">
      <c r="A22" s="50">
        <v>22</v>
      </c>
      <c r="B22" s="50">
        <v>16</v>
      </c>
      <c r="C22" s="51" t="s">
        <v>52</v>
      </c>
      <c r="D22" s="52"/>
      <c r="E22" s="53">
        <v>196710.549245</v>
      </c>
      <c r="F22" s="54">
        <v>219352.361917</v>
      </c>
      <c r="G22" s="55"/>
      <c r="H22" s="56">
        <f t="shared" ref="H22" si="6">E22/$E$5*100</f>
        <v>0.49272316361296703</v>
      </c>
      <c r="I22" s="57">
        <f t="shared" ref="I22" si="7">F22/$F$5*100</f>
        <v>0.60907542271411919</v>
      </c>
    </row>
    <row r="23" spans="1:9" ht="12.75" customHeight="1" x14ac:dyDescent="0.25">
      <c r="A23" s="50">
        <v>12</v>
      </c>
      <c r="B23" s="50">
        <v>17</v>
      </c>
      <c r="C23" s="51" t="s">
        <v>27</v>
      </c>
      <c r="D23" s="52"/>
      <c r="E23" s="53">
        <v>309712.64644599997</v>
      </c>
      <c r="F23" s="54">
        <v>208903.48962099999</v>
      </c>
      <c r="G23" s="55"/>
      <c r="H23" s="56">
        <f t="shared" si="0"/>
        <v>0.77577229870754538</v>
      </c>
      <c r="I23" s="57">
        <f t="shared" si="1"/>
        <v>0.58006205237721731</v>
      </c>
    </row>
    <row r="24" spans="1:9" ht="12.75" customHeight="1" x14ac:dyDescent="0.25">
      <c r="A24" s="50">
        <v>18</v>
      </c>
      <c r="B24" s="50">
        <v>18</v>
      </c>
      <c r="C24" s="51" t="s">
        <v>15</v>
      </c>
      <c r="D24" s="52"/>
      <c r="E24" s="53">
        <v>223763.91537599999</v>
      </c>
      <c r="F24" s="54">
        <v>203821.102224</v>
      </c>
      <c r="G24" s="55"/>
      <c r="H24" s="56">
        <f t="shared" si="0"/>
        <v>0.56048678990351297</v>
      </c>
      <c r="I24" s="57">
        <f t="shared" si="1"/>
        <v>0.56594979379394295</v>
      </c>
    </row>
    <row r="25" spans="1:9" ht="12.75" customHeight="1" x14ac:dyDescent="0.25">
      <c r="A25" s="50">
        <v>20</v>
      </c>
      <c r="B25" s="50">
        <v>19</v>
      </c>
      <c r="C25" s="51" t="s">
        <v>8</v>
      </c>
      <c r="D25" s="52"/>
      <c r="E25" s="53">
        <v>221484.95919200001</v>
      </c>
      <c r="F25" s="54">
        <v>186106.41581400001</v>
      </c>
      <c r="G25" s="55"/>
      <c r="H25" s="56">
        <f t="shared" si="0"/>
        <v>0.55477843056525877</v>
      </c>
      <c r="I25" s="57">
        <f t="shared" si="1"/>
        <v>0.51676144670196378</v>
      </c>
    </row>
    <row r="26" spans="1:9" ht="12.75" customHeight="1" x14ac:dyDescent="0.25">
      <c r="A26" s="50">
        <v>23</v>
      </c>
      <c r="B26" s="50">
        <v>20</v>
      </c>
      <c r="C26" s="51" t="s">
        <v>18</v>
      </c>
      <c r="D26" s="52"/>
      <c r="E26" s="53">
        <v>194088.03739500002</v>
      </c>
      <c r="F26" s="54">
        <v>184521.88738299999</v>
      </c>
      <c r="G26" s="55"/>
      <c r="H26" s="56">
        <f t="shared" si="0"/>
        <v>0.48615426153677438</v>
      </c>
      <c r="I26" s="57">
        <f t="shared" si="1"/>
        <v>0.51236168863471743</v>
      </c>
    </row>
    <row r="27" spans="1:9" ht="23.25" customHeight="1" x14ac:dyDescent="0.25">
      <c r="A27" s="50">
        <v>19</v>
      </c>
      <c r="B27" s="50">
        <v>21</v>
      </c>
      <c r="C27" s="51" t="s">
        <v>38</v>
      </c>
      <c r="D27" s="52"/>
      <c r="E27" s="53">
        <v>222825.98311599999</v>
      </c>
      <c r="F27" s="54">
        <v>174965.74896</v>
      </c>
      <c r="G27" s="55"/>
      <c r="H27" s="56">
        <f t="shared" si="0"/>
        <v>0.55813744487765837</v>
      </c>
      <c r="I27" s="57">
        <f t="shared" si="1"/>
        <v>0.48582717130088671</v>
      </c>
    </row>
    <row r="28" spans="1:9" ht="12.75" customHeight="1" x14ac:dyDescent="0.25">
      <c r="A28" s="50">
        <v>509</v>
      </c>
      <c r="B28" s="50">
        <v>22</v>
      </c>
      <c r="C28" s="51" t="s">
        <v>53</v>
      </c>
      <c r="D28" s="52"/>
      <c r="E28" s="53">
        <v>13730.976221999999</v>
      </c>
      <c r="F28" s="54">
        <v>173201.49300299998</v>
      </c>
      <c r="G28" s="55"/>
      <c r="H28" s="56">
        <f t="shared" si="0"/>
        <v>3.4393529322984354E-2</v>
      </c>
      <c r="I28" s="57">
        <f t="shared" si="1"/>
        <v>0.48092836404212425</v>
      </c>
    </row>
    <row r="29" spans="1:9" ht="12.75" customHeight="1" x14ac:dyDescent="0.25">
      <c r="A29" s="50">
        <v>34</v>
      </c>
      <c r="B29" s="50">
        <v>23</v>
      </c>
      <c r="C29" s="51" t="s">
        <v>34</v>
      </c>
      <c r="D29" s="52"/>
      <c r="E29" s="53">
        <v>134753.754201</v>
      </c>
      <c r="F29" s="54">
        <v>167922.77601899998</v>
      </c>
      <c r="G29" s="55"/>
      <c r="H29" s="56">
        <f t="shared" si="0"/>
        <v>0.33753297082173916</v>
      </c>
      <c r="I29" s="57">
        <f t="shared" si="1"/>
        <v>0.46627095734579443</v>
      </c>
    </row>
    <row r="30" spans="1:9" ht="12.75" customHeight="1" x14ac:dyDescent="0.25">
      <c r="A30" s="50">
        <v>27</v>
      </c>
      <c r="B30" s="50">
        <v>24</v>
      </c>
      <c r="C30" s="51" t="s">
        <v>39</v>
      </c>
      <c r="D30" s="52"/>
      <c r="E30" s="53">
        <v>149325.48184700002</v>
      </c>
      <c r="F30" s="54">
        <v>163693.36109299998</v>
      </c>
      <c r="G30" s="55"/>
      <c r="H30" s="56">
        <f t="shared" si="0"/>
        <v>0.37403242533803605</v>
      </c>
      <c r="I30" s="57">
        <f t="shared" si="1"/>
        <v>0.45452714633152508</v>
      </c>
    </row>
    <row r="31" spans="1:9" ht="12.75" customHeight="1" x14ac:dyDescent="0.25">
      <c r="A31" s="50">
        <v>26</v>
      </c>
      <c r="B31" s="50">
        <v>25</v>
      </c>
      <c r="C31" s="51" t="s">
        <v>24</v>
      </c>
      <c r="D31" s="52"/>
      <c r="E31" s="53">
        <v>157064.650012</v>
      </c>
      <c r="F31" s="54">
        <v>158022.31953900002</v>
      </c>
      <c r="G31" s="55"/>
      <c r="H31" s="56">
        <f t="shared" si="0"/>
        <v>0.39341759525712455</v>
      </c>
      <c r="I31" s="57">
        <f t="shared" si="1"/>
        <v>0.43878037250358315</v>
      </c>
    </row>
    <row r="32" spans="1:9" ht="12.75" customHeight="1" x14ac:dyDescent="0.25">
      <c r="A32" s="50">
        <v>75</v>
      </c>
      <c r="B32" s="50">
        <v>26</v>
      </c>
      <c r="C32" s="51" t="s">
        <v>54</v>
      </c>
      <c r="D32" s="52"/>
      <c r="E32" s="53">
        <v>76291.447379999998</v>
      </c>
      <c r="F32" s="54">
        <v>150366.24528999999</v>
      </c>
      <c r="G32" s="55"/>
      <c r="H32" s="56">
        <f t="shared" si="0"/>
        <v>0.19109581796178773</v>
      </c>
      <c r="I32" s="57">
        <f t="shared" si="1"/>
        <v>0.41752176093091709</v>
      </c>
    </row>
    <row r="33" spans="1:15" ht="12.75" customHeight="1" x14ac:dyDescent="0.25">
      <c r="A33" s="58">
        <v>36</v>
      </c>
      <c r="B33" s="58">
        <v>27</v>
      </c>
      <c r="C33" s="59" t="s">
        <v>35</v>
      </c>
      <c r="D33" s="60"/>
      <c r="E33" s="61">
        <v>131443.951634</v>
      </c>
      <c r="F33" s="62">
        <v>147718.95807600001</v>
      </c>
      <c r="G33" s="63"/>
      <c r="H33" s="64">
        <f t="shared" si="0"/>
        <v>0.32924253394376873</v>
      </c>
      <c r="I33" s="64">
        <f>F33/$F$5*100</f>
        <v>0.41017104191051817</v>
      </c>
    </row>
    <row r="34" spans="1:15" ht="12.75" customHeight="1" x14ac:dyDescent="0.15">
      <c r="A34" s="15"/>
      <c r="B34" s="15"/>
      <c r="C34" s="24"/>
      <c r="D34" s="9"/>
      <c r="E34" s="51"/>
      <c r="F34" s="51"/>
      <c r="G34" s="13"/>
      <c r="H34" s="20"/>
      <c r="I34" s="20" t="s">
        <v>21</v>
      </c>
    </row>
    <row r="35" spans="1:15" ht="17.25" customHeight="1" x14ac:dyDescent="0.25">
      <c r="A35" s="1" t="s">
        <v>60</v>
      </c>
      <c r="B35" s="2"/>
      <c r="C35" s="16"/>
      <c r="D35" s="3"/>
      <c r="E35" s="51"/>
      <c r="F35" s="51"/>
      <c r="G35" s="4"/>
      <c r="H35" s="2"/>
      <c r="I35" s="2"/>
    </row>
    <row r="36" spans="1:15" ht="13.5" customHeight="1" x14ac:dyDescent="0.25">
      <c r="A36" s="19" t="s">
        <v>63</v>
      </c>
      <c r="B36" s="2"/>
      <c r="C36" s="17"/>
      <c r="D36" s="7"/>
      <c r="E36" s="51"/>
      <c r="F36" s="8"/>
      <c r="G36" s="8"/>
      <c r="H36" s="20"/>
      <c r="I36" s="21"/>
    </row>
    <row r="37" spans="1:15" ht="12.75" customHeight="1" x14ac:dyDescent="0.25">
      <c r="A37" s="6"/>
      <c r="B37" s="2"/>
      <c r="C37" s="51"/>
      <c r="D37" s="7"/>
      <c r="E37" s="51"/>
      <c r="F37" s="8"/>
      <c r="G37" s="8"/>
      <c r="H37" s="2"/>
      <c r="I37" s="21" t="s">
        <v>23</v>
      </c>
    </row>
    <row r="38" spans="1:15" ht="15" customHeight="1" x14ac:dyDescent="0.15">
      <c r="A38" s="29" t="s">
        <v>0</v>
      </c>
      <c r="B38" s="30"/>
      <c r="C38" s="65" t="s">
        <v>1</v>
      </c>
      <c r="D38" s="93"/>
      <c r="E38" s="31" t="s">
        <v>2</v>
      </c>
      <c r="F38" s="30"/>
      <c r="G38" s="32"/>
      <c r="H38" s="29" t="s">
        <v>3</v>
      </c>
      <c r="I38" s="29"/>
    </row>
    <row r="39" spans="1:15" ht="15" customHeight="1" x14ac:dyDescent="0.25">
      <c r="A39" s="29">
        <v>2014</v>
      </c>
      <c r="B39" s="29">
        <v>2015</v>
      </c>
      <c r="C39" s="66"/>
      <c r="D39" s="94"/>
      <c r="E39" s="67">
        <v>2014</v>
      </c>
      <c r="F39" s="68" t="s">
        <v>61</v>
      </c>
      <c r="G39" s="69"/>
      <c r="H39" s="45">
        <v>2014</v>
      </c>
      <c r="I39" s="45">
        <v>2015</v>
      </c>
    </row>
    <row r="40" spans="1:15" ht="12.75" customHeight="1" x14ac:dyDescent="0.25">
      <c r="A40" s="50">
        <v>33</v>
      </c>
      <c r="B40" s="50">
        <v>28</v>
      </c>
      <c r="C40" s="51" t="s">
        <v>13</v>
      </c>
      <c r="D40" s="70"/>
      <c r="E40" s="71">
        <v>137835.93439800001</v>
      </c>
      <c r="F40" s="72">
        <v>147314.073301</v>
      </c>
      <c r="G40" s="73"/>
      <c r="H40" s="74">
        <f>E40/$E$5*100</f>
        <v>0.34525325620206015</v>
      </c>
      <c r="I40" s="74">
        <f>F40/$F$5*100</f>
        <v>0.40904679887375089</v>
      </c>
      <c r="J40" s="25"/>
      <c r="L40" s="90"/>
      <c r="O40" s="90"/>
    </row>
    <row r="41" spans="1:15" ht="12.75" customHeight="1" x14ac:dyDescent="0.25">
      <c r="A41" s="50">
        <v>21</v>
      </c>
      <c r="B41" s="50">
        <v>29</v>
      </c>
      <c r="C41" s="51" t="s">
        <v>31</v>
      </c>
      <c r="D41" s="70"/>
      <c r="E41" s="53">
        <v>211067.419123</v>
      </c>
      <c r="F41" s="54">
        <v>145030.723039</v>
      </c>
      <c r="G41" s="69"/>
      <c r="H41" s="56">
        <f t="shared" ref="H41:H62" si="8">E41/$E$5*100</f>
        <v>0.52868443957411215</v>
      </c>
      <c r="I41" s="56">
        <f>F41/$F$5*100</f>
        <v>0.40270662312238026</v>
      </c>
      <c r="J41" s="9"/>
      <c r="L41" s="90"/>
      <c r="O41" s="90"/>
    </row>
    <row r="42" spans="1:15" ht="12.75" customHeight="1" x14ac:dyDescent="0.25">
      <c r="A42" s="50">
        <v>25</v>
      </c>
      <c r="B42" s="50">
        <v>30</v>
      </c>
      <c r="C42" s="51" t="s">
        <v>9</v>
      </c>
      <c r="D42" s="70"/>
      <c r="E42" s="53">
        <v>159069.46225000001</v>
      </c>
      <c r="F42" s="54">
        <v>142388.539189</v>
      </c>
      <c r="G42" s="69"/>
      <c r="H42" s="56">
        <f t="shared" si="8"/>
        <v>0.39843927524403289</v>
      </c>
      <c r="I42" s="56">
        <f t="shared" ref="I42:I62" si="9">F42/$F$5*100</f>
        <v>0.39537007460627127</v>
      </c>
      <c r="J42" s="9"/>
      <c r="L42" s="90"/>
      <c r="O42" s="90"/>
    </row>
    <row r="43" spans="1:15" ht="12.75" customHeight="1" x14ac:dyDescent="0.25">
      <c r="A43" s="50">
        <v>31</v>
      </c>
      <c r="B43" s="50">
        <v>31</v>
      </c>
      <c r="C43" s="51" t="s">
        <v>49</v>
      </c>
      <c r="D43" s="70"/>
      <c r="E43" s="53">
        <v>142989.586041</v>
      </c>
      <c r="F43" s="54">
        <v>138359.92543599999</v>
      </c>
      <c r="G43" s="69"/>
      <c r="H43" s="56">
        <f t="shared" si="8"/>
        <v>0.35816219042772501</v>
      </c>
      <c r="I43" s="56">
        <f>F43/$F$5*100</f>
        <v>0.38418382795218298</v>
      </c>
      <c r="J43" s="9"/>
      <c r="L43" s="90"/>
      <c r="O43" s="90"/>
    </row>
    <row r="44" spans="1:15" ht="12.75" customHeight="1" x14ac:dyDescent="0.25">
      <c r="A44" s="50">
        <v>24</v>
      </c>
      <c r="B44" s="50">
        <v>32</v>
      </c>
      <c r="C44" s="51" t="s">
        <v>11</v>
      </c>
      <c r="D44" s="70"/>
      <c r="E44" s="53">
        <v>166813.88456499999</v>
      </c>
      <c r="F44" s="54">
        <v>135768.867417</v>
      </c>
      <c r="G44" s="69"/>
      <c r="H44" s="56">
        <f t="shared" si="8"/>
        <v>0.41783760582694968</v>
      </c>
      <c r="I44" s="56">
        <f t="shared" si="9"/>
        <v>0.37698924046560567</v>
      </c>
      <c r="J44" s="9"/>
      <c r="L44" s="90"/>
      <c r="O44" s="90"/>
    </row>
    <row r="45" spans="1:15" ht="12.75" customHeight="1" x14ac:dyDescent="0.25">
      <c r="A45" s="50">
        <v>35</v>
      </c>
      <c r="B45" s="50">
        <v>33</v>
      </c>
      <c r="C45" s="51" t="s">
        <v>32</v>
      </c>
      <c r="D45" s="70"/>
      <c r="E45" s="53">
        <v>134622.39106200001</v>
      </c>
      <c r="F45" s="54">
        <v>134162.07099800001</v>
      </c>
      <c r="G45" s="69"/>
      <c r="H45" s="56">
        <f t="shared" si="8"/>
        <v>0.33720393070834087</v>
      </c>
      <c r="I45" s="56">
        <f t="shared" si="9"/>
        <v>0.37252765090456752</v>
      </c>
      <c r="J45" s="9"/>
      <c r="L45" s="90"/>
      <c r="O45" s="90"/>
    </row>
    <row r="46" spans="1:15" ht="12.75" customHeight="1" x14ac:dyDescent="0.15">
      <c r="A46" s="50">
        <v>38</v>
      </c>
      <c r="B46" s="50">
        <v>34</v>
      </c>
      <c r="C46" s="51" t="s">
        <v>28</v>
      </c>
      <c r="D46" s="75"/>
      <c r="E46" s="53">
        <v>126909.937959</v>
      </c>
      <c r="F46" s="54">
        <v>133458.35593399999</v>
      </c>
      <c r="G46" s="55"/>
      <c r="H46" s="56">
        <f t="shared" si="8"/>
        <v>0.31788567702691867</v>
      </c>
      <c r="I46" s="56">
        <f t="shared" si="9"/>
        <v>0.37057364618663202</v>
      </c>
      <c r="J46" s="27"/>
      <c r="K46" s="14"/>
      <c r="L46" s="90"/>
      <c r="O46" s="90"/>
    </row>
    <row r="47" spans="1:15" ht="12.75" customHeight="1" x14ac:dyDescent="0.15">
      <c r="A47" s="50">
        <v>37</v>
      </c>
      <c r="B47" s="50">
        <v>35</v>
      </c>
      <c r="C47" s="51" t="s">
        <v>51</v>
      </c>
      <c r="D47" s="75"/>
      <c r="E47" s="53">
        <v>129900.78932500001</v>
      </c>
      <c r="F47" s="54">
        <v>132721.959817</v>
      </c>
      <c r="G47" s="55"/>
      <c r="H47" s="56">
        <f t="shared" si="8"/>
        <v>0.32537720075357079</v>
      </c>
      <c r="I47" s="56">
        <f t="shared" si="9"/>
        <v>0.36852889603064093</v>
      </c>
      <c r="J47" s="27"/>
      <c r="K47" s="14"/>
      <c r="L47" s="90"/>
      <c r="O47" s="90"/>
    </row>
    <row r="48" spans="1:15" ht="12.75" customHeight="1" x14ac:dyDescent="0.15">
      <c r="A48" s="50">
        <v>32</v>
      </c>
      <c r="B48" s="50">
        <v>36</v>
      </c>
      <c r="C48" s="51" t="s">
        <v>40</v>
      </c>
      <c r="D48" s="75"/>
      <c r="E48" s="53">
        <v>138406.35599000001</v>
      </c>
      <c r="F48" s="54">
        <v>132381.330522</v>
      </c>
      <c r="G48" s="55"/>
      <c r="H48" s="56">
        <f t="shared" si="8"/>
        <v>0.34668205568679611</v>
      </c>
      <c r="I48" s="56">
        <f t="shared" si="9"/>
        <v>0.36758307110298666</v>
      </c>
      <c r="J48" s="27"/>
      <c r="K48" s="14"/>
      <c r="L48" s="90"/>
      <c r="O48" s="90"/>
    </row>
    <row r="49" spans="1:15" ht="12.75" customHeight="1" x14ac:dyDescent="0.15">
      <c r="A49" s="50">
        <v>29</v>
      </c>
      <c r="B49" s="50">
        <v>37</v>
      </c>
      <c r="C49" s="51" t="s">
        <v>14</v>
      </c>
      <c r="D49" s="75"/>
      <c r="E49" s="53">
        <v>146960.91179699998</v>
      </c>
      <c r="F49" s="54">
        <v>126694.91253100001</v>
      </c>
      <c r="G49" s="55"/>
      <c r="H49" s="56">
        <f t="shared" si="8"/>
        <v>0.36810961926539681</v>
      </c>
      <c r="I49" s="56">
        <f t="shared" si="9"/>
        <v>0.35179360154209804</v>
      </c>
      <c r="J49" s="27"/>
      <c r="K49" s="14"/>
      <c r="L49" s="90"/>
      <c r="O49" s="90"/>
    </row>
    <row r="50" spans="1:15" ht="12.75" customHeight="1" x14ac:dyDescent="0.15">
      <c r="A50" s="50">
        <v>11</v>
      </c>
      <c r="B50" s="50">
        <v>38</v>
      </c>
      <c r="C50" s="51" t="s">
        <v>55</v>
      </c>
      <c r="D50" s="75"/>
      <c r="E50" s="53">
        <v>323735.70981500001</v>
      </c>
      <c r="F50" s="54">
        <v>121998.367547</v>
      </c>
      <c r="G50" s="55"/>
      <c r="H50" s="56">
        <f t="shared" si="8"/>
        <v>0.81089745174706618</v>
      </c>
      <c r="I50" s="56">
        <f t="shared" si="9"/>
        <v>0.33875271109338673</v>
      </c>
      <c r="J50" s="27"/>
      <c r="K50" s="14"/>
      <c r="L50" s="90"/>
      <c r="O50" s="90"/>
    </row>
    <row r="51" spans="1:15" ht="33" customHeight="1" x14ac:dyDescent="0.15">
      <c r="A51" s="50">
        <v>50</v>
      </c>
      <c r="B51" s="50">
        <v>39</v>
      </c>
      <c r="C51" s="51" t="s">
        <v>43</v>
      </c>
      <c r="D51" s="75"/>
      <c r="E51" s="53">
        <v>104160.20546099999</v>
      </c>
      <c r="F51" s="54">
        <v>121809.859278</v>
      </c>
      <c r="G51" s="55"/>
      <c r="H51" s="56">
        <f t="shared" ref="H51" si="10">E51/$E$5*100</f>
        <v>0.26090184870258082</v>
      </c>
      <c r="I51" s="56">
        <f t="shared" ref="I51" si="11">F51/$F$5*100</f>
        <v>0.3382292804240159</v>
      </c>
      <c r="J51" s="27"/>
      <c r="K51" s="14"/>
      <c r="L51" s="90"/>
      <c r="O51" s="90"/>
    </row>
    <row r="52" spans="1:15" ht="11.25" customHeight="1" x14ac:dyDescent="0.15">
      <c r="A52" s="50">
        <v>49</v>
      </c>
      <c r="B52" s="50">
        <v>40</v>
      </c>
      <c r="C52" s="51" t="s">
        <v>48</v>
      </c>
      <c r="D52" s="75"/>
      <c r="E52" s="53">
        <v>106535.67481</v>
      </c>
      <c r="F52" s="54">
        <v>121628.795849</v>
      </c>
      <c r="G52" s="55"/>
      <c r="H52" s="56">
        <f t="shared" si="8"/>
        <v>0.26685195548229979</v>
      </c>
      <c r="I52" s="56">
        <f t="shared" si="9"/>
        <v>0.3377265218323488</v>
      </c>
      <c r="J52" s="27"/>
      <c r="K52" s="14"/>
      <c r="L52" s="90"/>
      <c r="O52" s="90"/>
    </row>
    <row r="53" spans="1:15" ht="11.25" customHeight="1" x14ac:dyDescent="0.15">
      <c r="A53" s="50">
        <v>28</v>
      </c>
      <c r="B53" s="50">
        <v>41</v>
      </c>
      <c r="C53" s="51" t="s">
        <v>19</v>
      </c>
      <c r="D53" s="75"/>
      <c r="E53" s="53">
        <v>147025.49019000001</v>
      </c>
      <c r="F53" s="54">
        <v>112945.19940500001</v>
      </c>
      <c r="G53" s="55"/>
      <c r="H53" s="56">
        <f t="shared" si="8"/>
        <v>0.36827137607113064</v>
      </c>
      <c r="I53" s="56">
        <f t="shared" si="9"/>
        <v>0.31361479069535114</v>
      </c>
      <c r="J53" s="27"/>
      <c r="K53" s="14"/>
      <c r="L53" s="90"/>
      <c r="O53" s="90"/>
    </row>
    <row r="54" spans="1:15" ht="23.25" customHeight="1" x14ac:dyDescent="0.15">
      <c r="A54" s="50">
        <v>42</v>
      </c>
      <c r="B54" s="50">
        <v>42</v>
      </c>
      <c r="C54" s="51" t="s">
        <v>30</v>
      </c>
      <c r="D54" s="75"/>
      <c r="E54" s="53">
        <v>120677.71945800001</v>
      </c>
      <c r="F54" s="54">
        <v>112194.57106</v>
      </c>
      <c r="G54" s="55"/>
      <c r="H54" s="56">
        <f t="shared" si="8"/>
        <v>0.30227513438990233</v>
      </c>
      <c r="I54" s="56">
        <f t="shared" si="9"/>
        <v>0.31153052193007985</v>
      </c>
      <c r="J54" s="27"/>
      <c r="K54" s="14"/>
      <c r="L54" s="90"/>
      <c r="O54" s="90"/>
    </row>
    <row r="55" spans="1:15" ht="12" customHeight="1" x14ac:dyDescent="0.15">
      <c r="A55" s="50">
        <v>47</v>
      </c>
      <c r="B55" s="50">
        <v>43</v>
      </c>
      <c r="C55" s="51" t="s">
        <v>56</v>
      </c>
      <c r="D55" s="75"/>
      <c r="E55" s="53">
        <v>107489.258694</v>
      </c>
      <c r="F55" s="54">
        <v>111566.101144</v>
      </c>
      <c r="G55" s="55"/>
      <c r="H55" s="56">
        <f t="shared" si="8"/>
        <v>0.26924050490122103</v>
      </c>
      <c r="I55" s="56">
        <f t="shared" si="9"/>
        <v>0.30978545031833377</v>
      </c>
      <c r="J55" s="27"/>
      <c r="K55" s="14"/>
      <c r="L55" s="90"/>
      <c r="O55" s="90"/>
    </row>
    <row r="56" spans="1:15" ht="12" customHeight="1" x14ac:dyDescent="0.15">
      <c r="A56" s="50">
        <v>43</v>
      </c>
      <c r="B56" s="50">
        <v>44</v>
      </c>
      <c r="C56" s="51" t="s">
        <v>47</v>
      </c>
      <c r="D56" s="75"/>
      <c r="E56" s="53">
        <v>118831.68801500001</v>
      </c>
      <c r="F56" s="54">
        <v>109788.994385</v>
      </c>
      <c r="G56" s="55"/>
      <c r="H56" s="56">
        <f t="shared" si="8"/>
        <v>0.29765117062072438</v>
      </c>
      <c r="I56" s="56">
        <f t="shared" si="9"/>
        <v>0.30485096025409819</v>
      </c>
      <c r="J56" s="27"/>
      <c r="K56" s="14"/>
      <c r="L56" s="90"/>
      <c r="O56" s="90"/>
    </row>
    <row r="57" spans="1:15" ht="24.75" customHeight="1" x14ac:dyDescent="0.15">
      <c r="A57" s="50">
        <v>45</v>
      </c>
      <c r="B57" s="50">
        <v>45</v>
      </c>
      <c r="C57" s="51" t="s">
        <v>41</v>
      </c>
      <c r="D57" s="75"/>
      <c r="E57" s="53">
        <v>109515.87424999999</v>
      </c>
      <c r="F57" s="54">
        <v>108088.282947</v>
      </c>
      <c r="G57" s="55"/>
      <c r="H57" s="56">
        <f t="shared" si="8"/>
        <v>0.27431679812500676</v>
      </c>
      <c r="I57" s="56">
        <f t="shared" si="9"/>
        <v>0.30012859697994959</v>
      </c>
      <c r="J57" s="27"/>
      <c r="K57" s="14"/>
      <c r="L57" s="90"/>
      <c r="O57" s="90"/>
    </row>
    <row r="58" spans="1:15" ht="12" customHeight="1" x14ac:dyDescent="0.15">
      <c r="A58" s="50">
        <v>73</v>
      </c>
      <c r="B58" s="50">
        <v>46</v>
      </c>
      <c r="C58" s="51" t="s">
        <v>57</v>
      </c>
      <c r="D58" s="75"/>
      <c r="E58" s="53">
        <v>76978.778805000009</v>
      </c>
      <c r="F58" s="54">
        <v>105399.34540199999</v>
      </c>
      <c r="G58" s="55"/>
      <c r="H58" s="56">
        <f t="shared" si="8"/>
        <v>0.19281745472949771</v>
      </c>
      <c r="I58" s="56">
        <f t="shared" si="9"/>
        <v>0.29266222753874682</v>
      </c>
      <c r="J58" s="27"/>
      <c r="K58" s="14"/>
      <c r="L58" s="90"/>
      <c r="O58" s="90"/>
    </row>
    <row r="59" spans="1:15" ht="12" customHeight="1" x14ac:dyDescent="0.15">
      <c r="A59" s="50">
        <v>51</v>
      </c>
      <c r="B59" s="50">
        <v>47</v>
      </c>
      <c r="C59" s="51" t="s">
        <v>22</v>
      </c>
      <c r="D59" s="75"/>
      <c r="E59" s="53">
        <v>100288.45177</v>
      </c>
      <c r="F59" s="54">
        <v>104485.067662</v>
      </c>
      <c r="G59" s="55"/>
      <c r="H59" s="56">
        <f t="shared" si="8"/>
        <v>0.25120382927921131</v>
      </c>
      <c r="I59" s="56">
        <f t="shared" si="9"/>
        <v>0.29012355370773829</v>
      </c>
      <c r="J59" s="27"/>
      <c r="K59" s="14"/>
      <c r="L59" s="90"/>
      <c r="O59" s="90"/>
    </row>
    <row r="60" spans="1:15" ht="12" customHeight="1" x14ac:dyDescent="0.15">
      <c r="A60" s="50">
        <v>41</v>
      </c>
      <c r="B60" s="50">
        <v>48</v>
      </c>
      <c r="C60" s="51" t="s">
        <v>33</v>
      </c>
      <c r="D60" s="75"/>
      <c r="E60" s="53">
        <v>121489.602442</v>
      </c>
      <c r="F60" s="54">
        <v>101287.381683</v>
      </c>
      <c r="G60" s="55"/>
      <c r="H60" s="56">
        <f t="shared" si="8"/>
        <v>0.30430874953609244</v>
      </c>
      <c r="I60" s="56">
        <f t="shared" si="9"/>
        <v>0.2812445431406973</v>
      </c>
      <c r="J60" s="27"/>
      <c r="K60" s="14"/>
      <c r="L60" s="90"/>
      <c r="O60" s="90"/>
    </row>
    <row r="61" spans="1:15" ht="12" customHeight="1" x14ac:dyDescent="0.15">
      <c r="A61" s="50">
        <v>44</v>
      </c>
      <c r="B61" s="50">
        <v>49</v>
      </c>
      <c r="C61" s="51" t="s">
        <v>58</v>
      </c>
      <c r="D61" s="75"/>
      <c r="E61" s="53">
        <v>116563.063507</v>
      </c>
      <c r="F61" s="54">
        <v>98957.616452999995</v>
      </c>
      <c r="G61" s="55"/>
      <c r="H61" s="56">
        <f t="shared" si="8"/>
        <v>0.29196869020001515</v>
      </c>
      <c r="I61" s="56">
        <f t="shared" si="9"/>
        <v>0.27477548700706039</v>
      </c>
      <c r="J61" s="27"/>
      <c r="K61" s="14"/>
      <c r="L61" s="90"/>
      <c r="O61" s="90"/>
    </row>
    <row r="62" spans="1:15" ht="12" customHeight="1" x14ac:dyDescent="0.15">
      <c r="A62" s="50">
        <v>58</v>
      </c>
      <c r="B62" s="50">
        <v>50</v>
      </c>
      <c r="C62" s="51" t="s">
        <v>59</v>
      </c>
      <c r="D62" s="75"/>
      <c r="E62" s="53">
        <v>91503.973610000001</v>
      </c>
      <c r="F62" s="54">
        <v>96764.578410000002</v>
      </c>
      <c r="G62" s="55"/>
      <c r="H62" s="56">
        <f t="shared" si="8"/>
        <v>0.22920035317537832</v>
      </c>
      <c r="I62" s="56">
        <f t="shared" si="9"/>
        <v>0.26868608107864927</v>
      </c>
      <c r="J62" s="27"/>
      <c r="K62" s="14"/>
      <c r="L62" s="90"/>
      <c r="O62" s="90"/>
    </row>
    <row r="63" spans="1:15" ht="12.75" x14ac:dyDescent="0.25">
      <c r="A63" s="76"/>
      <c r="B63" s="37"/>
      <c r="C63" s="77" t="s">
        <v>7</v>
      </c>
      <c r="D63" s="78"/>
      <c r="E63" s="79">
        <v>23823440.455419999</v>
      </c>
      <c r="F63" s="80">
        <v>22673774.407731</v>
      </c>
      <c r="G63" s="81"/>
      <c r="H63" s="81">
        <f t="shared" si="0"/>
        <v>59.673266097791924</v>
      </c>
      <c r="I63" s="82">
        <f>F63/$F$5*100</f>
        <v>62.958240391042011</v>
      </c>
      <c r="J63" s="9"/>
      <c r="L63" s="90"/>
      <c r="O63" s="90"/>
    </row>
    <row r="64" spans="1:15" ht="4.5" customHeight="1" x14ac:dyDescent="0.15">
      <c r="A64" s="83"/>
      <c r="B64" s="83"/>
      <c r="C64" s="84"/>
      <c r="D64" s="85"/>
      <c r="E64" s="86"/>
      <c r="F64" s="87"/>
      <c r="G64" s="88"/>
      <c r="H64" s="88"/>
      <c r="I64" s="88"/>
      <c r="J64" s="26"/>
      <c r="L64" s="90"/>
    </row>
    <row r="65" spans="1:12" x14ac:dyDescent="0.15">
      <c r="A65" s="95" t="s">
        <v>64</v>
      </c>
      <c r="B65" s="95"/>
      <c r="C65" s="95"/>
      <c r="D65" s="95"/>
      <c r="E65" s="95"/>
      <c r="F65" s="95"/>
      <c r="G65" s="95"/>
      <c r="H65" s="95"/>
      <c r="I65" s="95"/>
      <c r="L65" s="90"/>
    </row>
    <row r="66" spans="1:12" ht="9.75" customHeight="1" x14ac:dyDescent="0.15">
      <c r="A66" s="96" t="s">
        <v>65</v>
      </c>
      <c r="B66" s="96"/>
      <c r="C66" s="96"/>
      <c r="D66" s="96"/>
      <c r="E66" s="96"/>
      <c r="F66" s="96"/>
      <c r="G66" s="96"/>
      <c r="H66" s="96"/>
      <c r="I66" s="96"/>
    </row>
    <row r="67" spans="1:12" ht="9.75" customHeight="1" x14ac:dyDescent="0.15">
      <c r="A67" s="23" t="s">
        <v>36</v>
      </c>
      <c r="B67" s="10"/>
    </row>
    <row r="68" spans="1:12" ht="12.75" x14ac:dyDescent="0.15">
      <c r="C68" s="51"/>
    </row>
    <row r="70" spans="1:12" ht="12.75" x14ac:dyDescent="0.15">
      <c r="C70" s="51"/>
    </row>
    <row r="72" spans="1:12" ht="12.75" x14ac:dyDescent="0.15">
      <c r="C72" s="51"/>
    </row>
    <row r="75" spans="1:12" ht="12.75" x14ac:dyDescent="0.15">
      <c r="C75" s="51"/>
    </row>
  </sheetData>
  <mergeCells count="5">
    <mergeCell ref="C3:C4"/>
    <mergeCell ref="D3:D4"/>
    <mergeCell ref="D38:D39"/>
    <mergeCell ref="A65:I65"/>
    <mergeCell ref="A66:I66"/>
  </mergeCells>
  <phoneticPr fontId="0" type="noConversion"/>
  <printOptions horizontalCentered="1" verticalCentered="1"/>
  <pageMargins left="1.18" right="1.1811023622047245" top="1.3779527559055118" bottom="1.3779527559055118" header="0" footer="0"/>
  <pageSetup paperSize="9" scale="83" orientation="portrait" r:id="rId1"/>
  <headerFooter alignWithMargins="0"/>
  <rowBreaks count="1" manualBreakCount="1">
    <brk id="34" max="10" man="1"/>
  </rowBreaks>
  <cellWatches>
    <cellWatch r="E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C14</vt:lpstr>
      <vt:lpstr>'C14'!Área_de_impresión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2016-06-01T17:12:44Z</cp:lastPrinted>
  <dcterms:created xsi:type="dcterms:W3CDTF">2004-09-07T15:27:20Z</dcterms:created>
  <dcterms:modified xsi:type="dcterms:W3CDTF">2016-08-09T13:50:26Z</dcterms:modified>
</cp:coreProperties>
</file>