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14385" yWindow="-15" windowWidth="7230" windowHeight="10155"/>
  </bookViews>
  <sheets>
    <sheet name="C11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'C11'!$A$1:$N$58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M15" i="1" l="1"/>
  <c r="N15" i="1"/>
  <c r="M11" i="1"/>
  <c r="N11" i="1"/>
  <c r="M8" i="1"/>
  <c r="M7" i="1" s="1"/>
  <c r="N8" i="1"/>
  <c r="N7" i="1" s="1"/>
  <c r="K15" i="1"/>
  <c r="K11" i="1"/>
  <c r="G15" i="1" l="1"/>
  <c r="H15" i="1"/>
  <c r="I15" i="1"/>
  <c r="J15" i="1"/>
  <c r="L15" i="1"/>
  <c r="F15" i="1"/>
  <c r="G8" i="1"/>
  <c r="H8" i="1"/>
  <c r="I8" i="1"/>
  <c r="J8" i="1"/>
  <c r="K8" i="1"/>
  <c r="K7" i="1" s="1"/>
  <c r="L8" i="1"/>
  <c r="G11" i="1"/>
  <c r="H11" i="1"/>
  <c r="I11" i="1"/>
  <c r="J11" i="1"/>
  <c r="L11" i="1"/>
  <c r="F11" i="1"/>
  <c r="F8" i="1"/>
  <c r="F7" i="1" l="1"/>
  <c r="H7" i="1"/>
  <c r="G7" i="1"/>
  <c r="J7" i="1"/>
  <c r="I7" i="1"/>
  <c r="L7" i="1"/>
</calcChain>
</file>

<file path=xl/sharedStrings.xml><?xml version="1.0" encoding="utf-8"?>
<sst xmlns="http://schemas.openxmlformats.org/spreadsheetml/2006/main" count="25" uniqueCount="25">
  <si>
    <t>D. IMPORTACIÓN</t>
  </si>
  <si>
    <t>Uso o Destino Económico
y  Sector</t>
  </si>
  <si>
    <t xml:space="preserve"> 1. Bienes de Consumo</t>
  </si>
  <si>
    <t xml:space="preserve"> 2. Insumos</t>
  </si>
  <si>
    <t xml:space="preserve"> 3. Bienes de Capital</t>
  </si>
  <si>
    <t xml:space="preserve"> 4. Otros Bienes  1/</t>
  </si>
  <si>
    <t>Admisión Temporal</t>
  </si>
  <si>
    <t xml:space="preserve">Fuente: Banco Central de Reserva del Perú.                                                                             </t>
  </si>
  <si>
    <t xml:space="preserve">    Total</t>
  </si>
  <si>
    <t xml:space="preserve">        Bienes no duraderos</t>
  </si>
  <si>
    <t xml:space="preserve">        Bienes duraderos</t>
  </si>
  <si>
    <t xml:space="preserve">        Combustibles, lubricantes y conexos</t>
  </si>
  <si>
    <t xml:space="preserve">        Materias primas para agricultura</t>
  </si>
  <si>
    <t xml:space="preserve">        Materias primas para industria</t>
  </si>
  <si>
    <t xml:space="preserve">        Materiales de construcción</t>
  </si>
  <si>
    <t xml:space="preserve">        Para la agricultura</t>
  </si>
  <si>
    <t xml:space="preserve">        Para la industria</t>
  </si>
  <si>
    <t xml:space="preserve">        Equipos de transporte</t>
  </si>
  <si>
    <t>Zona Franca de Tacna (ZOFRATACNA)</t>
  </si>
  <si>
    <t>25.11 IMPORTACIÓN  FOB, SEGÚN USO O DESTINO ECONÓMICO Y  SECTOR,  2009-2015</t>
  </si>
  <si>
    <t>equivalente a la suma de las cuentas "Diversos y Ajustes".</t>
  </si>
  <si>
    <r>
      <t>Nota:</t>
    </r>
    <r>
      <rPr>
        <sz val="7"/>
        <rFont val="Arial Narrow"/>
        <family val="2"/>
      </rPr>
      <t xml:space="preserve">  La  estadística  de  importaciones  publicada  por  el  BCRP difiere de la de SUNAT  (regímenes definitivos), por un monto </t>
    </r>
  </si>
  <si>
    <t xml:space="preserve">1/ Comprende la donación de bienes, la compra de combustibles y alimentos de naves peruanas y la reparación de bienes de </t>
  </si>
  <si>
    <t xml:space="preserve">    capital en el exterior así como los demás bienes no considerados según el clasificador utilizado.</t>
  </si>
  <si>
    <t xml:space="preserve">            (Millones de US dólares)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</si>
</sst>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0_)"/>
  </numFmts>
  <fonts count="13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sz val="6"/>
      <name val="Arial Narrow"/>
      <family val="2"/>
    </font>
    <font>
      <sz val="7"/>
      <color theme="0"/>
      <name val="Arial Narrow"/>
      <family val="2"/>
    </font>
    <font>
      <b/>
      <sz val="7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5" fontId="2" fillId="0" borderId="0"/>
    <xf numFmtId="165" fontId="2" fillId="0" borderId="0"/>
  </cellStyleXfs>
  <cellXfs count="43">
    <xf numFmtId="0" fontId="0" fillId="0" borderId="0" xfId="0"/>
    <xf numFmtId="0" fontId="3" fillId="0" borderId="0" xfId="0" applyFont="1" applyAlignment="1" applyProtection="1">
      <alignment horizontal="left"/>
    </xf>
    <xf numFmtId="165" fontId="4" fillId="0" borderId="0" xfId="3" applyFont="1"/>
    <xf numFmtId="0" fontId="5" fillId="0" borderId="0" xfId="0" applyFont="1" applyAlignment="1" applyProtection="1">
      <alignment horizontal="left"/>
    </xf>
    <xf numFmtId="165" fontId="6" fillId="0" borderId="0" xfId="2" quotePrefix="1" applyFont="1" applyAlignment="1" applyProtection="1">
      <alignment horizontal="left"/>
    </xf>
    <xf numFmtId="165" fontId="6" fillId="0" borderId="0" xfId="2" quotePrefix="1" applyFont="1" applyAlignment="1" applyProtection="1">
      <alignment horizontal="centerContinuous"/>
    </xf>
    <xf numFmtId="165" fontId="4" fillId="0" borderId="0" xfId="3" applyFont="1" applyAlignment="1">
      <alignment horizontal="centerContinuous"/>
    </xf>
    <xf numFmtId="165" fontId="7" fillId="0" borderId="0" xfId="2" quotePrefix="1" applyFont="1" applyAlignment="1" applyProtection="1">
      <alignment horizontal="left"/>
    </xf>
    <xf numFmtId="1" fontId="8" fillId="0" borderId="1" xfId="3" applyNumberFormat="1" applyFont="1" applyBorder="1" applyAlignment="1" applyProtection="1">
      <alignment horizontal="right" vertical="center"/>
    </xf>
    <xf numFmtId="1" fontId="8" fillId="0" borderId="1" xfId="3" quotePrefix="1" applyNumberFormat="1" applyFont="1" applyBorder="1" applyAlignment="1" applyProtection="1">
      <alignment horizontal="right" vertical="center"/>
    </xf>
    <xf numFmtId="164" fontId="8" fillId="0" borderId="0" xfId="3" applyNumberFormat="1" applyFont="1" applyBorder="1" applyAlignment="1" applyProtection="1"/>
    <xf numFmtId="164" fontId="4" fillId="0" borderId="0" xfId="3" applyNumberFormat="1" applyFont="1" applyBorder="1" applyAlignment="1" applyProtection="1"/>
    <xf numFmtId="164" fontId="4" fillId="0" borderId="0" xfId="3" applyNumberFormat="1" applyFont="1" applyBorder="1" applyAlignment="1"/>
    <xf numFmtId="164" fontId="4" fillId="0" borderId="2" xfId="3" applyNumberFormat="1" applyFont="1" applyBorder="1" applyAlignment="1" applyProtection="1"/>
    <xf numFmtId="0" fontId="4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165" fontId="7" fillId="0" borderId="0" xfId="2" applyFont="1" applyAlignment="1" applyProtection="1">
      <alignment horizontal="left"/>
    </xf>
    <xf numFmtId="49" fontId="10" fillId="0" borderId="0" xfId="3" applyNumberFormat="1" applyFont="1" applyBorder="1" applyAlignment="1" applyProtection="1">
      <alignment horizontal="left"/>
    </xf>
    <xf numFmtId="165" fontId="11" fillId="0" borderId="0" xfId="3" applyFont="1"/>
    <xf numFmtId="164" fontId="12" fillId="0" borderId="0" xfId="3" applyNumberFormat="1" applyFont="1" applyBorder="1" applyAlignment="1" applyProtection="1"/>
    <xf numFmtId="164" fontId="11" fillId="0" borderId="0" xfId="3" applyNumberFormat="1" applyFont="1" applyBorder="1" applyAlignment="1" applyProtection="1"/>
    <xf numFmtId="164" fontId="11" fillId="0" borderId="0" xfId="3" applyNumberFormat="1" applyFont="1" applyBorder="1" applyAlignment="1"/>
    <xf numFmtId="0" fontId="11" fillId="0" borderId="0" xfId="0" applyFont="1"/>
    <xf numFmtId="49" fontId="4" fillId="0" borderId="0" xfId="3" applyNumberFormat="1" applyFont="1" applyBorder="1" applyAlignment="1" applyProtection="1">
      <alignment horizontal="left"/>
    </xf>
    <xf numFmtId="49" fontId="8" fillId="0" borderId="0" xfId="3" applyNumberFormat="1" applyFont="1" applyAlignment="1" applyProtection="1">
      <alignment horizontal="left"/>
    </xf>
    <xf numFmtId="0" fontId="8" fillId="0" borderId="3" xfId="0" applyFont="1" applyBorder="1" applyAlignment="1" applyProtection="1">
      <alignment horizontal="center" vertical="center" wrapText="1"/>
    </xf>
    <xf numFmtId="165" fontId="8" fillId="0" borderId="4" xfId="3" applyFont="1" applyBorder="1" applyAlignment="1" applyProtection="1">
      <alignment horizontal="left"/>
    </xf>
    <xf numFmtId="165" fontId="4" fillId="0" borderId="4" xfId="3" applyFont="1" applyBorder="1" applyAlignment="1" applyProtection="1">
      <alignment horizontal="left"/>
    </xf>
    <xf numFmtId="165" fontId="8" fillId="0" borderId="5" xfId="3" applyFont="1" applyBorder="1" applyAlignment="1" applyProtection="1">
      <alignment horizontal="left"/>
    </xf>
    <xf numFmtId="1" fontId="8" fillId="0" borderId="6" xfId="3" applyNumberFormat="1" applyFont="1" applyBorder="1" applyAlignment="1" applyProtection="1">
      <alignment horizontal="right" vertical="center"/>
    </xf>
    <xf numFmtId="1" fontId="8" fillId="0" borderId="7" xfId="3" applyNumberFormat="1" applyFont="1" applyBorder="1" applyAlignment="1" applyProtection="1">
      <alignment horizontal="right" vertical="center"/>
    </xf>
    <xf numFmtId="164" fontId="8" fillId="0" borderId="8" xfId="3" applyNumberFormat="1" applyFont="1" applyBorder="1" applyAlignment="1" applyProtection="1"/>
    <xf numFmtId="164" fontId="8" fillId="0" borderId="9" xfId="3" applyNumberFormat="1" applyFont="1" applyBorder="1" applyAlignment="1" applyProtection="1"/>
    <xf numFmtId="164" fontId="8" fillId="0" borderId="10" xfId="3" applyNumberFormat="1" applyFont="1" applyBorder="1" applyAlignment="1" applyProtection="1"/>
    <xf numFmtId="164" fontId="4" fillId="0" borderId="10" xfId="3" applyNumberFormat="1" applyFont="1" applyBorder="1" applyAlignment="1" applyProtection="1"/>
    <xf numFmtId="164" fontId="4" fillId="0" borderId="10" xfId="3" applyNumberFormat="1" applyFont="1" applyBorder="1" applyAlignment="1"/>
    <xf numFmtId="164" fontId="4" fillId="0" borderId="11" xfId="3" applyNumberFormat="1" applyFont="1" applyBorder="1" applyAlignment="1" applyProtection="1"/>
    <xf numFmtId="164" fontId="4" fillId="0" borderId="12" xfId="3" applyNumberFormat="1" applyFont="1" applyBorder="1" applyAlignment="1" applyProtection="1"/>
    <xf numFmtId="165" fontId="11" fillId="2" borderId="0" xfId="3" applyFont="1" applyFill="1"/>
    <xf numFmtId="49" fontId="8" fillId="0" borderId="0" xfId="3" applyNumberFormat="1" applyFont="1" applyBorder="1" applyAlignment="1" applyProtection="1"/>
    <xf numFmtId="49" fontId="4" fillId="0" borderId="0" xfId="3" applyNumberFormat="1" applyFont="1" applyBorder="1" applyAlignment="1" applyProtection="1"/>
    <xf numFmtId="49" fontId="4" fillId="0" borderId="0" xfId="3" applyNumberFormat="1" applyFont="1" applyBorder="1" applyAlignment="1" applyProtection="1">
      <alignment horizontal="left"/>
    </xf>
  </cellXfs>
  <cellStyles count="4">
    <cellStyle name="Diseño" xfId="1"/>
    <cellStyle name="Normal" xfId="0" builtinId="0"/>
    <cellStyle name="Normal_IEC22007" xfId="2"/>
    <cellStyle name="Normal_IEC22019" xfId="3"/>
  </cellStyles>
  <dxfs count="0"/>
  <tableStyles count="0" defaultTableStyle="TableStyleMedium9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10300496183912E-2"/>
          <c:y val="6.6591613321033097E-2"/>
          <c:w val="0.92576605893494757"/>
          <c:h val="0.78208778912790089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8.2536777608227113E-3"/>
                  <c:y val="1.2088888550442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2088888550442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536777608227165E-3"/>
                  <c:y val="1.2088888550442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536777608227165E-3"/>
                  <c:y val="1.2088888550442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7828919400865794E-17"/>
                  <c:y val="1.8133332825663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2088888550442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1268388804113583E-3"/>
                  <c:y val="1.2088888550442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1563521884064679E-3"/>
                  <c:y val="3.0426613412994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296301561021609E-3"/>
                  <c:y val="2.4279725045327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8.2537613583216936E-3"/>
                  <c:y val="1.219116726022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0925837671267215E-2"/>
                  <c:y val="1.8235446152773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6604614592845533E-2"/>
                  <c:y val="1.8235446152773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ln w="3175"/>
              <a:effectLst>
                <a:glow rad="1193800">
                  <a:schemeClr val="accent1">
                    <a:alpha val="40000"/>
                  </a:schemeClr>
                </a:glow>
              </a:effectLst>
            </c:spPr>
            <c:txPr>
              <a:bodyPr/>
              <a:lstStyle/>
              <a:p>
                <a:pPr>
                  <a:defRPr sz="700">
                    <a:latin typeface="Arial Narrow" panose="020B060602020203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'C11'!$O$36:$P$47</c:f>
              <c:strCache>
                <c:ptCount val="12"/>
                <c:pt idx="0">
                  <c:v>2004 </c:v>
                </c:pt>
                <c:pt idx="1">
                  <c:v>2005 </c:v>
                </c:pt>
                <c:pt idx="2">
                  <c:v>2006 </c:v>
                </c:pt>
                <c:pt idx="3">
                  <c:v>2007 </c:v>
                </c:pt>
                <c:pt idx="4">
                  <c:v>2008 </c:v>
                </c:pt>
                <c:pt idx="5">
                  <c:v>2009 </c:v>
                </c:pt>
                <c:pt idx="6">
                  <c:v>2010 </c:v>
                </c:pt>
                <c:pt idx="7">
                  <c:v>2011 </c:v>
                </c:pt>
                <c:pt idx="8">
                  <c:v>2012 </c:v>
                </c:pt>
                <c:pt idx="9">
                  <c:v>2013 </c:v>
                </c:pt>
                <c:pt idx="10">
                  <c:v>2014 </c:v>
                </c:pt>
                <c:pt idx="11">
                  <c:v>2015 </c:v>
                </c:pt>
              </c:strCache>
            </c:strRef>
          </c:cat>
          <c:val>
            <c:numRef>
              <c:f>'C11'!$Q$36:$Q$47</c:f>
              <c:numCache>
                <c:formatCode>#\ ##0</c:formatCode>
                <c:ptCount val="12"/>
                <c:pt idx="0">
                  <c:v>9804.7759800000003</c:v>
                </c:pt>
                <c:pt idx="1">
                  <c:v>12081.608791000001</c:v>
                </c:pt>
                <c:pt idx="2">
                  <c:v>14844.082095000002</c:v>
                </c:pt>
                <c:pt idx="3">
                  <c:v>19590.521779000002</c:v>
                </c:pt>
                <c:pt idx="4">
                  <c:v>28449.181869</c:v>
                </c:pt>
                <c:pt idx="5">
                  <c:v>21010.687576</c:v>
                </c:pt>
                <c:pt idx="6">
                  <c:v>28815.31946544506</c:v>
                </c:pt>
                <c:pt idx="7">
                  <c:v>37151.521595096485</c:v>
                </c:pt>
                <c:pt idx="8">
                  <c:v>41017.937140000002</c:v>
                </c:pt>
                <c:pt idx="9">
                  <c:v>42356.184715000003</c:v>
                </c:pt>
                <c:pt idx="10">
                  <c:v>41042.150549999998</c:v>
                </c:pt>
                <c:pt idx="11">
                  <c:v>37385.181727000003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896269280"/>
        <c:axId val="896269840"/>
      </c:barChart>
      <c:catAx>
        <c:axId val="896269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0">
                <a:latin typeface="Arial Narrow" panose="020B0606020202030204" pitchFamily="34" charset="0"/>
              </a:defRPr>
            </a:pPr>
            <a:endParaRPr lang="es-PE"/>
          </a:p>
        </c:txPr>
        <c:crossAx val="896269840"/>
        <c:crosses val="autoZero"/>
        <c:auto val="1"/>
        <c:lblAlgn val="ctr"/>
        <c:lblOffset val="100"/>
        <c:noMultiLvlLbl val="0"/>
      </c:catAx>
      <c:valAx>
        <c:axId val="896269840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#\ ##0" sourceLinked="1"/>
        <c:majorTickMark val="out"/>
        <c:minorTickMark val="none"/>
        <c:tickLblPos val="nextTo"/>
        <c:crossAx val="896269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308161</xdr:colOff>
      <xdr:row>51</xdr:row>
      <xdr:rowOff>21010</xdr:rowOff>
    </xdr:from>
    <xdr:to>
      <xdr:col>11</xdr:col>
      <xdr:colOff>7003</xdr:colOff>
      <xdr:row>52</xdr:row>
      <xdr:rowOff>42021</xdr:rowOff>
    </xdr:to>
    <xdr:sp macro="" textlink="">
      <xdr:nvSpPr>
        <xdr:cNvPr id="6" name="5 CuadroTexto"/>
        <xdr:cNvSpPr txBox="1"/>
      </xdr:nvSpPr>
      <xdr:spPr>
        <a:xfrm>
          <a:off x="308161" y="6506414"/>
          <a:ext cx="2752445" cy="1330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700" b="1">
              <a:latin typeface="Arial Narrow" panose="020B0606020202030204" pitchFamily="34" charset="0"/>
            </a:rPr>
            <a:t>Fuente: Banco Central de Reserva del Perú.  </a:t>
          </a:r>
        </a:p>
      </xdr:txBody>
    </xdr:sp>
    <xdr:clientData/>
  </xdr:twoCellAnchor>
  <xdr:twoCellAnchor>
    <xdr:from>
      <xdr:col>0</xdr:col>
      <xdr:colOff>392206</xdr:colOff>
      <xdr:row>33</xdr:row>
      <xdr:rowOff>7003</xdr:rowOff>
    </xdr:from>
    <xdr:to>
      <xdr:col>12</xdr:col>
      <xdr:colOff>112059</xdr:colOff>
      <xdr:row>51</xdr:row>
      <xdr:rowOff>56031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917482</xdr:colOff>
      <xdr:row>29</xdr:row>
      <xdr:rowOff>98049</xdr:rowOff>
    </xdr:from>
    <xdr:to>
      <xdr:col>11</xdr:col>
      <xdr:colOff>98053</xdr:colOff>
      <xdr:row>33</xdr:row>
      <xdr:rowOff>7003</xdr:rowOff>
    </xdr:to>
    <xdr:sp macro="" textlink="">
      <xdr:nvSpPr>
        <xdr:cNvPr id="4" name="3 CuadroTexto"/>
        <xdr:cNvSpPr txBox="1"/>
      </xdr:nvSpPr>
      <xdr:spPr>
        <a:xfrm>
          <a:off x="917482" y="4118159"/>
          <a:ext cx="2234174" cy="35719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900" b="1">
              <a:latin typeface="Arial Narrow" panose="020B0606020202030204" pitchFamily="34" charset="0"/>
            </a:rPr>
            <a:t>IMPORTACIONES FOB, 2004-</a:t>
          </a:r>
          <a:r>
            <a:rPr lang="es-PE" sz="900" b="1" baseline="0">
              <a:latin typeface="Arial Narrow" panose="020B0606020202030204" pitchFamily="34" charset="0"/>
            </a:rPr>
            <a:t>2015</a:t>
          </a:r>
        </a:p>
        <a:p>
          <a:pPr algn="ctr"/>
          <a:r>
            <a:rPr lang="es-PE" sz="800" baseline="0">
              <a:latin typeface="Arial Narrow" panose="020B0606020202030204" pitchFamily="34" charset="0"/>
            </a:rPr>
            <a:t>(Millones de US dólares) </a:t>
          </a:r>
          <a:endParaRPr lang="es-PE" sz="800"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sz="700" b="1">
            <a:latin typeface="Arial Narrow" panose="020B0606020202030204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showGridLines="0" tabSelected="1" zoomScale="120" zoomScaleNormal="120" zoomScaleSheetLayoutView="136" workbookViewId="0">
      <selection activeCell="Y5" sqref="Y5"/>
    </sheetView>
  </sheetViews>
  <sheetFormatPr baseColWidth="10" defaultColWidth="4.85546875" defaultRowHeight="9" x14ac:dyDescent="0.15"/>
  <cols>
    <col min="1" max="1" width="23.140625" style="2" customWidth="1"/>
    <col min="2" max="2" width="5.28515625" style="2" hidden="1" customWidth="1"/>
    <col min="3" max="7" width="5.7109375" style="2" hidden="1" customWidth="1"/>
    <col min="8" max="14" width="5.7109375" style="2" customWidth="1"/>
    <col min="15" max="16" width="3.7109375" style="2" customWidth="1"/>
    <col min="17" max="17" width="4.5703125" style="2" customWidth="1"/>
    <col min="18" max="18" width="3.85546875" style="2" bestFit="1" customWidth="1"/>
    <col min="19" max="24" width="3.7109375" style="2" customWidth="1"/>
    <col min="25" max="33" width="3.7109375" style="19" customWidth="1"/>
    <col min="34" max="35" width="4.85546875" style="19"/>
    <col min="36" max="16384" width="4.85546875" style="2"/>
  </cols>
  <sheetData>
    <row r="1" spans="1:33" ht="15.95" customHeight="1" x14ac:dyDescent="0.3">
      <c r="A1" s="1" t="s">
        <v>0</v>
      </c>
    </row>
    <row r="2" spans="1:33" ht="6" customHeight="1" x14ac:dyDescent="0.25">
      <c r="A2" s="3"/>
    </row>
    <row r="3" spans="1:33" ht="14.1" customHeight="1" x14ac:dyDescent="0.25">
      <c r="A3" s="4" t="s">
        <v>19</v>
      </c>
      <c r="B3" s="5"/>
      <c r="C3" s="6"/>
      <c r="D3" s="6"/>
      <c r="E3" s="6"/>
    </row>
    <row r="4" spans="1:33" ht="11.1" customHeight="1" x14ac:dyDescent="0.25">
      <c r="A4" s="17" t="s">
        <v>24</v>
      </c>
      <c r="B4" s="6"/>
      <c r="C4" s="6"/>
      <c r="D4" s="6"/>
      <c r="E4" s="6"/>
    </row>
    <row r="5" spans="1:33" ht="8.1" customHeight="1" x14ac:dyDescent="0.25">
      <c r="A5" s="7"/>
      <c r="B5" s="6"/>
      <c r="C5" s="6"/>
      <c r="D5" s="6"/>
      <c r="E5" s="6"/>
    </row>
    <row r="6" spans="1:33" ht="26.1" customHeight="1" x14ac:dyDescent="0.15">
      <c r="A6" s="26" t="s">
        <v>1</v>
      </c>
      <c r="B6" s="9">
        <v>2003</v>
      </c>
      <c r="C6" s="8">
        <v>2004</v>
      </c>
      <c r="D6" s="8">
        <v>2005</v>
      </c>
      <c r="E6" s="8">
        <v>2006</v>
      </c>
      <c r="F6" s="8">
        <v>2007</v>
      </c>
      <c r="G6" s="30">
        <v>2008</v>
      </c>
      <c r="H6" s="31">
        <v>2009</v>
      </c>
      <c r="I6" s="31">
        <v>2010</v>
      </c>
      <c r="J6" s="31">
        <v>2011</v>
      </c>
      <c r="K6" s="31">
        <v>2012</v>
      </c>
      <c r="L6" s="31">
        <v>2013</v>
      </c>
      <c r="M6" s="31">
        <v>2014</v>
      </c>
      <c r="N6" s="31">
        <v>2015</v>
      </c>
    </row>
    <row r="7" spans="1:33" ht="15.95" customHeight="1" x14ac:dyDescent="0.15">
      <c r="A7" s="27" t="s">
        <v>8</v>
      </c>
      <c r="B7" s="10">
        <v>8204.8487672788542</v>
      </c>
      <c r="C7" s="10">
        <v>9804.7759800000003</v>
      </c>
      <c r="D7" s="10">
        <v>12081.608791000001</v>
      </c>
      <c r="E7" s="10">
        <v>14844.082095000002</v>
      </c>
      <c r="F7" s="10">
        <f>F8+F11+F15+F20</f>
        <v>19590.521779000002</v>
      </c>
      <c r="G7" s="32">
        <f t="shared" ref="G7:M7" si="0">G8+G11+G15+G20</f>
        <v>28449.181869</v>
      </c>
      <c r="H7" s="33">
        <f t="shared" si="0"/>
        <v>21010.687576</v>
      </c>
      <c r="I7" s="33">
        <f t="shared" si="0"/>
        <v>28815.31946544506</v>
      </c>
      <c r="J7" s="33">
        <f t="shared" si="0"/>
        <v>37151.521595096485</v>
      </c>
      <c r="K7" s="33">
        <f t="shared" si="0"/>
        <v>41017.937140000002</v>
      </c>
      <c r="L7" s="33">
        <f t="shared" si="0"/>
        <v>42356.184715000003</v>
      </c>
      <c r="M7" s="33">
        <f t="shared" si="0"/>
        <v>41042.150549999998</v>
      </c>
      <c r="N7" s="33">
        <f>N8+N11+N15+N20</f>
        <v>37385.181727000003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20"/>
      <c r="Z7" s="20"/>
      <c r="AA7" s="20"/>
      <c r="AB7" s="20"/>
      <c r="AC7" s="20"/>
      <c r="AD7" s="20"/>
      <c r="AE7" s="20"/>
      <c r="AF7" s="20"/>
      <c r="AG7" s="20"/>
    </row>
    <row r="8" spans="1:33" ht="11.1" customHeight="1" x14ac:dyDescent="0.15">
      <c r="A8" s="27" t="s">
        <v>2</v>
      </c>
      <c r="B8" s="10">
        <v>1841.2870183400003</v>
      </c>
      <c r="C8" s="10">
        <v>1995.1317360000003</v>
      </c>
      <c r="D8" s="10">
        <v>2307.7603239999999</v>
      </c>
      <c r="E8" s="10">
        <v>2616.1026670000001</v>
      </c>
      <c r="F8" s="10">
        <f>F9+F10</f>
        <v>3188.9203219999999</v>
      </c>
      <c r="G8" s="34">
        <f t="shared" ref="G8:N8" si="1">G9+G10</f>
        <v>4520.102535</v>
      </c>
      <c r="H8" s="10">
        <f t="shared" si="1"/>
        <v>3962.3627409999999</v>
      </c>
      <c r="I8" s="10">
        <f t="shared" si="1"/>
        <v>5488.7426439999999</v>
      </c>
      <c r="J8" s="10">
        <f t="shared" si="1"/>
        <v>6733.7521570000008</v>
      </c>
      <c r="K8" s="10">
        <f t="shared" si="1"/>
        <v>8252.0527010000005</v>
      </c>
      <c r="L8" s="10">
        <f t="shared" si="1"/>
        <v>8843.2713760000006</v>
      </c>
      <c r="M8" s="10">
        <f t="shared" si="1"/>
        <v>8899.1014099999993</v>
      </c>
      <c r="N8" s="10">
        <f t="shared" si="1"/>
        <v>8791.4639500000012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20"/>
      <c r="Z8" s="20"/>
      <c r="AA8" s="20"/>
      <c r="AB8" s="20"/>
      <c r="AC8" s="20"/>
      <c r="AD8" s="20"/>
      <c r="AE8" s="20"/>
      <c r="AF8" s="20"/>
      <c r="AG8" s="20"/>
    </row>
    <row r="9" spans="1:33" ht="11.1" customHeight="1" x14ac:dyDescent="0.15">
      <c r="A9" s="28" t="s">
        <v>9</v>
      </c>
      <c r="B9" s="11">
        <v>1034.6225487300001</v>
      </c>
      <c r="C9" s="11">
        <v>1152.7487660000002</v>
      </c>
      <c r="D9" s="11">
        <v>1337.7846729999999</v>
      </c>
      <c r="E9" s="11">
        <v>1462.5760910000001</v>
      </c>
      <c r="F9" s="11">
        <v>1750.6860060000001</v>
      </c>
      <c r="G9" s="35">
        <v>2328.3547399999998</v>
      </c>
      <c r="H9" s="11">
        <v>2136.9465479999999</v>
      </c>
      <c r="I9" s="11">
        <v>2808.5214919999999</v>
      </c>
      <c r="J9" s="11">
        <v>3488.546597</v>
      </c>
      <c r="K9" s="11">
        <v>4082.3779100000002</v>
      </c>
      <c r="L9" s="11">
        <v>4501.5123530000001</v>
      </c>
      <c r="M9" s="11">
        <v>4656.5078409999996</v>
      </c>
      <c r="N9" s="11">
        <v>4767.4239190000008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21"/>
      <c r="Z9" s="21"/>
      <c r="AA9" s="21"/>
      <c r="AB9" s="21"/>
      <c r="AC9" s="21"/>
      <c r="AD9" s="21"/>
      <c r="AE9" s="21"/>
      <c r="AF9" s="21"/>
      <c r="AG9" s="21"/>
    </row>
    <row r="10" spans="1:33" ht="11.1" customHeight="1" x14ac:dyDescent="0.15">
      <c r="A10" s="28" t="s">
        <v>10</v>
      </c>
      <c r="B10" s="11">
        <v>806.66446960999997</v>
      </c>
      <c r="C10" s="11">
        <v>842.38297000000011</v>
      </c>
      <c r="D10" s="11">
        <v>969.97565099999997</v>
      </c>
      <c r="E10" s="11">
        <v>1153.526576</v>
      </c>
      <c r="F10" s="11">
        <v>1438.2343159999998</v>
      </c>
      <c r="G10" s="35">
        <v>2191.7477950000002</v>
      </c>
      <c r="H10" s="11">
        <v>1825.416193</v>
      </c>
      <c r="I10" s="11">
        <v>2680.2211520000001</v>
      </c>
      <c r="J10" s="11">
        <v>3245.2055600000003</v>
      </c>
      <c r="K10" s="11">
        <v>4169.6747909999995</v>
      </c>
      <c r="L10" s="11">
        <v>4341.7590229999996</v>
      </c>
      <c r="M10" s="11">
        <v>4242.5935689999997</v>
      </c>
      <c r="N10" s="11">
        <v>4024.0400309999995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ht="11.1" customHeight="1" x14ac:dyDescent="0.15">
      <c r="A11" s="27" t="s">
        <v>3</v>
      </c>
      <c r="B11" s="10">
        <v>4339.8895755200001</v>
      </c>
      <c r="C11" s="10">
        <v>5363.6271049999996</v>
      </c>
      <c r="D11" s="10">
        <v>6599.8996130000005</v>
      </c>
      <c r="E11" s="10">
        <v>7981.4218700000001</v>
      </c>
      <c r="F11" s="10">
        <f>SUM(F12:F14)</f>
        <v>10428.544827000002</v>
      </c>
      <c r="G11" s="34">
        <f t="shared" ref="G11:N11" si="2">SUM(G12:G14)</f>
        <v>14556.353437999998</v>
      </c>
      <c r="H11" s="10">
        <f t="shared" si="2"/>
        <v>10076.459172999999</v>
      </c>
      <c r="I11" s="10">
        <f t="shared" si="2"/>
        <v>14023.477756</v>
      </c>
      <c r="J11" s="10">
        <f t="shared" si="2"/>
        <v>18332.486062000004</v>
      </c>
      <c r="K11" s="10">
        <f t="shared" si="2"/>
        <v>19273.209661999997</v>
      </c>
      <c r="L11" s="10">
        <f t="shared" si="2"/>
        <v>19527.832670000003</v>
      </c>
      <c r="M11" s="10">
        <f t="shared" si="2"/>
        <v>18797.282369</v>
      </c>
      <c r="N11" s="10">
        <f t="shared" si="2"/>
        <v>15923.293387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3" ht="11.1" customHeight="1" x14ac:dyDescent="0.15">
      <c r="A12" s="28" t="s">
        <v>11</v>
      </c>
      <c r="B12" s="11">
        <v>1376.1899039699999</v>
      </c>
      <c r="C12" s="11">
        <v>1753.6389570000001</v>
      </c>
      <c r="D12" s="11">
        <v>2325.41689</v>
      </c>
      <c r="E12" s="11">
        <v>2807.9869739999999</v>
      </c>
      <c r="F12" s="11">
        <v>3631.0444830000006</v>
      </c>
      <c r="G12" s="35">
        <v>5224.6189579999991</v>
      </c>
      <c r="H12" s="11">
        <v>2929.2613970000002</v>
      </c>
      <c r="I12" s="11">
        <v>4063.0063460000001</v>
      </c>
      <c r="J12" s="11">
        <v>5751.6502270000001</v>
      </c>
      <c r="K12" s="11">
        <v>5885.3273659999995</v>
      </c>
      <c r="L12" s="11">
        <v>6453.6558390000009</v>
      </c>
      <c r="M12" s="11">
        <v>5754.2060430000001</v>
      </c>
      <c r="N12" s="11">
        <v>3670.7279370000001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ht="11.1" customHeight="1" x14ac:dyDescent="0.15">
      <c r="A13" s="28" t="s">
        <v>12</v>
      </c>
      <c r="B13" s="11">
        <v>277.95281612000002</v>
      </c>
      <c r="C13" s="11">
        <v>348.51159200000001</v>
      </c>
      <c r="D13" s="11">
        <v>384.15743999999995</v>
      </c>
      <c r="E13" s="11">
        <v>435.92862100000002</v>
      </c>
      <c r="F13" s="11">
        <v>588.485547</v>
      </c>
      <c r="G13" s="35">
        <v>874.0468229999999</v>
      </c>
      <c r="H13" s="11">
        <v>773.41164500000002</v>
      </c>
      <c r="I13" s="11">
        <v>867.66944200000012</v>
      </c>
      <c r="J13" s="11">
        <v>1092.3741559999999</v>
      </c>
      <c r="K13" s="11">
        <v>1291.602877</v>
      </c>
      <c r="L13" s="11">
        <v>1244.1357989999999</v>
      </c>
      <c r="M13" s="11">
        <v>1338.6983069999999</v>
      </c>
      <c r="N13" s="11">
        <v>1236.516662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ht="11.1" customHeight="1" x14ac:dyDescent="0.15">
      <c r="A14" s="28" t="s">
        <v>13</v>
      </c>
      <c r="B14" s="11">
        <v>2685.7468554300003</v>
      </c>
      <c r="C14" s="11">
        <v>3261.4765560000001</v>
      </c>
      <c r="D14" s="11">
        <v>3890.3252830000001</v>
      </c>
      <c r="E14" s="11">
        <v>4737.5062749999997</v>
      </c>
      <c r="F14" s="11">
        <v>6209.0147969999998</v>
      </c>
      <c r="G14" s="35">
        <v>8457.6876570000004</v>
      </c>
      <c r="H14" s="11">
        <v>6373.7861309999998</v>
      </c>
      <c r="I14" s="11">
        <v>9092.8019679999998</v>
      </c>
      <c r="J14" s="11">
        <v>11488.461679000002</v>
      </c>
      <c r="K14" s="11">
        <v>12096.279418999999</v>
      </c>
      <c r="L14" s="11">
        <v>11830.041032000001</v>
      </c>
      <c r="M14" s="11">
        <v>11704.378019</v>
      </c>
      <c r="N14" s="11">
        <v>11016.048788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ht="11.1" customHeight="1" x14ac:dyDescent="0.15">
      <c r="A15" s="27" t="s">
        <v>4</v>
      </c>
      <c r="B15" s="10">
        <v>1974.2284006099999</v>
      </c>
      <c r="C15" s="10">
        <v>2360.9803940000002</v>
      </c>
      <c r="D15" s="10">
        <v>3063.5457150000002</v>
      </c>
      <c r="E15" s="10">
        <v>4123.3805389999998</v>
      </c>
      <c r="F15" s="10">
        <f>SUM(F16:F19)</f>
        <v>5854.3184799999999</v>
      </c>
      <c r="G15" s="34">
        <f t="shared" ref="G15:N15" si="3">SUM(G16:G19)</f>
        <v>9232.5755740000004</v>
      </c>
      <c r="H15" s="10">
        <f t="shared" si="3"/>
        <v>6849.6486080000004</v>
      </c>
      <c r="I15" s="10">
        <f t="shared" si="3"/>
        <v>9073.7030969999978</v>
      </c>
      <c r="J15" s="10">
        <f t="shared" si="3"/>
        <v>11729.671581000001</v>
      </c>
      <c r="K15" s="10">
        <f t="shared" si="3"/>
        <v>13347.38579</v>
      </c>
      <c r="L15" s="10">
        <f t="shared" si="3"/>
        <v>13663.645747</v>
      </c>
      <c r="M15" s="10">
        <f t="shared" si="3"/>
        <v>12910.897059999999</v>
      </c>
      <c r="N15" s="10">
        <f t="shared" si="3"/>
        <v>12006.502021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20"/>
      <c r="Z15" s="20"/>
      <c r="AA15" s="20"/>
      <c r="AB15" s="20"/>
      <c r="AC15" s="20"/>
      <c r="AD15" s="20"/>
      <c r="AE15" s="20"/>
      <c r="AF15" s="20"/>
      <c r="AG15" s="20"/>
    </row>
    <row r="16" spans="1:33" ht="11.1" customHeight="1" x14ac:dyDescent="0.15">
      <c r="A16" s="28" t="s">
        <v>14</v>
      </c>
      <c r="B16" s="11">
        <v>199.04172467000001</v>
      </c>
      <c r="C16" s="11">
        <v>191.61068999999998</v>
      </c>
      <c r="D16" s="11">
        <v>305.185136</v>
      </c>
      <c r="E16" s="11">
        <v>470.482482</v>
      </c>
      <c r="F16" s="11">
        <v>589.51532099999997</v>
      </c>
      <c r="G16" s="35">
        <v>1304.5370039999998</v>
      </c>
      <c r="H16" s="11">
        <v>853.77099299999998</v>
      </c>
      <c r="I16" s="11">
        <v>1086.6725409999999</v>
      </c>
      <c r="J16" s="11">
        <v>1449.0695940000001</v>
      </c>
      <c r="K16" s="11">
        <v>1488.0747469999999</v>
      </c>
      <c r="L16" s="11">
        <v>1443.1191570000001</v>
      </c>
      <c r="M16" s="11">
        <v>1421.768609</v>
      </c>
      <c r="N16" s="11">
        <v>1420.4222790000001</v>
      </c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5" ht="11.1" customHeight="1" x14ac:dyDescent="0.15">
      <c r="A17" s="28" t="s">
        <v>15</v>
      </c>
      <c r="B17" s="11">
        <v>17.060276529999999</v>
      </c>
      <c r="C17" s="11">
        <v>28.980263999999998</v>
      </c>
      <c r="D17" s="11">
        <v>37.055405</v>
      </c>
      <c r="E17" s="11">
        <v>31.042872999999997</v>
      </c>
      <c r="F17" s="11">
        <v>50.49489299999999</v>
      </c>
      <c r="G17" s="35">
        <v>90.097962999999993</v>
      </c>
      <c r="H17" s="11">
        <v>71.570808000000014</v>
      </c>
      <c r="I17" s="11">
        <v>79.707860999999994</v>
      </c>
      <c r="J17" s="11">
        <v>110.546803</v>
      </c>
      <c r="K17" s="11">
        <v>137.11024800000001</v>
      </c>
      <c r="L17" s="11">
        <v>131.06229199999999</v>
      </c>
      <c r="M17" s="11">
        <v>140.76895999999999</v>
      </c>
      <c r="N17" s="11">
        <v>160.495363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5" ht="11.1" customHeight="1" x14ac:dyDescent="0.15">
      <c r="A18" s="28" t="s">
        <v>16</v>
      </c>
      <c r="B18" s="11">
        <v>1422.19999345</v>
      </c>
      <c r="C18" s="11">
        <v>1660.6791460000002</v>
      </c>
      <c r="D18" s="11">
        <v>2114.3062319999999</v>
      </c>
      <c r="E18" s="11">
        <v>2783.8773449999999</v>
      </c>
      <c r="F18" s="11">
        <v>3958.0050449999994</v>
      </c>
      <c r="G18" s="35">
        <v>5764.6431840000005</v>
      </c>
      <c r="H18" s="11">
        <v>4497.9013969999996</v>
      </c>
      <c r="I18" s="11">
        <v>5538.7510779999993</v>
      </c>
      <c r="J18" s="11">
        <v>7345.0486660000006</v>
      </c>
      <c r="K18" s="11">
        <v>8167.7090069999995</v>
      </c>
      <c r="L18" s="11">
        <v>8327.093734</v>
      </c>
      <c r="M18" s="11">
        <v>8688.6776289999998</v>
      </c>
      <c r="N18" s="11">
        <v>7842.4047450000007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5" ht="11.1" customHeight="1" x14ac:dyDescent="0.15">
      <c r="A19" s="28" t="s">
        <v>17</v>
      </c>
      <c r="B19" s="11">
        <v>335.92640596000001</v>
      </c>
      <c r="C19" s="11">
        <v>479.71029399999998</v>
      </c>
      <c r="D19" s="11">
        <v>606.99894199999994</v>
      </c>
      <c r="E19" s="11">
        <v>837.97783900000002</v>
      </c>
      <c r="F19" s="11">
        <v>1256.3032210000001</v>
      </c>
      <c r="G19" s="35">
        <v>2073.297423</v>
      </c>
      <c r="H19" s="11">
        <v>1426.4054100000001</v>
      </c>
      <c r="I19" s="11">
        <v>2368.5716169999996</v>
      </c>
      <c r="J19" s="11">
        <v>2825.0065179999997</v>
      </c>
      <c r="K19" s="11">
        <v>3554.4917880000003</v>
      </c>
      <c r="L19" s="11">
        <v>3762.3705640000007</v>
      </c>
      <c r="M19" s="11">
        <v>2659.6818619999995</v>
      </c>
      <c r="N19" s="11">
        <v>2583.1796339999996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5" ht="11.1" customHeight="1" x14ac:dyDescent="0.15">
      <c r="A20" s="27" t="s">
        <v>5</v>
      </c>
      <c r="B20" s="10">
        <v>49.443772808854462</v>
      </c>
      <c r="C20" s="10">
        <v>85.036744999999996</v>
      </c>
      <c r="D20" s="10">
        <v>110.403139</v>
      </c>
      <c r="E20" s="10">
        <v>123.177019</v>
      </c>
      <c r="F20" s="10">
        <v>118.73815</v>
      </c>
      <c r="G20" s="34">
        <v>140.15032199999999</v>
      </c>
      <c r="H20" s="10">
        <v>122.21705399999999</v>
      </c>
      <c r="I20" s="10">
        <v>229.39596844506548</v>
      </c>
      <c r="J20" s="10">
        <v>355.61179509647422</v>
      </c>
      <c r="K20" s="10">
        <v>145.28898700000002</v>
      </c>
      <c r="L20" s="10">
        <v>321.43492199999997</v>
      </c>
      <c r="M20" s="10">
        <v>434.86971100000005</v>
      </c>
      <c r="N20" s="10">
        <v>663.922369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20"/>
      <c r="Z20" s="20"/>
      <c r="AA20" s="20"/>
      <c r="AB20" s="20"/>
      <c r="AC20" s="20"/>
      <c r="AD20" s="20"/>
      <c r="AE20" s="20"/>
      <c r="AF20" s="20"/>
      <c r="AG20" s="20"/>
    </row>
    <row r="21" spans="1:35" ht="11.1" customHeight="1" x14ac:dyDescent="0.15">
      <c r="A21" s="27"/>
      <c r="B21" s="12"/>
      <c r="C21" s="12"/>
      <c r="D21" s="12"/>
      <c r="E21" s="12"/>
      <c r="F21" s="12"/>
      <c r="G21" s="36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5" ht="11.1" customHeight="1" x14ac:dyDescent="0.15">
      <c r="A22" s="27" t="s">
        <v>6</v>
      </c>
      <c r="B22" s="11">
        <v>187.55854435000003</v>
      </c>
      <c r="C22" s="11">
        <v>213.66255200000001</v>
      </c>
      <c r="D22" s="11">
        <v>275.49693300000001</v>
      </c>
      <c r="E22" s="11">
        <v>364.854488</v>
      </c>
      <c r="F22" s="11">
        <v>322.11911999999995</v>
      </c>
      <c r="G22" s="35">
        <v>360.58666900000003</v>
      </c>
      <c r="H22" s="11">
        <v>196.49407099999999</v>
      </c>
      <c r="I22" s="11">
        <v>419.68065200000001</v>
      </c>
      <c r="J22" s="11">
        <v>698.38360899999998</v>
      </c>
      <c r="K22" s="11">
        <v>734.34320700000001</v>
      </c>
      <c r="L22" s="11">
        <v>648.36976699999991</v>
      </c>
      <c r="M22" s="11">
        <v>326.29510899999997</v>
      </c>
      <c r="N22" s="11">
        <v>364.40624300000002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5" ht="10.9" customHeight="1" x14ac:dyDescent="0.15">
      <c r="A23" s="29" t="s">
        <v>18</v>
      </c>
      <c r="B23" s="13">
        <v>98.776273110000005</v>
      </c>
      <c r="C23" s="13">
        <v>99.135540000000006</v>
      </c>
      <c r="D23" s="13">
        <v>104.137248</v>
      </c>
      <c r="E23" s="13">
        <v>104.13700800000001</v>
      </c>
      <c r="F23" s="13">
        <v>107.68316</v>
      </c>
      <c r="G23" s="37">
        <v>112.878978</v>
      </c>
      <c r="H23" s="38">
        <v>110.27975599999999</v>
      </c>
      <c r="I23" s="38">
        <v>131.34187700000001</v>
      </c>
      <c r="J23" s="38">
        <v>136.06786299999999</v>
      </c>
      <c r="K23" s="38">
        <v>139.52549399999998</v>
      </c>
      <c r="L23" s="38">
        <v>237.81283900000003</v>
      </c>
      <c r="M23" s="38">
        <v>216.67030099999999</v>
      </c>
      <c r="N23" s="38">
        <v>206.54739499999997</v>
      </c>
      <c r="O23" s="11"/>
      <c r="P23" s="11"/>
      <c r="Q23" s="11"/>
      <c r="R23" s="11"/>
      <c r="S23" s="11"/>
      <c r="T23" s="11"/>
      <c r="U23" s="11"/>
      <c r="V23" s="11"/>
      <c r="W23" s="11"/>
      <c r="X23" s="18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5" ht="9.75" customHeight="1" x14ac:dyDescent="0.15">
      <c r="A24" s="40" t="s">
        <v>21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35" ht="9" customHeight="1" x14ac:dyDescent="0.15">
      <c r="A25" s="24" t="s">
        <v>20</v>
      </c>
    </row>
    <row r="26" spans="1:35" ht="9" customHeight="1" x14ac:dyDescent="0.15">
      <c r="A26" s="41" t="s">
        <v>22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35" ht="9" customHeight="1" x14ac:dyDescent="0.15">
      <c r="A27" s="42" t="s">
        <v>23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35" ht="9" customHeight="1" x14ac:dyDescent="0.15">
      <c r="A28" s="25" t="s">
        <v>7</v>
      </c>
    </row>
    <row r="29" spans="1:35" s="14" customFormat="1" x14ac:dyDescent="0.15">
      <c r="B29" s="15"/>
      <c r="C29" s="15"/>
      <c r="D29" s="15"/>
      <c r="E29" s="15"/>
      <c r="F29" s="16"/>
      <c r="G29" s="16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</row>
    <row r="34" spans="15:18" x14ac:dyDescent="0.15">
      <c r="P34" s="39"/>
      <c r="Q34" s="39"/>
    </row>
    <row r="35" spans="15:18" x14ac:dyDescent="0.15">
      <c r="O35" s="19"/>
      <c r="P35" s="39"/>
      <c r="Q35" s="39"/>
      <c r="R35" s="19"/>
    </row>
    <row r="36" spans="15:18" x14ac:dyDescent="0.15">
      <c r="O36" s="19"/>
      <c r="P36" s="39">
        <v>2004</v>
      </c>
      <c r="Q36" s="21">
        <v>9804.7759800000003</v>
      </c>
      <c r="R36" s="19"/>
    </row>
    <row r="37" spans="15:18" x14ac:dyDescent="0.15">
      <c r="O37" s="19"/>
      <c r="P37" s="39">
        <v>2005</v>
      </c>
      <c r="Q37" s="21">
        <v>12081.608791000001</v>
      </c>
      <c r="R37" s="19"/>
    </row>
    <row r="38" spans="15:18" x14ac:dyDescent="0.15">
      <c r="O38" s="19"/>
      <c r="P38" s="39">
        <v>2006</v>
      </c>
      <c r="Q38" s="21">
        <v>14844.082095000002</v>
      </c>
      <c r="R38" s="19"/>
    </row>
    <row r="39" spans="15:18" x14ac:dyDescent="0.15">
      <c r="O39" s="19"/>
      <c r="P39" s="39">
        <v>2007</v>
      </c>
      <c r="Q39" s="21">
        <v>19590.521779000002</v>
      </c>
      <c r="R39" s="19"/>
    </row>
    <row r="40" spans="15:18" x14ac:dyDescent="0.15">
      <c r="O40" s="19"/>
      <c r="P40" s="39">
        <v>2008</v>
      </c>
      <c r="Q40" s="21">
        <v>28449.181869</v>
      </c>
      <c r="R40" s="19"/>
    </row>
    <row r="41" spans="15:18" x14ac:dyDescent="0.15">
      <c r="O41" s="19"/>
      <c r="P41" s="39">
        <v>2009</v>
      </c>
      <c r="Q41" s="21">
        <v>21010.687576</v>
      </c>
      <c r="R41" s="19"/>
    </row>
    <row r="42" spans="15:18" x14ac:dyDescent="0.15">
      <c r="O42" s="19"/>
      <c r="P42" s="39">
        <v>2010</v>
      </c>
      <c r="Q42" s="21">
        <v>28815.31946544506</v>
      </c>
      <c r="R42" s="19"/>
    </row>
    <row r="43" spans="15:18" x14ac:dyDescent="0.15">
      <c r="O43" s="19"/>
      <c r="P43" s="39">
        <v>2011</v>
      </c>
      <c r="Q43" s="21">
        <v>37151.521595096485</v>
      </c>
      <c r="R43" s="19"/>
    </row>
    <row r="44" spans="15:18" x14ac:dyDescent="0.15">
      <c r="O44" s="19"/>
      <c r="P44" s="39">
        <v>2012</v>
      </c>
      <c r="Q44" s="21">
        <v>41017.937140000002</v>
      </c>
      <c r="R44" s="19"/>
    </row>
    <row r="45" spans="15:18" x14ac:dyDescent="0.15">
      <c r="O45" s="19"/>
      <c r="P45" s="39">
        <v>2013</v>
      </c>
      <c r="Q45" s="21">
        <v>42356.184715000003</v>
      </c>
      <c r="R45" s="19"/>
    </row>
    <row r="46" spans="15:18" x14ac:dyDescent="0.15">
      <c r="O46" s="19"/>
      <c r="P46" s="39">
        <v>2014</v>
      </c>
      <c r="Q46" s="21">
        <v>41042.150549999998</v>
      </c>
      <c r="R46" s="19"/>
    </row>
    <row r="47" spans="15:18" x14ac:dyDescent="0.15">
      <c r="O47" s="19"/>
      <c r="P47" s="39">
        <v>2015</v>
      </c>
      <c r="Q47" s="21">
        <v>37385.181727000003</v>
      </c>
      <c r="R47" s="19"/>
    </row>
    <row r="48" spans="15:18" x14ac:dyDescent="0.15">
      <c r="O48" s="19"/>
      <c r="P48" s="39"/>
      <c r="Q48" s="39"/>
      <c r="R48" s="19"/>
    </row>
    <row r="49" spans="16:17" x14ac:dyDescent="0.15">
      <c r="P49" s="39"/>
      <c r="Q49" s="39"/>
    </row>
  </sheetData>
  <mergeCells count="1">
    <mergeCell ref="A27:M27"/>
  </mergeCells>
  <phoneticPr fontId="0" type="noConversion"/>
  <printOptions horizontalCentered="1" verticalCentered="1"/>
  <pageMargins left="1.1811023622047245" right="1.1811023622047245" top="1.3779527559055118" bottom="1.3779527559055118" header="0" footer="0"/>
  <pageSetup paperSize="9" orientation="portrait" r:id="rId1"/>
  <headerFooter alignWithMargins="0"/>
  <ignoredErrors>
    <ignoredError sqref="F11:J11 F15:J15 L11 L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C11</vt:lpstr>
      <vt:lpstr>'C11'!Área_de_impresión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2016-06-01T17:08:27Z</cp:lastPrinted>
  <dcterms:created xsi:type="dcterms:W3CDTF">2008-06-27T15:02:10Z</dcterms:created>
  <dcterms:modified xsi:type="dcterms:W3CDTF">2016-08-09T13:50:42Z</dcterms:modified>
</cp:coreProperties>
</file>