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800" windowHeight="10155"/>
  </bookViews>
  <sheets>
    <sheet name="C07" sheetId="1" r:id="rId1"/>
  </sheets>
  <definedNames>
    <definedName name="_xlnm.Print_Area" localSheetId="0">'C07'!$A$1:$H$60</definedName>
  </definedNames>
  <calcPr calcId="152511"/>
</workbook>
</file>

<file path=xl/calcChain.xml><?xml version="1.0" encoding="utf-8"?>
<calcChain xmlns="http://schemas.openxmlformats.org/spreadsheetml/2006/main">
  <c r="E7" i="1" l="1"/>
  <c r="E6" i="1" l="1"/>
  <c r="D7" i="1"/>
  <c r="D6" i="1" s="1"/>
  <c r="G14" i="1" l="1"/>
  <c r="G15" i="1"/>
  <c r="G16" i="1"/>
  <c r="G17" i="1"/>
  <c r="G18" i="1"/>
  <c r="G19" i="1"/>
  <c r="H14" i="1"/>
  <c r="H22" i="1"/>
  <c r="H30" i="1"/>
  <c r="H38" i="1"/>
  <c r="H46" i="1"/>
  <c r="H54" i="1"/>
  <c r="H40" i="1"/>
  <c r="H56" i="1"/>
  <c r="H17" i="1"/>
  <c r="H33" i="1"/>
  <c r="H57" i="1"/>
  <c r="H20" i="1"/>
  <c r="H52" i="1"/>
  <c r="H21" i="1"/>
  <c r="H15" i="1"/>
  <c r="H23" i="1"/>
  <c r="H31" i="1"/>
  <c r="H39" i="1"/>
  <c r="H47" i="1"/>
  <c r="H55" i="1"/>
  <c r="H16" i="1"/>
  <c r="H24" i="1"/>
  <c r="H32" i="1"/>
  <c r="H48" i="1"/>
  <c r="H9" i="1"/>
  <c r="H25" i="1"/>
  <c r="H41" i="1"/>
  <c r="H43" i="1"/>
  <c r="H28" i="1"/>
  <c r="H13" i="1"/>
  <c r="H45" i="1"/>
  <c r="H8" i="1"/>
  <c r="H49" i="1"/>
  <c r="H12" i="1"/>
  <c r="H44" i="1"/>
  <c r="H37" i="1"/>
  <c r="H10" i="1"/>
  <c r="H18" i="1"/>
  <c r="H26" i="1"/>
  <c r="H34" i="1"/>
  <c r="H42" i="1"/>
  <c r="H50" i="1"/>
  <c r="H58" i="1"/>
  <c r="H11" i="1"/>
  <c r="H19" i="1"/>
  <c r="H27" i="1"/>
  <c r="H35" i="1"/>
  <c r="H51" i="1"/>
  <c r="H36" i="1"/>
  <c r="H29" i="1"/>
  <c r="H53" i="1"/>
  <c r="H7" i="1"/>
  <c r="G49" i="1"/>
  <c r="G58" i="1"/>
  <c r="G53" i="1"/>
  <c r="G57" i="1"/>
  <c r="G10" i="1"/>
  <c r="G22" i="1"/>
  <c r="G26" i="1"/>
  <c r="G30" i="1"/>
  <c r="G34" i="1"/>
  <c r="G38" i="1"/>
  <c r="G42" i="1"/>
  <c r="G46" i="1"/>
  <c r="G50" i="1"/>
  <c r="G54" i="1"/>
  <c r="G8" i="1"/>
  <c r="G11" i="1"/>
  <c r="G27" i="1"/>
  <c r="G31" i="1"/>
  <c r="G35" i="1"/>
  <c r="G39" i="1"/>
  <c r="G43" i="1"/>
  <c r="G47" i="1"/>
  <c r="G51" i="1"/>
  <c r="G55" i="1"/>
  <c r="G12" i="1"/>
  <c r="G20" i="1"/>
  <c r="G24" i="1"/>
  <c r="G28" i="1"/>
  <c r="G32" i="1"/>
  <c r="G36" i="1"/>
  <c r="G40" i="1"/>
  <c r="G44" i="1"/>
  <c r="G48" i="1"/>
  <c r="G52" i="1"/>
  <c r="G56" i="1"/>
  <c r="G9" i="1"/>
  <c r="G13" i="1"/>
  <c r="G21" i="1"/>
  <c r="G25" i="1"/>
  <c r="G29" i="1"/>
  <c r="G33" i="1"/>
  <c r="G37" i="1"/>
  <c r="G41" i="1"/>
  <c r="G45" i="1"/>
  <c r="G7" i="1"/>
  <c r="H6" i="1" l="1"/>
  <c r="G6" i="1"/>
</calcChain>
</file>

<file path=xl/sharedStrings.xml><?xml version="1.0" encoding="utf-8"?>
<sst xmlns="http://schemas.openxmlformats.org/spreadsheetml/2006/main" count="65" uniqueCount="63">
  <si>
    <t>Posición</t>
  </si>
  <si>
    <t>Principales Empresas Exportadoras</t>
  </si>
  <si>
    <t>Valor FOB</t>
  </si>
  <si>
    <t>Participación (%)</t>
  </si>
  <si>
    <t>Total exportaciones</t>
  </si>
  <si>
    <t>Principales empresas</t>
  </si>
  <si>
    <t>Minera Yanacocha S.R.L.</t>
  </si>
  <si>
    <t>Sociedad Minera Cerro Verde S.A.A.</t>
  </si>
  <si>
    <t>Pesquera Hayduk S.A.</t>
  </si>
  <si>
    <t>Empresa Minera Los Quenuales S.A.</t>
  </si>
  <si>
    <t>Perales Huancaruna S.A.C.</t>
  </si>
  <si>
    <t>Pesquera Diamante S.A.</t>
  </si>
  <si>
    <t>Aruntani S.A.C.</t>
  </si>
  <si>
    <t>Pluspetrol Peru Corporation S.A.</t>
  </si>
  <si>
    <t>Otros</t>
  </si>
  <si>
    <t>Votorantim Metais - Cajamarquilla S.A.</t>
  </si>
  <si>
    <t>Procesadora Sudamericana S.R.L.</t>
  </si>
  <si>
    <t>Southern Peru Copper Corporation Sucursal del Perú</t>
  </si>
  <si>
    <t>Corporación Pesquera Inca S.A.C. COPEINCA S.A.C.</t>
  </si>
  <si>
    <t>Consorcio Minero Horizonte S.A.</t>
  </si>
  <si>
    <t>Minera Laytaruma S.A.</t>
  </si>
  <si>
    <t>Minera Barrick Misquichilca S.A.</t>
  </si>
  <si>
    <t>Pesquera Exalmar S.A.A.</t>
  </si>
  <si>
    <t>Minera Aurífera Retamas S.A.</t>
  </si>
  <si>
    <t>Tecnofil S.A.</t>
  </si>
  <si>
    <t>Refinería La Pampilla S.A.A.</t>
  </si>
  <si>
    <t>Compañía Minera Antamina S.A</t>
  </si>
  <si>
    <t>Repsol Marketing S.A.C.</t>
  </si>
  <si>
    <t>La Arena S.A.</t>
  </si>
  <si>
    <t>Compañía Minera Miski Mayo S.R.L.</t>
  </si>
  <si>
    <t>Compañía Minera Antapaccay S.A.</t>
  </si>
  <si>
    <t>Petróleos del Perú - PETROPERÚ S.A.</t>
  </si>
  <si>
    <t>Fuente: Superintendencia Nacional de Aduanas y de Administración Tributaria.</t>
  </si>
  <si>
    <t>Shougang Hierro Perú S.A.A.</t>
  </si>
  <si>
    <t>Glencore Perú S.A.C.</t>
  </si>
  <si>
    <t>Centelsa Perú S.A.C.</t>
  </si>
  <si>
    <t>Trafigura Perú S.A.C.</t>
  </si>
  <si>
    <t>Minerales del Sur S.R.L.</t>
  </si>
  <si>
    <t>Louis Dreyfus Commodities Perú S.R.L.</t>
  </si>
  <si>
    <t>Camposol S.A.</t>
  </si>
  <si>
    <t>Minera Chinalco Perú S.A.</t>
  </si>
  <si>
    <t>-</t>
  </si>
  <si>
    <t>Golf Fields La Cima S.A.</t>
  </si>
  <si>
    <t>Volcan Compañía Minera  S.A.A.</t>
  </si>
  <si>
    <t>CIA Minera Poderosa S.A.</t>
  </si>
  <si>
    <t>Compañía Minera Ares S.A.C.</t>
  </si>
  <si>
    <t>Sociedad Agricola Viru S.A.</t>
  </si>
  <si>
    <t>OPP FILM S.A.</t>
  </si>
  <si>
    <t>Andina Trade S.A.C.</t>
  </si>
  <si>
    <t>Complejo Agroindustrial Beta S.A.</t>
  </si>
  <si>
    <t>Austral Group S.A.A.</t>
  </si>
  <si>
    <t>Danper Trujillo S.A.C.</t>
  </si>
  <si>
    <t>Compañía Minera Buenaventura S.A.A.</t>
  </si>
  <si>
    <t>Perú LNG S.R.L</t>
  </si>
  <si>
    <t>Hudbay Perú S.A.C.</t>
  </si>
  <si>
    <t>MINSUR S.A.</t>
  </si>
  <si>
    <t>Tecnologia de Alimentos S.A.</t>
  </si>
  <si>
    <t>CIA Minera Coimolache S.A.</t>
  </si>
  <si>
    <t>Vitapro S.A.</t>
  </si>
  <si>
    <t>25.7  RANKING DE 50 PRIMERAS EMPRESAS EXPORTADORAS, 2014-2015</t>
  </si>
  <si>
    <t xml:space="preserve">          (Miles US dólares)</t>
  </si>
  <si>
    <r>
      <t xml:space="preserve">Nota: </t>
    </r>
    <r>
      <rPr>
        <sz val="7"/>
        <rFont val="Arial Narrow"/>
        <family val="2"/>
      </rPr>
      <t>Cifras del Regímen de Exportación, actualizados al 14-03-2016. Las diferencias en los totales se deben al redondeo de cifras.</t>
    </r>
  </si>
  <si>
    <t>2015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</si>
</sst>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\ ###\ ##0"/>
    <numFmt numFmtId="166" formatCode="##0.00"/>
  </numFmts>
  <fonts count="7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2" fillId="0" borderId="0"/>
  </cellStyleXfs>
  <cellXfs count="47">
    <xf numFmtId="0" fontId="0" fillId="0" borderId="0" xfId="0"/>
    <xf numFmtId="164" fontId="1" fillId="0" borderId="0" xfId="1" quotePrefix="1" applyFont="1" applyAlignment="1" applyProtection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horizontal="centerContinuous"/>
    </xf>
    <xf numFmtId="164" fontId="6" fillId="0" borderId="0" xfId="1" quotePrefix="1" applyFont="1" applyAlignment="1" applyProtection="1">
      <alignment horizontal="left"/>
    </xf>
    <xf numFmtId="2" fontId="4" fillId="0" borderId="0" xfId="0" applyNumberFormat="1" applyFont="1" applyBorder="1" applyAlignment="1" applyProtection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2" fontId="3" fillId="0" borderId="0" xfId="0" applyNumberFormat="1" applyFont="1" applyBorder="1" applyAlignment="1" applyProtection="1"/>
    <xf numFmtId="0" fontId="4" fillId="0" borderId="0" xfId="0" applyFont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5" fontId="3" fillId="0" borderId="0" xfId="0" applyNumberFormat="1" applyFont="1" applyBorder="1" applyAlignment="1" applyProtection="1">
      <alignment horizontal="right" vertical="center"/>
    </xf>
    <xf numFmtId="165" fontId="4" fillId="0" borderId="0" xfId="0" applyNumberFormat="1" applyFont="1" applyBorder="1" applyAlignment="1" applyProtection="1">
      <alignment horizontal="right" vertical="center"/>
    </xf>
    <xf numFmtId="166" fontId="4" fillId="0" borderId="0" xfId="0" applyNumberFormat="1" applyFont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right" vertical="center"/>
    </xf>
    <xf numFmtId="164" fontId="6" fillId="0" borderId="0" xfId="1" applyFont="1" applyAlignment="1" applyProtection="1">
      <alignment horizontal="left"/>
    </xf>
    <xf numFmtId="1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165" fontId="4" fillId="0" borderId="9" xfId="0" applyNumberFormat="1" applyFont="1" applyBorder="1" applyAlignment="1" applyProtection="1">
      <alignment horizontal="right" vertical="center"/>
    </xf>
    <xf numFmtId="165" fontId="4" fillId="0" borderId="1" xfId="0" applyNumberFormat="1" applyFont="1" applyBorder="1" applyAlignment="1" applyProtection="1">
      <alignment horizontal="right" vertical="center"/>
    </xf>
    <xf numFmtId="2" fontId="4" fillId="0" borderId="1" xfId="0" applyNumberFormat="1" applyFont="1" applyBorder="1" applyAlignment="1" applyProtection="1"/>
    <xf numFmtId="166" fontId="4" fillId="0" borderId="1" xfId="0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 applyProtection="1">
      <alignment horizontal="right"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4" fillId="0" borderId="8" xfId="0" applyNumberFormat="1" applyFont="1" applyBorder="1" applyAlignment="1" applyProtection="1">
      <alignment horizontal="right" vertical="center"/>
    </xf>
    <xf numFmtId="165" fontId="4" fillId="0" borderId="4" xfId="0" applyNumberFormat="1" applyFont="1" applyBorder="1" applyAlignment="1" applyProtection="1">
      <alignment horizontal="right" vertical="center"/>
    </xf>
    <xf numFmtId="2" fontId="4" fillId="0" borderId="4" xfId="0" applyNumberFormat="1" applyFont="1" applyBorder="1" applyAlignment="1" applyProtection="1"/>
    <xf numFmtId="166" fontId="4" fillId="0" borderId="4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Continuous" vertical="center"/>
    </xf>
  </cellXfs>
  <cellStyles count="2">
    <cellStyle name="Normal" xfId="0" builtinId="0"/>
    <cellStyle name="Normal_IEC2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77"/>
  <sheetViews>
    <sheetView showGridLines="0" tabSelected="1" zoomScale="120" zoomScaleNormal="120" zoomScaleSheetLayoutView="100" workbookViewId="0">
      <selection activeCell="C22" sqref="C22"/>
    </sheetView>
  </sheetViews>
  <sheetFormatPr baseColWidth="10" defaultColWidth="7" defaultRowHeight="9" x14ac:dyDescent="0.15"/>
  <cols>
    <col min="1" max="2" width="3.7109375" style="3" customWidth="1"/>
    <col min="3" max="3" width="28.42578125" style="3" bestFit="1" customWidth="1"/>
    <col min="4" max="5" width="7.85546875" style="12" customWidth="1"/>
    <col min="6" max="6" width="1.28515625" style="12" customWidth="1"/>
    <col min="7" max="7" width="5.42578125" style="3" customWidth="1"/>
    <col min="8" max="8" width="5.5703125" style="3" customWidth="1"/>
    <col min="9" max="16384" width="7" style="3"/>
  </cols>
  <sheetData>
    <row r="1" spans="1:8" ht="14.1" customHeight="1" x14ac:dyDescent="0.25">
      <c r="A1" s="1" t="s">
        <v>59</v>
      </c>
      <c r="B1" s="2"/>
      <c r="D1" s="2"/>
      <c r="E1" s="2"/>
      <c r="F1" s="2"/>
      <c r="G1" s="2"/>
      <c r="H1" s="2"/>
    </row>
    <row r="2" spans="1:8" ht="12.95" customHeight="1" x14ac:dyDescent="0.25">
      <c r="A2" s="17" t="s">
        <v>60</v>
      </c>
      <c r="B2" s="2"/>
      <c r="D2" s="2"/>
      <c r="E2" s="2"/>
      <c r="F2" s="2"/>
      <c r="G2" s="2"/>
      <c r="H2" s="2"/>
    </row>
    <row r="3" spans="1:8" ht="3.95" customHeight="1" x14ac:dyDescent="0.25">
      <c r="A3" s="5"/>
      <c r="B3" s="2"/>
      <c r="C3" s="2"/>
      <c r="D3" s="4"/>
      <c r="E3" s="4"/>
      <c r="F3" s="4"/>
      <c r="G3" s="2"/>
      <c r="H3" s="2"/>
    </row>
    <row r="4" spans="1:8" ht="15" customHeight="1" x14ac:dyDescent="0.15">
      <c r="A4" s="29" t="s">
        <v>0</v>
      </c>
      <c r="B4" s="30"/>
      <c r="C4" s="22" t="s">
        <v>1</v>
      </c>
      <c r="D4" s="46" t="s">
        <v>2</v>
      </c>
      <c r="E4" s="29"/>
      <c r="F4" s="32"/>
      <c r="G4" s="29" t="s">
        <v>3</v>
      </c>
      <c r="H4" s="29"/>
    </row>
    <row r="5" spans="1:8" ht="14.25" customHeight="1" x14ac:dyDescent="0.15">
      <c r="A5" s="31">
        <v>2014</v>
      </c>
      <c r="B5" s="31">
        <v>2015</v>
      </c>
      <c r="C5" s="23"/>
      <c r="D5" s="33">
        <v>2014</v>
      </c>
      <c r="E5" s="34" t="s">
        <v>62</v>
      </c>
      <c r="F5" s="35"/>
      <c r="G5" s="34">
        <v>2014</v>
      </c>
      <c r="H5" s="34" t="s">
        <v>62</v>
      </c>
    </row>
    <row r="6" spans="1:8" ht="14.1" customHeight="1" x14ac:dyDescent="0.15">
      <c r="A6" s="7"/>
      <c r="B6" s="7"/>
      <c r="C6" s="24" t="s">
        <v>4</v>
      </c>
      <c r="D6" s="36">
        <f>D7+D58</f>
        <v>38645864.884539984</v>
      </c>
      <c r="E6" s="37">
        <f>E7+E58</f>
        <v>33376209.780260012</v>
      </c>
      <c r="F6" s="38"/>
      <c r="G6" s="39">
        <f>G7+G58</f>
        <v>100</v>
      </c>
      <c r="H6" s="39">
        <f>H7+H58</f>
        <v>100</v>
      </c>
    </row>
    <row r="7" spans="1:8" ht="9.9499999999999993" customHeight="1" x14ac:dyDescent="0.15">
      <c r="A7" s="7"/>
      <c r="B7" s="7"/>
      <c r="C7" s="24" t="s">
        <v>5</v>
      </c>
      <c r="D7" s="40">
        <f>SUM(D8:D57)</f>
        <v>24173392.245189983</v>
      </c>
      <c r="E7" s="14">
        <f>SUM(E8:E57)</f>
        <v>21210582.558020011</v>
      </c>
      <c r="F7" s="6"/>
      <c r="G7" s="15">
        <f>D7/$D$6*100</f>
        <v>62.551044768726051</v>
      </c>
      <c r="H7" s="15">
        <f>E7/$E$6*100</f>
        <v>63.550003723205187</v>
      </c>
    </row>
    <row r="8" spans="1:8" ht="9" customHeight="1" x14ac:dyDescent="0.15">
      <c r="A8" s="8">
        <v>1</v>
      </c>
      <c r="B8" s="8">
        <v>1</v>
      </c>
      <c r="C8" s="25" t="s">
        <v>26</v>
      </c>
      <c r="D8" s="41">
        <v>2503135.2418299997</v>
      </c>
      <c r="E8" s="13">
        <v>2251115.6502700001</v>
      </c>
      <c r="F8" s="9"/>
      <c r="G8" s="16">
        <f>D8/$D$6*100</f>
        <v>6.4771101625192564</v>
      </c>
      <c r="H8" s="16">
        <f t="shared" ref="H8:H58" si="0">E8/$E$6*100</f>
        <v>6.744671324547455</v>
      </c>
    </row>
    <row r="9" spans="1:8" ht="9" customHeight="1" x14ac:dyDescent="0.15">
      <c r="A9" s="8">
        <v>2</v>
      </c>
      <c r="B9" s="8">
        <v>2</v>
      </c>
      <c r="C9" s="25" t="s">
        <v>17</v>
      </c>
      <c r="D9" s="41">
        <v>2214742.9901399999</v>
      </c>
      <c r="E9" s="13">
        <v>1731713.8020200001</v>
      </c>
      <c r="F9" s="9"/>
      <c r="G9" s="16">
        <f t="shared" ref="G9:G57" si="1">D9/$D$6*100</f>
        <v>5.7308666703588065</v>
      </c>
      <c r="H9" s="16">
        <f t="shared" si="0"/>
        <v>5.1884675144995134</v>
      </c>
    </row>
    <row r="10" spans="1:8" ht="9" customHeight="1" x14ac:dyDescent="0.15">
      <c r="A10" s="8">
        <v>12</v>
      </c>
      <c r="B10" s="8">
        <v>3</v>
      </c>
      <c r="C10" s="25" t="s">
        <v>36</v>
      </c>
      <c r="D10" s="41">
        <v>664063.34612999996</v>
      </c>
      <c r="E10" s="13">
        <v>1188732.44313</v>
      </c>
      <c r="F10" s="9"/>
      <c r="G10" s="16">
        <f t="shared" si="1"/>
        <v>1.71832962753967</v>
      </c>
      <c r="H10" s="16">
        <f t="shared" si="0"/>
        <v>3.561616046148723</v>
      </c>
    </row>
    <row r="11" spans="1:8" ht="9" customHeight="1" x14ac:dyDescent="0.15">
      <c r="A11" s="8">
        <v>4</v>
      </c>
      <c r="B11" s="8">
        <v>4</v>
      </c>
      <c r="C11" s="25" t="s">
        <v>34</v>
      </c>
      <c r="D11" s="41">
        <v>1364155.24606</v>
      </c>
      <c r="E11" s="13">
        <v>1144763.91252</v>
      </c>
      <c r="F11" s="9"/>
      <c r="G11" s="16">
        <f t="shared" si="1"/>
        <v>3.5298867036243275</v>
      </c>
      <c r="H11" s="16">
        <f t="shared" si="0"/>
        <v>3.4298799056478182</v>
      </c>
    </row>
    <row r="12" spans="1:8" ht="9" customHeight="1" x14ac:dyDescent="0.15">
      <c r="A12" s="8">
        <v>6</v>
      </c>
      <c r="B12" s="8">
        <v>5</v>
      </c>
      <c r="C12" s="25" t="s">
        <v>6</v>
      </c>
      <c r="D12" s="41">
        <v>1255395.5521</v>
      </c>
      <c r="E12" s="13">
        <v>1081036.1385899999</v>
      </c>
      <c r="F12" s="9"/>
      <c r="G12" s="16">
        <f t="shared" si="1"/>
        <v>3.2484602320343265</v>
      </c>
      <c r="H12" s="16">
        <f t="shared" si="0"/>
        <v>3.2389421857881739</v>
      </c>
    </row>
    <row r="13" spans="1:8" ht="9" customHeight="1" x14ac:dyDescent="0.15">
      <c r="A13" s="8">
        <v>5</v>
      </c>
      <c r="B13" s="8">
        <v>6</v>
      </c>
      <c r="C13" s="25" t="s">
        <v>7</v>
      </c>
      <c r="D13" s="41">
        <v>1256305.0237100001</v>
      </c>
      <c r="E13" s="13">
        <v>1019179.01607</v>
      </c>
      <c r="F13" s="9"/>
      <c r="G13" s="16">
        <f t="shared" si="1"/>
        <v>3.2508135798316067</v>
      </c>
      <c r="H13" s="16">
        <f t="shared" si="0"/>
        <v>3.0536092108121338</v>
      </c>
    </row>
    <row r="14" spans="1:8" ht="9" customHeight="1" x14ac:dyDescent="0.15">
      <c r="A14" s="8">
        <v>7</v>
      </c>
      <c r="B14" s="8">
        <v>7</v>
      </c>
      <c r="C14" s="25" t="s">
        <v>30</v>
      </c>
      <c r="D14" s="41">
        <v>1153108.6927400001</v>
      </c>
      <c r="E14" s="13">
        <v>1002153.5012300001</v>
      </c>
      <c r="F14" s="9"/>
      <c r="G14" s="16">
        <f t="shared" si="1"/>
        <v>2.9837828605597938</v>
      </c>
      <c r="H14" s="16">
        <f t="shared" si="0"/>
        <v>3.0025982813144729</v>
      </c>
    </row>
    <row r="15" spans="1:8" ht="9" customHeight="1" x14ac:dyDescent="0.15">
      <c r="A15" s="8">
        <v>9</v>
      </c>
      <c r="B15" s="8">
        <v>8</v>
      </c>
      <c r="C15" s="25" t="s">
        <v>21</v>
      </c>
      <c r="D15" s="41">
        <v>818103.61101999995</v>
      </c>
      <c r="E15" s="13">
        <v>718401.92888000002</v>
      </c>
      <c r="F15" s="9"/>
      <c r="G15" s="16">
        <f t="shared" si="1"/>
        <v>2.116924057629971</v>
      </c>
      <c r="H15" s="16">
        <f t="shared" si="0"/>
        <v>2.1524371209606037</v>
      </c>
    </row>
    <row r="16" spans="1:8" ht="9" customHeight="1" x14ac:dyDescent="0.15">
      <c r="A16" s="8">
        <v>3</v>
      </c>
      <c r="B16" s="8">
        <v>9</v>
      </c>
      <c r="C16" s="25" t="s">
        <v>13</v>
      </c>
      <c r="D16" s="41">
        <v>1609806.6916400001</v>
      </c>
      <c r="E16" s="13">
        <v>691876.81611999997</v>
      </c>
      <c r="F16" s="9"/>
      <c r="G16" s="16">
        <f t="shared" si="1"/>
        <v>4.1655341301055788</v>
      </c>
      <c r="H16" s="16">
        <f t="shared" si="0"/>
        <v>2.0729640084213603</v>
      </c>
    </row>
    <row r="17" spans="1:8" ht="9" customHeight="1" x14ac:dyDescent="0.15">
      <c r="A17" s="8">
        <v>13</v>
      </c>
      <c r="B17" s="8">
        <v>10</v>
      </c>
      <c r="C17" s="25" t="s">
        <v>15</v>
      </c>
      <c r="D17" s="41">
        <v>659893.41710000008</v>
      </c>
      <c r="E17" s="13">
        <v>669541.55154999997</v>
      </c>
      <c r="F17" s="9"/>
      <c r="G17" s="16">
        <f t="shared" si="1"/>
        <v>1.7075395234950115</v>
      </c>
      <c r="H17" s="16">
        <f t="shared" si="0"/>
        <v>2.0060442931000297</v>
      </c>
    </row>
    <row r="18" spans="1:8" ht="9" customHeight="1" x14ac:dyDescent="0.15">
      <c r="A18" s="8">
        <v>27</v>
      </c>
      <c r="B18" s="8">
        <v>11</v>
      </c>
      <c r="C18" s="25" t="s">
        <v>37</v>
      </c>
      <c r="D18" s="41">
        <v>256800.77571000002</v>
      </c>
      <c r="E18" s="13">
        <v>551801.44995000004</v>
      </c>
      <c r="F18" s="9"/>
      <c r="G18" s="16">
        <f t="shared" si="1"/>
        <v>0.6644974215927858</v>
      </c>
      <c r="H18" s="16">
        <f t="shared" si="0"/>
        <v>1.6532777495794533</v>
      </c>
    </row>
    <row r="19" spans="1:8" ht="9" customHeight="1" x14ac:dyDescent="0.15">
      <c r="A19" s="8">
        <v>36</v>
      </c>
      <c r="B19" s="8">
        <v>12</v>
      </c>
      <c r="C19" s="26" t="s">
        <v>40</v>
      </c>
      <c r="D19" s="41">
        <v>192313.13636999999</v>
      </c>
      <c r="E19" s="13">
        <v>482961.78425999999</v>
      </c>
      <c r="F19" s="9"/>
      <c r="G19" s="16">
        <f t="shared" si="1"/>
        <v>0.49762927274253743</v>
      </c>
      <c r="H19" s="16">
        <f t="shared" si="0"/>
        <v>1.447024055276769</v>
      </c>
    </row>
    <row r="20" spans="1:8" ht="9" customHeight="1" x14ac:dyDescent="0.15">
      <c r="A20" s="8">
        <v>17</v>
      </c>
      <c r="B20" s="8">
        <v>13</v>
      </c>
      <c r="C20" s="25" t="s">
        <v>52</v>
      </c>
      <c r="D20" s="41">
        <v>590391.19721999997</v>
      </c>
      <c r="E20" s="13">
        <v>480119.50381000002</v>
      </c>
      <c r="F20" s="9"/>
      <c r="G20" s="16">
        <f t="shared" si="1"/>
        <v>1.5276956512265352</v>
      </c>
      <c r="H20" s="16">
        <f t="shared" si="0"/>
        <v>1.4385081678566192</v>
      </c>
    </row>
    <row r="21" spans="1:8" ht="9" customHeight="1" x14ac:dyDescent="0.15">
      <c r="A21" s="8">
        <v>16</v>
      </c>
      <c r="B21" s="8">
        <v>14</v>
      </c>
      <c r="C21" s="25" t="s">
        <v>25</v>
      </c>
      <c r="D21" s="41">
        <v>632680.98759000003</v>
      </c>
      <c r="E21" s="13">
        <v>472388.81585000001</v>
      </c>
      <c r="F21" s="9"/>
      <c r="G21" s="16">
        <f t="shared" si="1"/>
        <v>1.6371246690434396</v>
      </c>
      <c r="H21" s="16">
        <f t="shared" si="0"/>
        <v>1.4153458974523496</v>
      </c>
    </row>
    <row r="22" spans="1:8" ht="9" customHeight="1" x14ac:dyDescent="0.15">
      <c r="A22" s="8">
        <v>10</v>
      </c>
      <c r="B22" s="8">
        <v>15</v>
      </c>
      <c r="C22" s="26" t="s">
        <v>53</v>
      </c>
      <c r="D22" s="41">
        <v>787113.4633200001</v>
      </c>
      <c r="E22" s="13">
        <v>449766.42197000002</v>
      </c>
      <c r="F22" s="9"/>
      <c r="G22" s="16">
        <f t="shared" si="1"/>
        <v>2.0367339834976224</v>
      </c>
      <c r="H22" s="16">
        <f t="shared" si="0"/>
        <v>1.3475659007752563</v>
      </c>
    </row>
    <row r="23" spans="1:8" ht="9.9499999999999993" customHeight="1" x14ac:dyDescent="0.15">
      <c r="A23" s="8">
        <v>0</v>
      </c>
      <c r="B23" s="8">
        <v>16</v>
      </c>
      <c r="C23" s="25" t="s">
        <v>54</v>
      </c>
      <c r="D23" s="41" t="s">
        <v>41</v>
      </c>
      <c r="E23" s="13">
        <v>438205.51323000004</v>
      </c>
      <c r="F23" s="9"/>
      <c r="G23" s="16" t="s">
        <v>41</v>
      </c>
      <c r="H23" s="16">
        <f t="shared" si="0"/>
        <v>1.3129277294067458</v>
      </c>
    </row>
    <row r="24" spans="1:8" ht="9" customHeight="1" x14ac:dyDescent="0.15">
      <c r="A24" s="8">
        <v>11</v>
      </c>
      <c r="B24" s="8">
        <v>17</v>
      </c>
      <c r="C24" s="25" t="s">
        <v>55</v>
      </c>
      <c r="D24" s="41">
        <v>676638.88052000001</v>
      </c>
      <c r="E24" s="13">
        <v>418895.00334</v>
      </c>
      <c r="F24" s="9"/>
      <c r="G24" s="16">
        <f t="shared" si="1"/>
        <v>1.7508700673191164</v>
      </c>
      <c r="H24" s="16">
        <f t="shared" si="0"/>
        <v>1.2550706209539431</v>
      </c>
    </row>
    <row r="25" spans="1:8" ht="9" customHeight="1" x14ac:dyDescent="0.15">
      <c r="A25" s="8">
        <v>19</v>
      </c>
      <c r="B25" s="8">
        <v>18</v>
      </c>
      <c r="C25" s="25" t="s">
        <v>56</v>
      </c>
      <c r="D25" s="41">
        <v>419562.98794000002</v>
      </c>
      <c r="E25" s="13">
        <v>376213.19878999999</v>
      </c>
      <c r="F25" s="9"/>
      <c r="G25" s="16">
        <f t="shared" si="1"/>
        <v>1.0856607535980993</v>
      </c>
      <c r="H25" s="16">
        <f t="shared" si="0"/>
        <v>1.1271896996899482</v>
      </c>
    </row>
    <row r="26" spans="1:8" ht="9" customHeight="1" x14ac:dyDescent="0.15">
      <c r="A26" s="8">
        <v>21</v>
      </c>
      <c r="B26" s="8">
        <v>19</v>
      </c>
      <c r="C26" s="25" t="s">
        <v>29</v>
      </c>
      <c r="D26" s="41">
        <v>313394.29070999997</v>
      </c>
      <c r="E26" s="13">
        <v>345956.06693000003</v>
      </c>
      <c r="F26" s="9"/>
      <c r="G26" s="16">
        <f t="shared" si="1"/>
        <v>0.81093874246652253</v>
      </c>
      <c r="H26" s="16">
        <f t="shared" si="0"/>
        <v>1.0365349127647558</v>
      </c>
    </row>
    <row r="27" spans="1:8" ht="9" customHeight="1" x14ac:dyDescent="0.15">
      <c r="A27" s="8">
        <v>15</v>
      </c>
      <c r="B27" s="8">
        <v>20</v>
      </c>
      <c r="C27" s="25" t="s">
        <v>33</v>
      </c>
      <c r="D27" s="41">
        <v>633749.99974999996</v>
      </c>
      <c r="E27" s="13">
        <v>344616.76987000002</v>
      </c>
      <c r="F27" s="9"/>
      <c r="G27" s="16">
        <f t="shared" si="1"/>
        <v>1.6398908438028703</v>
      </c>
      <c r="H27" s="16">
        <f t="shared" si="0"/>
        <v>1.0325221831324292</v>
      </c>
    </row>
    <row r="28" spans="1:8" ht="9" customHeight="1" x14ac:dyDescent="0.15">
      <c r="A28" s="8">
        <v>28</v>
      </c>
      <c r="B28" s="8">
        <v>21</v>
      </c>
      <c r="C28" s="25" t="s">
        <v>38</v>
      </c>
      <c r="D28" s="41">
        <v>242399.64561000001</v>
      </c>
      <c r="E28" s="13">
        <v>340420.18097000004</v>
      </c>
      <c r="F28" s="9"/>
      <c r="G28" s="16">
        <f t="shared" si="1"/>
        <v>0.62723307224253722</v>
      </c>
      <c r="H28" s="16">
        <f t="shared" si="0"/>
        <v>1.019948589762693</v>
      </c>
    </row>
    <row r="29" spans="1:8" ht="9" customHeight="1" x14ac:dyDescent="0.15">
      <c r="A29" s="8">
        <v>14</v>
      </c>
      <c r="B29" s="8">
        <v>22</v>
      </c>
      <c r="C29" s="25" t="s">
        <v>31</v>
      </c>
      <c r="D29" s="41">
        <v>637514.43465999991</v>
      </c>
      <c r="E29" s="13">
        <v>307410.58568999998</v>
      </c>
      <c r="F29" s="9"/>
      <c r="G29" s="16">
        <f t="shared" si="1"/>
        <v>1.6496316916820595</v>
      </c>
      <c r="H29" s="16">
        <f t="shared" si="0"/>
        <v>0.92104702035943742</v>
      </c>
    </row>
    <row r="30" spans="1:8" ht="9" customHeight="1" x14ac:dyDescent="0.15">
      <c r="A30" s="8">
        <v>20</v>
      </c>
      <c r="B30" s="8">
        <v>23</v>
      </c>
      <c r="C30" s="25" t="s">
        <v>42</v>
      </c>
      <c r="D30" s="41">
        <v>319676.29177999997</v>
      </c>
      <c r="E30" s="13">
        <v>293472.04287</v>
      </c>
      <c r="F30" s="9"/>
      <c r="G30" s="16">
        <f t="shared" si="1"/>
        <v>0.82719404193716017</v>
      </c>
      <c r="H30" s="16">
        <f t="shared" si="0"/>
        <v>0.87928510996946929</v>
      </c>
    </row>
    <row r="31" spans="1:8" ht="9" customHeight="1" x14ac:dyDescent="0.15">
      <c r="A31" s="8">
        <v>24</v>
      </c>
      <c r="B31" s="8">
        <v>24</v>
      </c>
      <c r="C31" s="25" t="s">
        <v>19</v>
      </c>
      <c r="D31" s="41">
        <v>278500.33575999999</v>
      </c>
      <c r="E31" s="13">
        <v>251430.6249</v>
      </c>
      <c r="F31" s="9"/>
      <c r="G31" s="16">
        <f t="shared" si="1"/>
        <v>0.72064718073216716</v>
      </c>
      <c r="H31" s="16">
        <f t="shared" si="0"/>
        <v>0.75332288044493856</v>
      </c>
    </row>
    <row r="32" spans="1:8" ht="9" customHeight="1" x14ac:dyDescent="0.15">
      <c r="A32" s="8">
        <v>33</v>
      </c>
      <c r="B32" s="8">
        <v>25</v>
      </c>
      <c r="C32" s="25" t="s">
        <v>16</v>
      </c>
      <c r="D32" s="41">
        <v>213690.69349999999</v>
      </c>
      <c r="E32" s="13">
        <v>238225.12122999999</v>
      </c>
      <c r="F32" s="9"/>
      <c r="G32" s="16">
        <f t="shared" si="1"/>
        <v>0.55294581745920635</v>
      </c>
      <c r="H32" s="16">
        <f t="shared" si="0"/>
        <v>0.71375726242856852</v>
      </c>
    </row>
    <row r="33" spans="1:8" ht="9" customHeight="1" x14ac:dyDescent="0.15">
      <c r="A33" s="8">
        <v>26</v>
      </c>
      <c r="B33" s="8">
        <v>26</v>
      </c>
      <c r="C33" s="25" t="s">
        <v>43</v>
      </c>
      <c r="D33" s="41">
        <v>267018.04986999999</v>
      </c>
      <c r="E33" s="13">
        <v>226109.51762</v>
      </c>
      <c r="F33" s="9"/>
      <c r="G33" s="16">
        <f t="shared" si="1"/>
        <v>0.69093562964046573</v>
      </c>
      <c r="H33" s="16">
        <f t="shared" si="0"/>
        <v>0.67745714420134662</v>
      </c>
    </row>
    <row r="34" spans="1:8" ht="9" customHeight="1" x14ac:dyDescent="0.15">
      <c r="A34" s="8">
        <v>34</v>
      </c>
      <c r="B34" s="8">
        <v>27</v>
      </c>
      <c r="C34" s="25" t="s">
        <v>44</v>
      </c>
      <c r="D34" s="41">
        <v>200913.43112999998</v>
      </c>
      <c r="E34" s="13">
        <v>220914.80283999999</v>
      </c>
      <c r="F34" s="9"/>
      <c r="G34" s="16">
        <f t="shared" si="1"/>
        <v>0.51988338656737909</v>
      </c>
      <c r="H34" s="16">
        <f t="shared" si="0"/>
        <v>0.66189301989184401</v>
      </c>
    </row>
    <row r="35" spans="1:8" ht="9" customHeight="1" x14ac:dyDescent="0.15">
      <c r="A35" s="8">
        <v>30</v>
      </c>
      <c r="B35" s="8">
        <v>28</v>
      </c>
      <c r="C35" s="25" t="s">
        <v>23</v>
      </c>
      <c r="D35" s="41">
        <v>228980.62244000001</v>
      </c>
      <c r="E35" s="13">
        <v>212408.41558</v>
      </c>
      <c r="F35" s="9"/>
      <c r="G35" s="16">
        <f t="shared" si="1"/>
        <v>0.59251002176846645</v>
      </c>
      <c r="H35" s="16">
        <f t="shared" si="0"/>
        <v>0.63640664107290756</v>
      </c>
    </row>
    <row r="36" spans="1:8" ht="9" customHeight="1" x14ac:dyDescent="0.15">
      <c r="A36" s="8">
        <v>22</v>
      </c>
      <c r="B36" s="8">
        <v>29</v>
      </c>
      <c r="C36" s="25" t="s">
        <v>27</v>
      </c>
      <c r="D36" s="41">
        <v>307059.81039</v>
      </c>
      <c r="E36" s="13">
        <v>197516.29658000002</v>
      </c>
      <c r="F36" s="9"/>
      <c r="G36" s="16">
        <f t="shared" si="1"/>
        <v>0.79454764774286935</v>
      </c>
      <c r="H36" s="16">
        <f t="shared" si="0"/>
        <v>0.59178767715206193</v>
      </c>
    </row>
    <row r="37" spans="1:8" ht="9" customHeight="1" x14ac:dyDescent="0.15">
      <c r="A37" s="8">
        <v>23</v>
      </c>
      <c r="B37" s="8">
        <v>30</v>
      </c>
      <c r="C37" s="25" t="s">
        <v>12</v>
      </c>
      <c r="D37" s="41">
        <v>294399.70872000005</v>
      </c>
      <c r="E37" s="13">
        <v>196917.26763999998</v>
      </c>
      <c r="F37" s="9"/>
      <c r="G37" s="16">
        <f t="shared" si="1"/>
        <v>0.76178838175717123</v>
      </c>
      <c r="H37" s="16">
        <f t="shared" si="0"/>
        <v>0.58999289894343998</v>
      </c>
    </row>
    <row r="38" spans="1:8" ht="9" customHeight="1" x14ac:dyDescent="0.15">
      <c r="A38" s="8">
        <v>37</v>
      </c>
      <c r="B38" s="8">
        <v>31</v>
      </c>
      <c r="C38" s="25" t="s">
        <v>11</v>
      </c>
      <c r="D38" s="41">
        <v>184470.96891999998</v>
      </c>
      <c r="E38" s="13">
        <v>183022.08543000001</v>
      </c>
      <c r="F38" s="9"/>
      <c r="G38" s="16">
        <f t="shared" si="1"/>
        <v>0.47733688836084592</v>
      </c>
      <c r="H38" s="16">
        <f t="shared" si="0"/>
        <v>0.54836090327502185</v>
      </c>
    </row>
    <row r="39" spans="1:8" ht="9" customHeight="1" x14ac:dyDescent="0.15">
      <c r="A39" s="8">
        <v>35</v>
      </c>
      <c r="B39" s="8">
        <v>32</v>
      </c>
      <c r="C39" s="25" t="s">
        <v>57</v>
      </c>
      <c r="D39" s="41">
        <v>194869.57071</v>
      </c>
      <c r="E39" s="13">
        <v>180268.46098</v>
      </c>
      <c r="F39" s="9"/>
      <c r="G39" s="16">
        <f t="shared" si="1"/>
        <v>0.50424429959634887</v>
      </c>
      <c r="H39" s="16">
        <f t="shared" si="0"/>
        <v>0.54011064218147919</v>
      </c>
    </row>
    <row r="40" spans="1:8" ht="9" customHeight="1" x14ac:dyDescent="0.15">
      <c r="A40" s="8">
        <v>32</v>
      </c>
      <c r="B40" s="8">
        <v>33</v>
      </c>
      <c r="C40" s="25" t="s">
        <v>39</v>
      </c>
      <c r="D40" s="41">
        <v>214328.62061000001</v>
      </c>
      <c r="E40" s="13">
        <v>179303.45298</v>
      </c>
      <c r="F40" s="9"/>
      <c r="G40" s="16">
        <f t="shared" si="1"/>
        <v>0.55459651698917134</v>
      </c>
      <c r="H40" s="16">
        <f t="shared" si="0"/>
        <v>0.53721933724795501</v>
      </c>
    </row>
    <row r="41" spans="1:8" ht="9.75" customHeight="1" x14ac:dyDescent="0.15">
      <c r="A41" s="8">
        <v>49</v>
      </c>
      <c r="B41" s="8">
        <v>34</v>
      </c>
      <c r="C41" s="25" t="s">
        <v>45</v>
      </c>
      <c r="D41" s="41">
        <v>129947.39759000001</v>
      </c>
      <c r="E41" s="13">
        <v>174208.89843999999</v>
      </c>
      <c r="F41" s="9"/>
      <c r="G41" s="16">
        <f t="shared" si="1"/>
        <v>0.33625175158645393</v>
      </c>
      <c r="H41" s="16">
        <f t="shared" si="0"/>
        <v>0.5219553076486052</v>
      </c>
    </row>
    <row r="42" spans="1:8" ht="9" customHeight="1" x14ac:dyDescent="0.15">
      <c r="A42" s="8">
        <v>31</v>
      </c>
      <c r="B42" s="8">
        <v>35</v>
      </c>
      <c r="C42" s="25" t="s">
        <v>24</v>
      </c>
      <c r="D42" s="41">
        <v>218300.42087</v>
      </c>
      <c r="E42" s="13">
        <v>171720.13798</v>
      </c>
      <c r="F42" s="9"/>
      <c r="G42" s="16">
        <f t="shared" si="1"/>
        <v>0.56487394323352191</v>
      </c>
      <c r="H42" s="16">
        <f t="shared" si="0"/>
        <v>0.51449861775965333</v>
      </c>
    </row>
    <row r="43" spans="1:8" ht="9" customHeight="1" x14ac:dyDescent="0.15">
      <c r="A43" s="8">
        <v>40</v>
      </c>
      <c r="B43" s="8">
        <v>36</v>
      </c>
      <c r="C43" s="26" t="s">
        <v>10</v>
      </c>
      <c r="D43" s="41">
        <v>166968.76159000001</v>
      </c>
      <c r="E43" s="13">
        <v>166066.74474000002</v>
      </c>
      <c r="F43" s="9"/>
      <c r="G43" s="16">
        <f t="shared" si="1"/>
        <v>0.43204819477799994</v>
      </c>
      <c r="H43" s="16">
        <f t="shared" si="0"/>
        <v>0.49756022578159353</v>
      </c>
    </row>
    <row r="44" spans="1:8" ht="9" customHeight="1" x14ac:dyDescent="0.15">
      <c r="A44" s="8">
        <v>29</v>
      </c>
      <c r="B44" s="8">
        <v>37</v>
      </c>
      <c r="C44" s="25" t="s">
        <v>18</v>
      </c>
      <c r="D44" s="41">
        <v>231495.96571000002</v>
      </c>
      <c r="E44" s="13">
        <v>165639.65184000001</v>
      </c>
      <c r="F44" s="9"/>
      <c r="G44" s="16">
        <f t="shared" si="1"/>
        <v>0.59901872141205048</v>
      </c>
      <c r="H44" s="16">
        <f t="shared" si="0"/>
        <v>0.49628059306472161</v>
      </c>
    </row>
    <row r="45" spans="1:8" ht="9" customHeight="1" x14ac:dyDescent="0.15">
      <c r="A45" s="8">
        <v>42</v>
      </c>
      <c r="B45" s="8">
        <v>38</v>
      </c>
      <c r="C45" s="25" t="s">
        <v>9</v>
      </c>
      <c r="D45" s="41">
        <v>160180.38965</v>
      </c>
      <c r="E45" s="13">
        <v>150850.07550000001</v>
      </c>
      <c r="F45" s="9"/>
      <c r="G45" s="16">
        <f t="shared" si="1"/>
        <v>0.41448261056793967</v>
      </c>
      <c r="H45" s="16">
        <f t="shared" si="0"/>
        <v>0.45196886193236541</v>
      </c>
    </row>
    <row r="46" spans="1:8" ht="9" customHeight="1" x14ac:dyDescent="0.15">
      <c r="A46" s="8">
        <v>39</v>
      </c>
      <c r="B46" s="8">
        <v>39</v>
      </c>
      <c r="C46" s="25" t="s">
        <v>35</v>
      </c>
      <c r="D46" s="41">
        <v>173628.96124999999</v>
      </c>
      <c r="E46" s="13">
        <v>145152.59069000001</v>
      </c>
      <c r="F46" s="9"/>
      <c r="G46" s="16">
        <f t="shared" si="1"/>
        <v>0.44928212052891348</v>
      </c>
      <c r="H46" s="16">
        <f t="shared" si="0"/>
        <v>0.43489836516981895</v>
      </c>
    </row>
    <row r="47" spans="1:8" ht="9" customHeight="1" x14ac:dyDescent="0.15">
      <c r="A47" s="8">
        <v>25</v>
      </c>
      <c r="B47" s="8">
        <v>40</v>
      </c>
      <c r="C47" s="26" t="s">
        <v>28</v>
      </c>
      <c r="D47" s="41">
        <v>273481.967</v>
      </c>
      <c r="E47" s="13">
        <v>138899.91597</v>
      </c>
      <c r="F47" s="9"/>
      <c r="G47" s="16">
        <f t="shared" si="1"/>
        <v>0.70766165491978572</v>
      </c>
      <c r="H47" s="16">
        <f t="shared" si="0"/>
        <v>0.41616443833640698</v>
      </c>
    </row>
    <row r="48" spans="1:8" ht="9" customHeight="1" x14ac:dyDescent="0.15">
      <c r="A48" s="8">
        <v>38</v>
      </c>
      <c r="B48" s="8">
        <v>41</v>
      </c>
      <c r="C48" s="25" t="s">
        <v>22</v>
      </c>
      <c r="D48" s="41">
        <v>183310.16462</v>
      </c>
      <c r="E48" s="13">
        <v>136837.94603999998</v>
      </c>
      <c r="F48" s="9"/>
      <c r="G48" s="16">
        <f t="shared" si="1"/>
        <v>0.47433319235490057</v>
      </c>
      <c r="H48" s="16">
        <f t="shared" si="0"/>
        <v>0.4099864752196376</v>
      </c>
    </row>
    <row r="49" spans="1:8" ht="9" customHeight="1" x14ac:dyDescent="0.15">
      <c r="A49" s="8">
        <v>52</v>
      </c>
      <c r="B49" s="8">
        <v>42</v>
      </c>
      <c r="C49" s="25" t="s">
        <v>46</v>
      </c>
      <c r="D49" s="41">
        <v>125069.15155</v>
      </c>
      <c r="E49" s="13">
        <v>134950.77721</v>
      </c>
      <c r="F49" s="9"/>
      <c r="G49" s="16">
        <f t="shared" si="1"/>
        <v>0.32362880717940162</v>
      </c>
      <c r="H49" s="16">
        <f t="shared" si="0"/>
        <v>0.40433224173289778</v>
      </c>
    </row>
    <row r="50" spans="1:8" ht="9" customHeight="1" x14ac:dyDescent="0.15">
      <c r="A50" s="8">
        <v>44</v>
      </c>
      <c r="B50" s="8">
        <v>43</v>
      </c>
      <c r="C50" s="26" t="s">
        <v>8</v>
      </c>
      <c r="D50" s="41">
        <v>149682.85378999999</v>
      </c>
      <c r="E50" s="13">
        <v>129985.55129</v>
      </c>
      <c r="F50" s="9"/>
      <c r="G50" s="16">
        <f t="shared" si="1"/>
        <v>0.38731919763524197</v>
      </c>
      <c r="H50" s="16">
        <f t="shared" si="0"/>
        <v>0.38945569957101156</v>
      </c>
    </row>
    <row r="51" spans="1:8" ht="9" customHeight="1" x14ac:dyDescent="0.15">
      <c r="A51" s="8">
        <v>43</v>
      </c>
      <c r="B51" s="8">
        <v>44</v>
      </c>
      <c r="C51" s="25" t="s">
        <v>47</v>
      </c>
      <c r="D51" s="41">
        <v>155781.86494999999</v>
      </c>
      <c r="E51" s="13">
        <v>125727.55291</v>
      </c>
      <c r="F51" s="9"/>
      <c r="G51" s="16">
        <f t="shared" si="1"/>
        <v>0.40310099260404825</v>
      </c>
      <c r="H51" s="16">
        <f t="shared" si="0"/>
        <v>0.37669811442867956</v>
      </c>
    </row>
    <row r="52" spans="1:8" ht="9" customHeight="1" x14ac:dyDescent="0.15">
      <c r="A52" s="8">
        <v>72</v>
      </c>
      <c r="B52" s="8">
        <v>45</v>
      </c>
      <c r="C52" s="25" t="s">
        <v>48</v>
      </c>
      <c r="D52" s="41">
        <v>68441.706459999987</v>
      </c>
      <c r="E52" s="13">
        <v>119883.44961</v>
      </c>
      <c r="F52" s="9"/>
      <c r="G52" s="16">
        <f t="shared" si="1"/>
        <v>0.17709968883987798</v>
      </c>
      <c r="H52" s="16">
        <f t="shared" si="0"/>
        <v>0.35918832725249628</v>
      </c>
    </row>
    <row r="53" spans="1:8" ht="9" customHeight="1" x14ac:dyDescent="0.15">
      <c r="A53" s="8">
        <v>57</v>
      </c>
      <c r="B53" s="8">
        <v>46</v>
      </c>
      <c r="C53" s="25" t="s">
        <v>49</v>
      </c>
      <c r="D53" s="41">
        <v>103195.64264000001</v>
      </c>
      <c r="E53" s="13">
        <v>118134.77014000001</v>
      </c>
      <c r="F53" s="9"/>
      <c r="G53" s="16">
        <f t="shared" si="1"/>
        <v>0.26702893814981671</v>
      </c>
      <c r="H53" s="16">
        <f t="shared" si="0"/>
        <v>0.35394902811843393</v>
      </c>
    </row>
    <row r="54" spans="1:8" ht="9" customHeight="1" x14ac:dyDescent="0.15">
      <c r="A54" s="8">
        <v>45</v>
      </c>
      <c r="B54" s="8">
        <v>47</v>
      </c>
      <c r="C54" s="25" t="s">
        <v>50</v>
      </c>
      <c r="D54" s="41">
        <v>142058.67355000001</v>
      </c>
      <c r="E54" s="13">
        <v>112858.39971</v>
      </c>
      <c r="F54" s="9"/>
      <c r="G54" s="16">
        <f t="shared" si="1"/>
        <v>0.36759087673266078</v>
      </c>
      <c r="H54" s="16">
        <f t="shared" si="0"/>
        <v>0.33814025155351474</v>
      </c>
    </row>
    <row r="55" spans="1:8" ht="9" customHeight="1" x14ac:dyDescent="0.15">
      <c r="A55" s="8">
        <v>54</v>
      </c>
      <c r="B55" s="8">
        <v>48</v>
      </c>
      <c r="C55" s="25" t="s">
        <v>51</v>
      </c>
      <c r="D55" s="41">
        <v>114492.21765999999</v>
      </c>
      <c r="E55" s="13">
        <v>112087.37934</v>
      </c>
      <c r="F55" s="9"/>
      <c r="G55" s="16">
        <f t="shared" si="1"/>
        <v>0.29625994398640521</v>
      </c>
      <c r="H55" s="16">
        <f t="shared" si="0"/>
        <v>0.33583016189661186</v>
      </c>
    </row>
    <row r="56" spans="1:8" ht="9" customHeight="1" x14ac:dyDescent="0.15">
      <c r="A56" s="8">
        <v>47</v>
      </c>
      <c r="B56" s="8">
        <v>49</v>
      </c>
      <c r="C56" s="25" t="s">
        <v>20</v>
      </c>
      <c r="D56" s="41">
        <v>136204.54441999999</v>
      </c>
      <c r="E56" s="13">
        <v>111322.53048</v>
      </c>
      <c r="F56" s="9"/>
      <c r="G56" s="16">
        <f t="shared" si="1"/>
        <v>0.35244273825137679</v>
      </c>
      <c r="H56" s="16">
        <f t="shared" si="0"/>
        <v>0.33353856298518497</v>
      </c>
    </row>
    <row r="57" spans="1:8" ht="9" customHeight="1" x14ac:dyDescent="0.15">
      <c r="A57" s="8">
        <v>92</v>
      </c>
      <c r="B57" s="8">
        <v>50</v>
      </c>
      <c r="C57" s="25" t="s">
        <v>58</v>
      </c>
      <c r="D57" s="41">
        <v>55973.846189999997</v>
      </c>
      <c r="E57" s="13">
        <v>109398.04244</v>
      </c>
      <c r="F57" s="9"/>
      <c r="G57" s="16">
        <f t="shared" si="1"/>
        <v>0.14483786650196551</v>
      </c>
      <c r="H57" s="16">
        <f t="shared" si="0"/>
        <v>0.32777251569380494</v>
      </c>
    </row>
    <row r="58" spans="1:8" ht="9.9499999999999993" customHeight="1" x14ac:dyDescent="0.15">
      <c r="A58" s="27"/>
      <c r="B58" s="27"/>
      <c r="C58" s="28" t="s">
        <v>14</v>
      </c>
      <c r="D58" s="42">
        <v>14472472.639350001</v>
      </c>
      <c r="E58" s="43">
        <v>12165627.222239999</v>
      </c>
      <c r="F58" s="44"/>
      <c r="G58" s="45">
        <f>D58/$D$6*100</f>
        <v>37.448955231273956</v>
      </c>
      <c r="H58" s="45">
        <f t="shared" si="0"/>
        <v>36.449996276794813</v>
      </c>
    </row>
    <row r="59" spans="1:8" ht="9.9499999999999993" customHeight="1" x14ac:dyDescent="0.15">
      <c r="A59" s="18" t="s">
        <v>61</v>
      </c>
      <c r="B59" s="19"/>
      <c r="C59" s="20"/>
      <c r="D59" s="21"/>
      <c r="E59" s="21"/>
      <c r="F59" s="6"/>
      <c r="G59" s="15"/>
      <c r="H59" s="15"/>
    </row>
    <row r="60" spans="1:8" ht="9.9499999999999993" customHeight="1" x14ac:dyDescent="0.15">
      <c r="A60" s="10" t="s">
        <v>32</v>
      </c>
      <c r="B60" s="11"/>
      <c r="C60" s="11"/>
      <c r="D60" s="11"/>
      <c r="E60" s="11"/>
      <c r="F60" s="11"/>
      <c r="G60" s="11"/>
      <c r="H60" s="15"/>
    </row>
    <row r="61" spans="1:8" x14ac:dyDescent="0.15">
      <c r="H61" s="15"/>
    </row>
    <row r="62" spans="1:8" x14ac:dyDescent="0.15">
      <c r="H62" s="15"/>
    </row>
    <row r="63" spans="1:8" x14ac:dyDescent="0.15">
      <c r="H63" s="15"/>
    </row>
    <row r="64" spans="1:8" x14ac:dyDescent="0.15">
      <c r="H64" s="15"/>
    </row>
    <row r="65" spans="8:8" x14ac:dyDescent="0.15">
      <c r="H65" s="15"/>
    </row>
    <row r="66" spans="8:8" x14ac:dyDescent="0.15">
      <c r="H66" s="15"/>
    </row>
    <row r="67" spans="8:8" x14ac:dyDescent="0.15">
      <c r="H67" s="15"/>
    </row>
    <row r="68" spans="8:8" x14ac:dyDescent="0.15">
      <c r="H68" s="15"/>
    </row>
    <row r="69" spans="8:8" x14ac:dyDescent="0.15">
      <c r="H69" s="15"/>
    </row>
    <row r="70" spans="8:8" x14ac:dyDescent="0.15">
      <c r="H70" s="15"/>
    </row>
    <row r="71" spans="8:8" x14ac:dyDescent="0.15">
      <c r="H71" s="15"/>
    </row>
    <row r="72" spans="8:8" x14ac:dyDescent="0.15">
      <c r="H72" s="15"/>
    </row>
    <row r="73" spans="8:8" x14ac:dyDescent="0.15">
      <c r="H73" s="15"/>
    </row>
    <row r="74" spans="8:8" x14ac:dyDescent="0.15">
      <c r="H74" s="15"/>
    </row>
    <row r="75" spans="8:8" x14ac:dyDescent="0.15">
      <c r="H75" s="15"/>
    </row>
    <row r="76" spans="8:8" x14ac:dyDescent="0.15">
      <c r="H76" s="15"/>
    </row>
    <row r="77" spans="8:8" x14ac:dyDescent="0.15">
      <c r="H77" s="15"/>
    </row>
  </sheetData>
  <phoneticPr fontId="0" type="noConversion"/>
  <printOptions horizontalCentered="1" verticalCentered="1"/>
  <pageMargins left="1.1811023622047245" right="1.1811023622047245" top="1.3779527559055118" bottom="1.53" header="0" footer="0"/>
  <pageSetup paperSize="9" scale="95" orientation="portrait" r:id="rId1"/>
  <headerFooter alignWithMargins="0"/>
  <ignoredErrors>
    <ignoredError sqref="D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C07</vt:lpstr>
      <vt:lpstr>'C07'!Área_de_impresión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2016-05-20T20:39:20Z</cp:lastPrinted>
  <dcterms:created xsi:type="dcterms:W3CDTF">2004-09-07T15:27:16Z</dcterms:created>
  <dcterms:modified xsi:type="dcterms:W3CDTF">2016-08-09T13:51:12Z</dcterms:modified>
</cp:coreProperties>
</file>