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10125" windowHeight="9270"/>
  </bookViews>
  <sheets>
    <sheet name="C04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'C04'!$A$1:$O$67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O15" i="1" l="1"/>
  <c r="O52" i="1"/>
  <c r="O26" i="1"/>
  <c r="O8" i="1"/>
  <c r="O7" i="1" s="1"/>
  <c r="O6" i="1" s="1"/>
  <c r="N15" i="1"/>
  <c r="N8" i="1"/>
  <c r="I7" i="1"/>
  <c r="L52" i="1" l="1"/>
  <c r="K52" i="1"/>
  <c r="J52" i="1"/>
  <c r="J26" i="1"/>
  <c r="K26" i="1"/>
  <c r="J15" i="1"/>
  <c r="J7" i="1" s="1"/>
  <c r="K15" i="1"/>
  <c r="K7" i="1" s="1"/>
  <c r="L26" i="1" l="1"/>
  <c r="L15" i="1"/>
  <c r="L8" i="1"/>
  <c r="L7" i="1" s="1"/>
  <c r="M8" i="1"/>
  <c r="M52" i="1"/>
  <c r="M15" i="1"/>
  <c r="M26" i="1"/>
  <c r="M7" i="1" l="1"/>
  <c r="N52" i="1"/>
  <c r="N26" i="1"/>
  <c r="N7" i="1" s="1"/>
  <c r="N6" i="1" l="1"/>
  <c r="H7" i="1"/>
  <c r="H6" i="1" s="1"/>
  <c r="I6" i="1"/>
  <c r="J6" i="1"/>
  <c r="K6" i="1"/>
  <c r="L6" i="1"/>
  <c r="M6" i="1"/>
  <c r="G7" i="1"/>
  <c r="G6" i="1" s="1"/>
</calcChain>
</file>

<file path=xl/sharedStrings.xml><?xml version="1.0" encoding="utf-8"?>
<sst xmlns="http://schemas.openxmlformats.org/spreadsheetml/2006/main" count="87" uniqueCount="50">
  <si>
    <t>B. EXPORTACIÓN</t>
  </si>
  <si>
    <t xml:space="preserve">Principales  Productos  </t>
  </si>
  <si>
    <t>2002</t>
  </si>
  <si>
    <t xml:space="preserve">Valor Total </t>
  </si>
  <si>
    <t>1/ Comprende hoja de coca y derivados, melazas, lanas y pieles.</t>
  </si>
  <si>
    <t>2/ Incluye contenido de plata.</t>
  </si>
  <si>
    <t>3/ Incluye bismuto y tungsteno, principalmente.</t>
  </si>
  <si>
    <t>4/ Comprende la venta de combustibles y alimentos a naves extranjeras y la reparación de bienes de capital.</t>
  </si>
  <si>
    <t xml:space="preserve">Fuente: Banco Central de Reserva del Perú.                                                                                        </t>
  </si>
  <si>
    <t>-</t>
  </si>
  <si>
    <t>III. Otros   4/</t>
  </si>
  <si>
    <t>II.  Productos No Tradicionales</t>
  </si>
  <si>
    <t>Volumen (Miles Tm)</t>
  </si>
  <si>
    <t>I.   Productos Tradicionales</t>
  </si>
  <si>
    <t>Pesqueros</t>
  </si>
  <si>
    <t>Harina de pescado</t>
  </si>
  <si>
    <t>Precio (US$/Tm)</t>
  </si>
  <si>
    <t>Aceite de pescado</t>
  </si>
  <si>
    <t>Agrícolas</t>
  </si>
  <si>
    <t>Algodón</t>
  </si>
  <si>
    <t>Azúcar</t>
  </si>
  <si>
    <t>Café</t>
  </si>
  <si>
    <t>Resto de Agrícolas  1/</t>
  </si>
  <si>
    <t>Mineros</t>
  </si>
  <si>
    <t>Cobre  2/</t>
  </si>
  <si>
    <t>Precio (¢US$/Lb)</t>
  </si>
  <si>
    <t>Estaño</t>
  </si>
  <si>
    <t>Hierro</t>
  </si>
  <si>
    <t>Volumen (Millones Tm)</t>
  </si>
  <si>
    <t>Oro</t>
  </si>
  <si>
    <t>Volumen (Miles Oz. Troy)</t>
  </si>
  <si>
    <t>Plata refinada</t>
  </si>
  <si>
    <t>Volumen (Millones Oz. Troy)</t>
  </si>
  <si>
    <t>Plomo  2/</t>
  </si>
  <si>
    <t>Zinc</t>
  </si>
  <si>
    <t>Molibdeno</t>
  </si>
  <si>
    <t>Resto de Mineros  3/</t>
  </si>
  <si>
    <t>Petróleo y Gas Natural</t>
  </si>
  <si>
    <t>Petróleo y derivados</t>
  </si>
  <si>
    <t>Volumen (Millones de Barriles)</t>
  </si>
  <si>
    <t xml:space="preserve"> Precio (US$/Barril)</t>
  </si>
  <si>
    <t xml:space="preserve">Gas natural </t>
  </si>
  <si>
    <t>Precio (US$/m3)</t>
  </si>
  <si>
    <t>n.a</t>
  </si>
  <si>
    <t>Volumen (Miles m3)</t>
  </si>
  <si>
    <t>25.4 EXPORTACIÓN FOB, SEGÚN PRINCIPALES PRODUCTOS, 2009-2015</t>
  </si>
  <si>
    <t xml:space="preserve">          (Millones de US dólares)</t>
  </si>
  <si>
    <t>¢US$: Centavo de US dólar.</t>
  </si>
  <si>
    <t>Precio (¢US$/L.)</t>
  </si>
  <si>
    <t>Precio (US$/Oz Troy)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</si>
</sst>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0_)"/>
    <numFmt numFmtId="166" formatCode="0.0"/>
  </numFmts>
  <fonts count="9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u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5" fontId="2" fillId="0" borderId="0"/>
  </cellStyleXfs>
  <cellXfs count="53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5" fontId="5" fillId="0" borderId="0" xfId="2" quotePrefix="1" applyFont="1" applyAlignment="1" applyProtection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165" fontId="6" fillId="0" borderId="0" xfId="2" quotePrefix="1" applyFont="1" applyAlignment="1" applyProtection="1">
      <alignment horizontal="left"/>
    </xf>
    <xf numFmtId="0" fontId="7" fillId="0" borderId="1" xfId="0" applyFont="1" applyBorder="1" applyAlignment="1" applyProtection="1">
      <alignment horizontal="right" vertical="center"/>
    </xf>
    <xf numFmtId="0" fontId="7" fillId="0" borderId="1" xfId="0" quotePrefix="1" applyFont="1" applyBorder="1" applyAlignment="1" applyProtection="1">
      <alignment horizontal="right" vertical="center"/>
    </xf>
    <xf numFmtId="164" fontId="7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66" fontId="8" fillId="0" borderId="0" xfId="0" applyNumberFormat="1" applyFont="1" applyBorder="1" applyAlignment="1">
      <alignment horizontal="right"/>
    </xf>
    <xf numFmtId="166" fontId="8" fillId="0" borderId="0" xfId="0" applyNumberFormat="1" applyFont="1" applyBorder="1"/>
    <xf numFmtId="0" fontId="4" fillId="0" borderId="0" xfId="0" applyFont="1" applyBorder="1"/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 applyProtection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164" fontId="7" fillId="0" borderId="0" xfId="2" applyNumberFormat="1" applyFont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164" fontId="7" fillId="0" borderId="2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1" fontId="4" fillId="0" borderId="0" xfId="0" applyNumberFormat="1" applyFont="1" applyBorder="1" applyAlignment="1" applyProtection="1">
      <alignment horizontal="right"/>
    </xf>
    <xf numFmtId="1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5" fontId="4" fillId="0" borderId="0" xfId="2" applyFont="1" applyAlignment="1" applyProtection="1">
      <alignment horizontal="left"/>
    </xf>
    <xf numFmtId="2" fontId="4" fillId="0" borderId="0" xfId="2" applyNumberFormat="1" applyFont="1"/>
    <xf numFmtId="165" fontId="4" fillId="0" borderId="0" xfId="2" applyFont="1"/>
    <xf numFmtId="0" fontId="7" fillId="0" borderId="0" xfId="0" applyFont="1" applyAlignment="1" applyProtection="1">
      <alignment horizontal="left"/>
    </xf>
    <xf numFmtId="1" fontId="8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1" fontId="4" fillId="0" borderId="0" xfId="0" applyNumberFormat="1" applyFont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 indent="1"/>
    </xf>
    <xf numFmtId="0" fontId="4" fillId="0" borderId="4" xfId="0" applyFont="1" applyBorder="1" applyAlignment="1" applyProtection="1">
      <alignment horizontal="left" indent="1"/>
    </xf>
    <xf numFmtId="0" fontId="4" fillId="0" borderId="4" xfId="0" applyFont="1" applyBorder="1" applyAlignment="1" applyProtection="1">
      <alignment horizontal="left" indent="2"/>
    </xf>
    <xf numFmtId="0" fontId="7" fillId="0" borderId="5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right" vertical="center"/>
    </xf>
    <xf numFmtId="0" fontId="7" fillId="0" borderId="7" xfId="0" applyFont="1" applyBorder="1" applyAlignment="1" applyProtection="1">
      <alignment horizontal="right" vertical="center"/>
    </xf>
    <xf numFmtId="164" fontId="7" fillId="0" borderId="8" xfId="0" applyNumberFormat="1" applyFont="1" applyBorder="1" applyAlignment="1" applyProtection="1">
      <alignment horizontal="right"/>
    </xf>
    <xf numFmtId="164" fontId="7" fillId="0" borderId="9" xfId="0" applyNumberFormat="1" applyFont="1" applyBorder="1" applyAlignment="1" applyProtection="1">
      <alignment horizontal="right"/>
    </xf>
    <xf numFmtId="164" fontId="7" fillId="0" borderId="10" xfId="0" applyNumberFormat="1" applyFont="1" applyBorder="1" applyAlignment="1" applyProtection="1">
      <alignment horizontal="right"/>
    </xf>
    <xf numFmtId="164" fontId="4" fillId="0" borderId="10" xfId="0" applyNumberFormat="1" applyFont="1" applyBorder="1" applyAlignment="1" applyProtection="1">
      <alignment horizontal="right"/>
    </xf>
    <xf numFmtId="164" fontId="7" fillId="0" borderId="10" xfId="2" applyNumberFormat="1" applyFont="1" applyBorder="1" applyProtection="1"/>
    <xf numFmtId="164" fontId="7" fillId="0" borderId="11" xfId="0" applyNumberFormat="1" applyFont="1" applyBorder="1" applyAlignment="1" applyProtection="1">
      <alignment horizontal="right"/>
    </xf>
    <xf numFmtId="164" fontId="7" fillId="0" borderId="12" xfId="0" applyNumberFormat="1" applyFont="1" applyBorder="1" applyAlignment="1" applyProtection="1">
      <alignment horizontal="right"/>
    </xf>
  </cellXfs>
  <cellStyles count="3">
    <cellStyle name="Diseño" xfId="1"/>
    <cellStyle name="Normal" xfId="0" builtinId="0"/>
    <cellStyle name="Normal_IEC220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showGridLines="0" tabSelected="1" zoomScaleNormal="100" zoomScaleSheetLayoutView="100" workbookViewId="0">
      <selection activeCell="U7" sqref="U7"/>
    </sheetView>
  </sheetViews>
  <sheetFormatPr baseColWidth="10" defaultColWidth="5.5703125" defaultRowHeight="9" x14ac:dyDescent="0.15"/>
  <cols>
    <col min="1" max="1" width="27.85546875" style="6" customWidth="1"/>
    <col min="2" max="6" width="6.140625" style="5" hidden="1" customWidth="1"/>
    <col min="7" max="7" width="6" style="5" hidden="1" customWidth="1"/>
    <col min="8" max="8" width="7.42578125" style="5" hidden="1" customWidth="1"/>
    <col min="9" max="15" width="7.42578125" style="5" customWidth="1"/>
    <col min="16" max="23" width="5.5703125" style="5"/>
    <col min="24" max="16384" width="5.5703125" style="6"/>
  </cols>
  <sheetData>
    <row r="1" spans="1:26" s="3" customFormat="1" ht="15.9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2.95" customHeight="1" x14ac:dyDescent="0.25">
      <c r="A2" s="4" t="s">
        <v>45</v>
      </c>
    </row>
    <row r="3" spans="1:26" ht="11.1" customHeight="1" x14ac:dyDescent="0.25">
      <c r="A3" s="7" t="s">
        <v>46</v>
      </c>
    </row>
    <row r="4" spans="1:26" ht="6" customHeight="1" x14ac:dyDescent="0.25">
      <c r="A4" s="7"/>
    </row>
    <row r="5" spans="1:26" ht="16.5" customHeight="1" x14ac:dyDescent="0.15">
      <c r="A5" s="38" t="s">
        <v>1</v>
      </c>
      <c r="B5" s="9" t="s">
        <v>2</v>
      </c>
      <c r="C5" s="9">
        <v>2003</v>
      </c>
      <c r="D5" s="8">
        <v>2004</v>
      </c>
      <c r="E5" s="8">
        <v>2005</v>
      </c>
      <c r="F5" s="8">
        <v>2006</v>
      </c>
      <c r="G5" s="8">
        <v>2007</v>
      </c>
      <c r="H5" s="44">
        <v>2008</v>
      </c>
      <c r="I5" s="45">
        <v>2009</v>
      </c>
      <c r="J5" s="45">
        <v>2010</v>
      </c>
      <c r="K5" s="45">
        <v>2011</v>
      </c>
      <c r="L5" s="45">
        <v>2012</v>
      </c>
      <c r="M5" s="45">
        <v>2013</v>
      </c>
      <c r="N5" s="45">
        <v>2014</v>
      </c>
      <c r="O5" s="45">
        <v>2015</v>
      </c>
      <c r="U5" s="6"/>
      <c r="V5" s="6"/>
      <c r="W5" s="6"/>
    </row>
    <row r="6" spans="1:26" s="11" customFormat="1" ht="13.5" customHeight="1" x14ac:dyDescent="0.15">
      <c r="A6" s="39" t="s">
        <v>3</v>
      </c>
      <c r="B6" s="10">
        <v>7713.9000002489493</v>
      </c>
      <c r="C6" s="10">
        <v>9090.732707160163</v>
      </c>
      <c r="D6" s="10">
        <v>12809.169414004526</v>
      </c>
      <c r="E6" s="10">
        <v>17367.684267048156</v>
      </c>
      <c r="F6" s="10">
        <v>23830.14724483831</v>
      </c>
      <c r="G6" s="10">
        <f>G7+G59+G60</f>
        <v>28094.019126088009</v>
      </c>
      <c r="H6" s="46">
        <f t="shared" ref="H6:M6" si="0">H7+H59+H60</f>
        <v>31018.47962919527</v>
      </c>
      <c r="I6" s="47">
        <f t="shared" si="0"/>
        <v>27070.519638872873</v>
      </c>
      <c r="J6" s="47">
        <f t="shared" si="0"/>
        <v>35803.08081459505</v>
      </c>
      <c r="K6" s="47">
        <f t="shared" si="0"/>
        <v>46375.961566173552</v>
      </c>
      <c r="L6" s="47">
        <f t="shared" si="0"/>
        <v>47410.606678139018</v>
      </c>
      <c r="M6" s="47">
        <f t="shared" si="0"/>
        <v>42860.63657877285</v>
      </c>
      <c r="N6" s="47">
        <f>N7+N59+N60</f>
        <v>39532.682789917526</v>
      </c>
      <c r="O6" s="47">
        <f>O7+O59+O60</f>
        <v>34235.663917661652</v>
      </c>
      <c r="P6" s="33"/>
      <c r="Q6" s="33"/>
      <c r="R6" s="33"/>
      <c r="S6" s="33"/>
      <c r="T6" s="12"/>
      <c r="U6" s="13"/>
      <c r="V6" s="13"/>
      <c r="W6" s="13"/>
      <c r="X6" s="13"/>
      <c r="Y6" s="13"/>
      <c r="Z6" s="13"/>
    </row>
    <row r="7" spans="1:26" s="14" customFormat="1" ht="9.9499999999999993" customHeight="1" x14ac:dyDescent="0.15">
      <c r="A7" s="39" t="s">
        <v>13</v>
      </c>
      <c r="B7" s="10">
        <v>5368.5715502489493</v>
      </c>
      <c r="C7" s="10">
        <v>6356.3181181601631</v>
      </c>
      <c r="D7" s="10">
        <v>9198.5680716545266</v>
      </c>
      <c r="E7" s="10">
        <v>12949.559679998158</v>
      </c>
      <c r="F7" s="10">
        <v>18461.046039268309</v>
      </c>
      <c r="G7" s="10">
        <f>G8+G15+G26+G52</f>
        <v>21666.402926298008</v>
      </c>
      <c r="H7" s="48">
        <f t="shared" ref="H7" si="1">H8+H15+H26+H52</f>
        <v>23265.72508265527</v>
      </c>
      <c r="I7" s="10">
        <f t="shared" ref="I7:O7" si="2">I8+I15+I26+I52</f>
        <v>20720.212767532874</v>
      </c>
      <c r="J7" s="10">
        <f t="shared" si="2"/>
        <v>27850.271164285048</v>
      </c>
      <c r="K7" s="10">
        <f t="shared" si="2"/>
        <v>35896.343224023549</v>
      </c>
      <c r="L7" s="10">
        <f t="shared" si="2"/>
        <v>35868.72809965902</v>
      </c>
      <c r="M7" s="10">
        <f t="shared" si="2"/>
        <v>31552.984143762846</v>
      </c>
      <c r="N7" s="10">
        <f t="shared" si="2"/>
        <v>27685.643021317526</v>
      </c>
      <c r="O7" s="10">
        <f t="shared" si="2"/>
        <v>23291.426607801652</v>
      </c>
      <c r="P7" s="34"/>
      <c r="Q7" s="34"/>
      <c r="R7" s="34"/>
      <c r="S7" s="34"/>
      <c r="T7" s="15"/>
      <c r="U7" s="16"/>
      <c r="V7" s="16"/>
      <c r="W7" s="16"/>
      <c r="X7" s="16"/>
      <c r="Y7" s="16"/>
      <c r="Z7" s="16"/>
    </row>
    <row r="8" spans="1:26" s="14" customFormat="1" ht="9.9499999999999993" customHeight="1" x14ac:dyDescent="0.15">
      <c r="A8" s="40" t="s">
        <v>14</v>
      </c>
      <c r="B8" s="10">
        <v>892.33696566808317</v>
      </c>
      <c r="C8" s="10">
        <v>821.30427402835107</v>
      </c>
      <c r="D8" s="10">
        <v>1103.6856787913798</v>
      </c>
      <c r="E8" s="10">
        <v>1303.0091172090906</v>
      </c>
      <c r="F8" s="10">
        <v>1335.1616278556835</v>
      </c>
      <c r="G8" s="10">
        <v>1460.1750864820103</v>
      </c>
      <c r="H8" s="48">
        <v>1797.3858471823089</v>
      </c>
      <c r="I8" s="10">
        <v>1683.2136660010215</v>
      </c>
      <c r="J8" s="10">
        <v>1884.2183061226253</v>
      </c>
      <c r="K8" s="10">
        <v>2113.5156486492629</v>
      </c>
      <c r="L8" s="10">
        <f t="shared" ref="L8:M8" si="3">+L9+L12</f>
        <v>2311.7126019672733</v>
      </c>
      <c r="M8" s="10">
        <f t="shared" si="3"/>
        <v>1706.6950634617751</v>
      </c>
      <c r="N8" s="10">
        <f>+N9+N12</f>
        <v>1730.5254660543083</v>
      </c>
      <c r="O8" s="10">
        <f>+O9+O12</f>
        <v>1449.312460068011</v>
      </c>
      <c r="P8" s="34"/>
      <c r="Q8" s="34"/>
      <c r="R8" s="34"/>
      <c r="S8" s="34"/>
      <c r="T8" s="17"/>
    </row>
    <row r="9" spans="1:26" ht="9" customHeight="1" x14ac:dyDescent="0.15">
      <c r="A9" s="41" t="s">
        <v>15</v>
      </c>
      <c r="B9" s="18">
        <v>823.147264264775</v>
      </c>
      <c r="C9" s="18">
        <v>742.23304852725551</v>
      </c>
      <c r="D9" s="18">
        <v>954.46018420389942</v>
      </c>
      <c r="E9" s="18">
        <v>1147.4470317352141</v>
      </c>
      <c r="F9" s="18">
        <v>1139.0483020464037</v>
      </c>
      <c r="G9" s="18">
        <v>1210.9733308755294</v>
      </c>
      <c r="H9" s="49">
        <v>1412.5985590333723</v>
      </c>
      <c r="I9" s="18">
        <v>1425.5006565843114</v>
      </c>
      <c r="J9" s="18">
        <v>1609.9734987670995</v>
      </c>
      <c r="K9" s="18">
        <v>1780.1176073201273</v>
      </c>
      <c r="L9" s="18">
        <v>1770.047816596576</v>
      </c>
      <c r="M9" s="18">
        <v>1363.8272830952615</v>
      </c>
      <c r="N9" s="18">
        <v>1335.1191083288154</v>
      </c>
      <c r="O9" s="18">
        <v>1148.7358067506777</v>
      </c>
      <c r="P9" s="27"/>
      <c r="Q9" s="27"/>
      <c r="R9" s="27"/>
      <c r="S9" s="27"/>
      <c r="U9" s="6"/>
      <c r="V9" s="6"/>
      <c r="W9" s="6"/>
    </row>
    <row r="10" spans="1:26" ht="9" customHeight="1" x14ac:dyDescent="0.15">
      <c r="A10" s="42" t="s">
        <v>12</v>
      </c>
      <c r="B10" s="18">
        <v>1517.5916989999998</v>
      </c>
      <c r="C10" s="18">
        <v>1370.0905539999999</v>
      </c>
      <c r="D10" s="18">
        <v>1750.6701009999999</v>
      </c>
      <c r="E10" s="18">
        <v>2000.314748</v>
      </c>
      <c r="F10" s="18">
        <v>1340.0150410000001</v>
      </c>
      <c r="G10" s="18">
        <v>1261.745535</v>
      </c>
      <c r="H10" s="49">
        <v>1564.9146709999998</v>
      </c>
      <c r="I10" s="18">
        <v>1539.5363519999999</v>
      </c>
      <c r="J10" s="18">
        <v>1083.2201299999999</v>
      </c>
      <c r="K10" s="18">
        <v>1300.8377180000002</v>
      </c>
      <c r="L10" s="18">
        <v>1332.5413390000003</v>
      </c>
      <c r="M10" s="18">
        <v>851.38579400000003</v>
      </c>
      <c r="N10" s="18">
        <v>855.94144299999994</v>
      </c>
      <c r="O10" s="18">
        <v>692.88036399999999</v>
      </c>
      <c r="P10" s="27"/>
      <c r="Q10" s="27"/>
      <c r="R10" s="27"/>
      <c r="S10" s="27"/>
      <c r="U10" s="6"/>
      <c r="V10" s="6"/>
      <c r="W10" s="6"/>
    </row>
    <row r="11" spans="1:26" ht="9" customHeight="1" x14ac:dyDescent="0.15">
      <c r="A11" s="42" t="s">
        <v>16</v>
      </c>
      <c r="B11" s="18">
        <v>542.40364177477954</v>
      </c>
      <c r="C11" s="18">
        <v>541.7401399931523</v>
      </c>
      <c r="D11" s="18">
        <v>545.1970554924668</v>
      </c>
      <c r="E11" s="18">
        <v>573.63324090995206</v>
      </c>
      <c r="F11" s="18">
        <v>850.02650507294084</v>
      </c>
      <c r="G11" s="18">
        <v>959.76034571466062</v>
      </c>
      <c r="H11" s="49">
        <v>902.66810402557246</v>
      </c>
      <c r="I11" s="18">
        <v>925.92854643052408</v>
      </c>
      <c r="J11" s="18">
        <v>1486.2846933680041</v>
      </c>
      <c r="K11" s="18">
        <v>1368.4394161456248</v>
      </c>
      <c r="L11" s="18">
        <v>1328.3248817818294</v>
      </c>
      <c r="M11" s="18">
        <v>1601.8910495178657</v>
      </c>
      <c r="N11" s="18">
        <v>1559.8252885727084</v>
      </c>
      <c r="O11" s="18">
        <v>1657.913640558412</v>
      </c>
      <c r="P11" s="27"/>
      <c r="Q11" s="27"/>
      <c r="R11" s="27"/>
      <c r="S11" s="27"/>
      <c r="U11" s="6"/>
      <c r="V11" s="6"/>
      <c r="W11" s="6"/>
    </row>
    <row r="12" spans="1:26" ht="9" customHeight="1" x14ac:dyDescent="0.15">
      <c r="A12" s="41" t="s">
        <v>17</v>
      </c>
      <c r="B12" s="18">
        <v>69.189701403308149</v>
      </c>
      <c r="C12" s="18">
        <v>79.07122550109554</v>
      </c>
      <c r="D12" s="18">
        <v>149.22549458748037</v>
      </c>
      <c r="E12" s="18">
        <v>155.56208547387646</v>
      </c>
      <c r="F12" s="18">
        <v>196.11332580927984</v>
      </c>
      <c r="G12" s="18">
        <v>249.20175560648082</v>
      </c>
      <c r="H12" s="49">
        <v>384.78728814893668</v>
      </c>
      <c r="I12" s="18">
        <v>257.71300941670972</v>
      </c>
      <c r="J12" s="18">
        <v>274.24480735552584</v>
      </c>
      <c r="K12" s="18">
        <v>333.39804132913605</v>
      </c>
      <c r="L12" s="18">
        <v>541.66478537069713</v>
      </c>
      <c r="M12" s="18">
        <v>342.86778036651356</v>
      </c>
      <c r="N12" s="18">
        <v>395.40635772549285</v>
      </c>
      <c r="O12" s="18">
        <v>300.5766533173333</v>
      </c>
      <c r="P12" s="27"/>
      <c r="Q12" s="27"/>
      <c r="R12" s="27"/>
      <c r="S12" s="27"/>
      <c r="U12" s="6"/>
      <c r="V12" s="6"/>
      <c r="W12" s="6"/>
    </row>
    <row r="13" spans="1:26" ht="9" customHeight="1" x14ac:dyDescent="0.15">
      <c r="A13" s="42" t="s">
        <v>12</v>
      </c>
      <c r="B13" s="18">
        <v>160.61139499999999</v>
      </c>
      <c r="C13" s="18">
        <v>183.22066000000001</v>
      </c>
      <c r="D13" s="18">
        <v>285.11707200000001</v>
      </c>
      <c r="E13" s="18">
        <v>286.36866099999997</v>
      </c>
      <c r="F13" s="18">
        <v>298.45748399999997</v>
      </c>
      <c r="G13" s="18">
        <v>320.65844900000002</v>
      </c>
      <c r="H13" s="49">
        <v>257.69654800000001</v>
      </c>
      <c r="I13" s="18">
        <v>304.38004900000004</v>
      </c>
      <c r="J13" s="18">
        <v>254.11712900000003</v>
      </c>
      <c r="K13" s="18">
        <v>234.91776199999998</v>
      </c>
      <c r="L13" s="18">
        <v>311.88147399999997</v>
      </c>
      <c r="M13" s="18">
        <v>126.146905</v>
      </c>
      <c r="N13" s="18">
        <v>163.43634700000001</v>
      </c>
      <c r="O13" s="18">
        <v>118.629321</v>
      </c>
      <c r="P13" s="27"/>
      <c r="Q13" s="27"/>
      <c r="R13" s="27"/>
      <c r="S13" s="27"/>
      <c r="U13" s="6"/>
      <c r="V13" s="6"/>
      <c r="W13" s="6"/>
    </row>
    <row r="14" spans="1:26" ht="9" customHeight="1" x14ac:dyDescent="0.15">
      <c r="A14" s="42" t="s">
        <v>16</v>
      </c>
      <c r="B14" s="18">
        <v>430.78949288316784</v>
      </c>
      <c r="C14" s="18">
        <v>431.56282430756193</v>
      </c>
      <c r="D14" s="18">
        <v>523.38323180970508</v>
      </c>
      <c r="E14" s="18">
        <v>543.22314784953539</v>
      </c>
      <c r="F14" s="18">
        <v>657.08965706244408</v>
      </c>
      <c r="G14" s="18">
        <v>777.15636804093947</v>
      </c>
      <c r="H14" s="49">
        <v>1493.1798316092952</v>
      </c>
      <c r="I14" s="18">
        <v>846.68167399076049</v>
      </c>
      <c r="J14" s="18">
        <v>1079.2063031513544</v>
      </c>
      <c r="K14" s="18">
        <v>1419.2117211176908</v>
      </c>
      <c r="L14" s="18">
        <v>1736.7648627013261</v>
      </c>
      <c r="M14" s="18">
        <v>2718.0039047847708</v>
      </c>
      <c r="N14" s="18">
        <v>2419.3293902089772</v>
      </c>
      <c r="O14" s="18">
        <v>2533.7467228471555</v>
      </c>
      <c r="P14" s="27"/>
      <c r="Q14" s="27"/>
      <c r="R14" s="27"/>
      <c r="S14" s="27"/>
      <c r="U14" s="6"/>
      <c r="V14" s="6"/>
      <c r="W14" s="6"/>
    </row>
    <row r="15" spans="1:26" ht="9.9499999999999993" customHeight="1" x14ac:dyDescent="0.15">
      <c r="A15" s="40" t="s">
        <v>18</v>
      </c>
      <c r="B15" s="10">
        <v>216.22983293290727</v>
      </c>
      <c r="C15" s="10">
        <v>224.11642752186026</v>
      </c>
      <c r="D15" s="10">
        <v>325.10780249821045</v>
      </c>
      <c r="E15" s="10">
        <v>331.07794685062709</v>
      </c>
      <c r="F15" s="10">
        <v>573.66587994337124</v>
      </c>
      <c r="G15" s="10">
        <v>460.42811133796545</v>
      </c>
      <c r="H15" s="48">
        <v>685.93448714902649</v>
      </c>
      <c r="I15" s="10">
        <v>634.36531445369326</v>
      </c>
      <c r="J15" s="10">
        <f t="shared" ref="J15:K15" si="4">J16+J19+J22+J25</f>
        <v>975.09790797619462</v>
      </c>
      <c r="K15" s="10">
        <f t="shared" si="4"/>
        <v>1689.3502871967</v>
      </c>
      <c r="L15" s="10">
        <f>L16+L19+L22+L25</f>
        <v>1094.8051389253683</v>
      </c>
      <c r="M15" s="10">
        <f>M16+M19+M22+M25</f>
        <v>785.88057815768002</v>
      </c>
      <c r="N15" s="10">
        <f>N16+N19+N22+N25</f>
        <v>847.43103959854761</v>
      </c>
      <c r="O15" s="10">
        <f>O16+O19+O22+O25</f>
        <v>703.89222902314339</v>
      </c>
      <c r="P15" s="27"/>
      <c r="Q15" s="27"/>
      <c r="R15" s="27"/>
      <c r="S15" s="27"/>
      <c r="U15" s="6"/>
      <c r="V15" s="6"/>
      <c r="W15" s="6"/>
    </row>
    <row r="16" spans="1:26" ht="9" customHeight="1" x14ac:dyDescent="0.15">
      <c r="A16" s="41" t="s">
        <v>19</v>
      </c>
      <c r="B16" s="18">
        <v>2.3329037884656803</v>
      </c>
      <c r="C16" s="18">
        <v>5.7119794865304758</v>
      </c>
      <c r="D16" s="18">
        <v>6.2899371371194999</v>
      </c>
      <c r="E16" s="18">
        <v>3.2921485467168119</v>
      </c>
      <c r="F16" s="18">
        <v>6.9951433869702102</v>
      </c>
      <c r="G16" s="18">
        <v>3.2175254226136762</v>
      </c>
      <c r="H16" s="49">
        <v>2.2959907319090158</v>
      </c>
      <c r="I16" s="18">
        <v>2.6893137556225595</v>
      </c>
      <c r="J16" s="18">
        <v>1.0988988033986851</v>
      </c>
      <c r="K16" s="18">
        <v>7.7897263295566521</v>
      </c>
      <c r="L16" s="18">
        <v>4.4002484864534566</v>
      </c>
      <c r="M16" s="18">
        <v>1.7060127895553041</v>
      </c>
      <c r="N16" s="18">
        <v>3.74276174648341</v>
      </c>
      <c r="O16" s="18">
        <v>3.2506268538783885</v>
      </c>
      <c r="P16" s="27"/>
      <c r="Q16" s="27"/>
      <c r="R16" s="27"/>
      <c r="S16" s="27"/>
      <c r="U16" s="6"/>
      <c r="V16" s="6"/>
      <c r="W16" s="6"/>
    </row>
    <row r="17" spans="1:23" ht="9" customHeight="1" x14ac:dyDescent="0.15">
      <c r="A17" s="42" t="s">
        <v>12</v>
      </c>
      <c r="B17" s="18">
        <v>1.61147</v>
      </c>
      <c r="C17" s="18">
        <v>3.568384</v>
      </c>
      <c r="D17" s="18">
        <v>3.3398159999999999</v>
      </c>
      <c r="E17" s="18">
        <v>2.0069280000000003</v>
      </c>
      <c r="F17" s="18">
        <v>3.8158639999999999</v>
      </c>
      <c r="G17" s="18">
        <v>1.536824</v>
      </c>
      <c r="H17" s="49">
        <v>0.91649199999999997</v>
      </c>
      <c r="I17" s="18">
        <v>1.5617660000000002</v>
      </c>
      <c r="J17" s="18">
        <v>0.454484</v>
      </c>
      <c r="K17" s="18">
        <v>2.0705270000000002</v>
      </c>
      <c r="L17" s="18">
        <v>1.8664459999999998</v>
      </c>
      <c r="M17" s="18">
        <v>0.79633799999999999</v>
      </c>
      <c r="N17" s="18">
        <v>1.5784339999999999</v>
      </c>
      <c r="O17" s="18">
        <v>1.3375270000000001</v>
      </c>
      <c r="P17" s="27"/>
      <c r="Q17" s="27"/>
      <c r="R17" s="27"/>
      <c r="S17" s="27"/>
      <c r="U17" s="6"/>
      <c r="V17" s="6"/>
      <c r="W17" s="6"/>
    </row>
    <row r="18" spans="1:23" ht="9" customHeight="1" x14ac:dyDescent="0.15">
      <c r="A18" s="42" t="s">
        <v>16</v>
      </c>
      <c r="B18" s="18">
        <v>1447.686763306596</v>
      </c>
      <c r="C18" s="18">
        <v>1600.7188370227184</v>
      </c>
      <c r="D18" s="18">
        <v>1883.3184633882524</v>
      </c>
      <c r="E18" s="18">
        <v>1640.3919556241237</v>
      </c>
      <c r="F18" s="18">
        <v>1833.1741872797904</v>
      </c>
      <c r="G18" s="18">
        <v>2093.6199737990014</v>
      </c>
      <c r="H18" s="49">
        <v>2505.1945155102453</v>
      </c>
      <c r="I18" s="18">
        <v>1721.9697160922694</v>
      </c>
      <c r="J18" s="18">
        <v>2417.9042681341589</v>
      </c>
      <c r="K18" s="18">
        <v>3762.1950013482801</v>
      </c>
      <c r="L18" s="18">
        <v>2357.5546715273076</v>
      </c>
      <c r="M18" s="18">
        <v>2142.3224680415906</v>
      </c>
      <c r="N18" s="18">
        <v>2371.1867246165598</v>
      </c>
      <c r="O18" s="18">
        <v>2430.3261570632876</v>
      </c>
      <c r="P18" s="27"/>
      <c r="Q18" s="27"/>
      <c r="R18" s="27"/>
      <c r="S18" s="27"/>
      <c r="U18" s="6"/>
      <c r="V18" s="6"/>
      <c r="W18" s="6"/>
    </row>
    <row r="19" spans="1:23" ht="9" customHeight="1" x14ac:dyDescent="0.15">
      <c r="A19" s="41" t="s">
        <v>20</v>
      </c>
      <c r="B19" s="18">
        <v>16.275543173869004</v>
      </c>
      <c r="C19" s="18">
        <v>19.190220859972889</v>
      </c>
      <c r="D19" s="18">
        <v>14.57623802152531</v>
      </c>
      <c r="E19" s="18">
        <v>12.715400017867921</v>
      </c>
      <c r="F19" s="18">
        <v>42.953855435164712</v>
      </c>
      <c r="G19" s="18">
        <v>18.771743197782303</v>
      </c>
      <c r="H19" s="49">
        <v>24.71947724068648</v>
      </c>
      <c r="I19" s="18">
        <v>34.88660799023782</v>
      </c>
      <c r="J19" s="18">
        <v>64.748658972748032</v>
      </c>
      <c r="K19" s="18">
        <v>47.591731271706287</v>
      </c>
      <c r="L19" s="18">
        <v>5.827649426099307</v>
      </c>
      <c r="M19" s="18">
        <v>13.934727325325067</v>
      </c>
      <c r="N19" s="18">
        <v>37.098647534009601</v>
      </c>
      <c r="O19" s="18">
        <v>17.117734017545857</v>
      </c>
      <c r="P19" s="27"/>
      <c r="Q19" s="27"/>
      <c r="R19" s="27"/>
      <c r="S19" s="27"/>
      <c r="U19" s="6"/>
      <c r="V19" s="6"/>
      <c r="W19" s="6"/>
    </row>
    <row r="20" spans="1:23" ht="9" customHeight="1" x14ac:dyDescent="0.15">
      <c r="A20" s="42" t="s">
        <v>12</v>
      </c>
      <c r="B20" s="18">
        <v>41.775983000000004</v>
      </c>
      <c r="C20" s="18">
        <v>61.128219000000001</v>
      </c>
      <c r="D20" s="18">
        <v>41.355080000000001</v>
      </c>
      <c r="E20" s="18">
        <v>32.181612999999999</v>
      </c>
      <c r="F20" s="18">
        <v>108.54247599999999</v>
      </c>
      <c r="G20" s="18">
        <v>48.271727999999996</v>
      </c>
      <c r="H20" s="49">
        <v>70.440652999999998</v>
      </c>
      <c r="I20" s="18">
        <v>81.273887999999999</v>
      </c>
      <c r="J20" s="18">
        <v>112.03173000000001</v>
      </c>
      <c r="K20" s="18">
        <v>62.630360999999994</v>
      </c>
      <c r="L20" s="18">
        <v>8.4342109999999995</v>
      </c>
      <c r="M20" s="18">
        <v>26.547992000000001</v>
      </c>
      <c r="N20" s="18">
        <v>69.366749999999996</v>
      </c>
      <c r="O20" s="18">
        <v>33.276491</v>
      </c>
      <c r="P20" s="27"/>
      <c r="Q20" s="27"/>
      <c r="R20" s="27"/>
      <c r="S20" s="27"/>
      <c r="U20" s="6"/>
      <c r="V20" s="6"/>
      <c r="W20" s="6"/>
    </row>
    <row r="21" spans="1:23" s="19" customFormat="1" ht="9" customHeight="1" x14ac:dyDescent="0.15">
      <c r="A21" s="42" t="s">
        <v>16</v>
      </c>
      <c r="B21" s="18">
        <v>389.59089999999998</v>
      </c>
      <c r="C21" s="18">
        <v>313.93389999999999</v>
      </c>
      <c r="D21" s="18">
        <v>352.46550000000002</v>
      </c>
      <c r="E21" s="18">
        <v>395.11380000000003</v>
      </c>
      <c r="F21" s="18">
        <v>395.73309999999998</v>
      </c>
      <c r="G21" s="18">
        <v>388.87655311991949</v>
      </c>
      <c r="H21" s="49">
        <v>350.92629309791437</v>
      </c>
      <c r="I21" s="18">
        <v>429.2474354153922</v>
      </c>
      <c r="J21" s="18">
        <v>577.94929999999999</v>
      </c>
      <c r="K21" s="18">
        <v>759.88279999999997</v>
      </c>
      <c r="L21" s="18">
        <v>690.95370000000003</v>
      </c>
      <c r="M21" s="18">
        <v>524.88819999999998</v>
      </c>
      <c r="N21" s="18">
        <v>534.81889999999999</v>
      </c>
      <c r="O21" s="18">
        <v>514.40922714915632</v>
      </c>
      <c r="P21" s="35"/>
      <c r="Q21" s="35"/>
      <c r="R21" s="35"/>
      <c r="S21" s="35"/>
      <c r="T21" s="20"/>
    </row>
    <row r="22" spans="1:23" ht="9" customHeight="1" x14ac:dyDescent="0.15">
      <c r="A22" s="41" t="s">
        <v>21</v>
      </c>
      <c r="B22" s="18">
        <v>188.08929197057259</v>
      </c>
      <c r="C22" s="18">
        <v>181.1304901753569</v>
      </c>
      <c r="D22" s="18">
        <v>289.88949933956565</v>
      </c>
      <c r="E22" s="18">
        <v>306.65647728604233</v>
      </c>
      <c r="F22" s="18">
        <v>515.03606512123622</v>
      </c>
      <c r="G22" s="18">
        <v>426.9489077175694</v>
      </c>
      <c r="H22" s="49">
        <v>645.09316017643096</v>
      </c>
      <c r="I22" s="18">
        <v>584.71976670783295</v>
      </c>
      <c r="J22" s="18">
        <v>888.7265882000479</v>
      </c>
      <c r="K22" s="18">
        <v>1597.221836595437</v>
      </c>
      <c r="L22" s="18">
        <v>1023.6078640128155</v>
      </c>
      <c r="M22" s="18">
        <v>695.63592804279961</v>
      </c>
      <c r="N22" s="18">
        <v>734.11524131805459</v>
      </c>
      <c r="O22" s="18">
        <v>596.45925515171916</v>
      </c>
      <c r="P22" s="27"/>
      <c r="Q22" s="27"/>
      <c r="R22" s="27"/>
      <c r="S22" s="27"/>
      <c r="U22" s="6"/>
      <c r="V22" s="6"/>
      <c r="W22" s="6"/>
    </row>
    <row r="23" spans="1:23" ht="9" customHeight="1" x14ac:dyDescent="0.15">
      <c r="A23" s="42" t="s">
        <v>12</v>
      </c>
      <c r="B23" s="18">
        <v>167.69327299999998</v>
      </c>
      <c r="C23" s="18">
        <v>150.54398700000002</v>
      </c>
      <c r="D23" s="18">
        <v>191.13737500000002</v>
      </c>
      <c r="E23" s="18">
        <v>142.16625100000002</v>
      </c>
      <c r="F23" s="18">
        <v>238.08373799999998</v>
      </c>
      <c r="G23" s="18">
        <v>173.624166</v>
      </c>
      <c r="H23" s="49">
        <v>225.09016099999999</v>
      </c>
      <c r="I23" s="18">
        <v>197.759489</v>
      </c>
      <c r="J23" s="18">
        <v>230.052053</v>
      </c>
      <c r="K23" s="18">
        <v>296.416113</v>
      </c>
      <c r="L23" s="18">
        <v>266.39346799999998</v>
      </c>
      <c r="M23" s="18">
        <v>237.42302000000001</v>
      </c>
      <c r="N23" s="18">
        <v>182.263642</v>
      </c>
      <c r="O23" s="18">
        <v>179.69528500000001</v>
      </c>
      <c r="P23" s="27"/>
      <c r="Q23" s="27"/>
      <c r="R23" s="27"/>
      <c r="S23" s="27"/>
      <c r="U23" s="6"/>
      <c r="V23" s="6"/>
      <c r="W23" s="6"/>
    </row>
    <row r="24" spans="1:23" ht="9" customHeight="1" x14ac:dyDescent="0.15">
      <c r="A24" s="42" t="s">
        <v>16</v>
      </c>
      <c r="B24" s="18">
        <v>1121.6269359270757</v>
      </c>
      <c r="C24" s="18">
        <v>1203.1731973151268</v>
      </c>
      <c r="D24" s="18">
        <v>1516.6552294629223</v>
      </c>
      <c r="E24" s="18">
        <v>2157.0272489357708</v>
      </c>
      <c r="F24" s="18">
        <v>2163.2559596373449</v>
      </c>
      <c r="G24" s="18">
        <v>2459.0407980279047</v>
      </c>
      <c r="H24" s="49">
        <v>2865.9322882461797</v>
      </c>
      <c r="I24" s="18">
        <v>2956.7216706745885</v>
      </c>
      <c r="J24" s="18">
        <v>3863.1543453343925</v>
      </c>
      <c r="K24" s="18">
        <v>5388.4447118279204</v>
      </c>
      <c r="L24" s="18">
        <v>3842.4660773319547</v>
      </c>
      <c r="M24" s="18">
        <v>2929.9430528800431</v>
      </c>
      <c r="N24" s="18">
        <v>4027.7656764811854</v>
      </c>
      <c r="O24" s="18">
        <v>3319.2816113773888</v>
      </c>
      <c r="P24" s="27"/>
      <c r="Q24" s="27"/>
      <c r="R24" s="27"/>
      <c r="S24" s="27"/>
      <c r="U24" s="6"/>
      <c r="V24" s="6"/>
      <c r="W24" s="6"/>
    </row>
    <row r="25" spans="1:23" ht="9" customHeight="1" x14ac:dyDescent="0.15">
      <c r="A25" s="41" t="s">
        <v>22</v>
      </c>
      <c r="B25" s="18">
        <v>9.5320940000000007</v>
      </c>
      <c r="C25" s="18">
        <v>18.083736999999999</v>
      </c>
      <c r="D25" s="18">
        <v>14.352127999999997</v>
      </c>
      <c r="E25" s="18">
        <v>8.4139210000000002</v>
      </c>
      <c r="F25" s="18">
        <v>8.6808160000000001</v>
      </c>
      <c r="G25" s="18">
        <v>11.489934999999999</v>
      </c>
      <c r="H25" s="49">
        <v>13.825858999999999</v>
      </c>
      <c r="I25" s="18">
        <v>12.069626000000001</v>
      </c>
      <c r="J25" s="18">
        <v>20.523762000000001</v>
      </c>
      <c r="K25" s="18">
        <v>36.746992999999996</v>
      </c>
      <c r="L25" s="18">
        <v>60.969377000000001</v>
      </c>
      <c r="M25" s="18">
        <v>74.603910000000013</v>
      </c>
      <c r="N25" s="18">
        <v>72.474389000000002</v>
      </c>
      <c r="O25" s="18">
        <v>87.064613000000008</v>
      </c>
      <c r="P25" s="27"/>
      <c r="Q25" s="27"/>
      <c r="R25" s="27"/>
      <c r="S25" s="27"/>
      <c r="U25" s="6"/>
      <c r="V25" s="6"/>
      <c r="W25" s="6"/>
    </row>
    <row r="26" spans="1:23" ht="9.9499999999999993" customHeight="1" x14ac:dyDescent="0.15">
      <c r="A26" s="40" t="s">
        <v>23</v>
      </c>
      <c r="B26" s="21">
        <v>3808.9487976935407</v>
      </c>
      <c r="C26" s="21">
        <v>4689.9145898344887</v>
      </c>
      <c r="D26" s="21">
        <v>7123.8177396289511</v>
      </c>
      <c r="E26" s="21">
        <v>9789.851018853291</v>
      </c>
      <c r="F26" s="21">
        <v>14734.514653881037</v>
      </c>
      <c r="G26" s="21">
        <v>17439.352246936651</v>
      </c>
      <c r="H26" s="50">
        <v>18100.9679482994</v>
      </c>
      <c r="I26" s="21">
        <v>16481.813528277929</v>
      </c>
      <c r="J26" s="21">
        <f t="shared" ref="J26:K26" si="5">+J27+J30+J33+J36+J39+J42+J45+J48+J51</f>
        <v>21902.831565768924</v>
      </c>
      <c r="K26" s="21">
        <f t="shared" si="5"/>
        <v>27525.674834212736</v>
      </c>
      <c r="L26" s="21">
        <f>+L27+L30+L33+L36+L39+L42+L45+L48+L51</f>
        <v>27466.673086776642</v>
      </c>
      <c r="M26" s="21">
        <f>+M27+M30+M33+M36+M39+M42+M45+M48+M51</f>
        <v>23789.445416193052</v>
      </c>
      <c r="N26" s="21">
        <f>+N27+N30+N33+N36+N39+N42+N45+N48+N51</f>
        <v>20545.413919688875</v>
      </c>
      <c r="O26" s="21">
        <f>+O27+O30+O33+O36+O39+O42+O45+O48+O51</f>
        <v>18836.319853859721</v>
      </c>
      <c r="P26" s="27"/>
      <c r="Q26" s="27"/>
      <c r="R26" s="27"/>
      <c r="S26" s="27"/>
      <c r="U26" s="6"/>
      <c r="V26" s="6"/>
      <c r="W26" s="6"/>
    </row>
    <row r="27" spans="1:23" ht="9" customHeight="1" x14ac:dyDescent="0.15">
      <c r="A27" s="41" t="s">
        <v>24</v>
      </c>
      <c r="B27" s="18">
        <v>1187.0908471244556</v>
      </c>
      <c r="C27" s="18">
        <v>1260.5186561952255</v>
      </c>
      <c r="D27" s="18">
        <v>2480.623697920556</v>
      </c>
      <c r="E27" s="18">
        <v>3471.7925030825722</v>
      </c>
      <c r="F27" s="18">
        <v>5995.5425857802074</v>
      </c>
      <c r="G27" s="18">
        <v>7219.0687201917526</v>
      </c>
      <c r="H27" s="49">
        <v>7276.9520400628562</v>
      </c>
      <c r="I27" s="18">
        <v>5935.4024202705696</v>
      </c>
      <c r="J27" s="18">
        <v>8879.1470329311705</v>
      </c>
      <c r="K27" s="18">
        <v>10721.031282565797</v>
      </c>
      <c r="L27" s="18">
        <v>10730.942210401818</v>
      </c>
      <c r="M27" s="18">
        <v>9820.7478280872601</v>
      </c>
      <c r="N27" s="18">
        <v>8874.9060769625194</v>
      </c>
      <c r="O27" s="18">
        <v>8174.9932293081592</v>
      </c>
      <c r="P27" s="27"/>
      <c r="Q27" s="27"/>
      <c r="R27" s="27"/>
      <c r="S27" s="27"/>
      <c r="U27" s="6"/>
      <c r="V27" s="6"/>
      <c r="W27" s="6"/>
    </row>
    <row r="28" spans="1:23" ht="9" customHeight="1" x14ac:dyDescent="0.15">
      <c r="A28" s="42" t="s">
        <v>12</v>
      </c>
      <c r="B28" s="18">
        <v>858.77791899999988</v>
      </c>
      <c r="C28" s="18">
        <v>787.33661300000017</v>
      </c>
      <c r="D28" s="18">
        <v>940.54908900000009</v>
      </c>
      <c r="E28" s="18">
        <v>984.18610699999999</v>
      </c>
      <c r="F28" s="18">
        <v>980.64743499999997</v>
      </c>
      <c r="G28" s="18">
        <v>1121.9424399999998</v>
      </c>
      <c r="H28" s="49">
        <v>1243.0921780000001</v>
      </c>
      <c r="I28" s="18">
        <v>1246.1711079999998</v>
      </c>
      <c r="J28" s="18">
        <v>1256.1313639999998</v>
      </c>
      <c r="K28" s="18">
        <v>1262.2379850000002</v>
      </c>
      <c r="L28" s="18">
        <v>1405.5533140000002</v>
      </c>
      <c r="M28" s="18">
        <v>1403.967075</v>
      </c>
      <c r="N28" s="18">
        <v>1402.417778</v>
      </c>
      <c r="O28" s="18">
        <v>1751.5973160000001</v>
      </c>
      <c r="P28" s="27"/>
      <c r="Q28" s="27"/>
      <c r="R28" s="27"/>
      <c r="S28" s="27"/>
      <c r="U28" s="6"/>
      <c r="V28" s="6"/>
      <c r="W28" s="6"/>
    </row>
    <row r="29" spans="1:23" ht="9" customHeight="1" x14ac:dyDescent="0.15">
      <c r="A29" s="42" t="s">
        <v>25</v>
      </c>
      <c r="B29" s="18">
        <v>62.700185791862403</v>
      </c>
      <c r="C29" s="18">
        <v>72.619720111099085</v>
      </c>
      <c r="D29" s="18">
        <v>119.63139355270259</v>
      </c>
      <c r="E29" s="18">
        <v>160.00819999999999</v>
      </c>
      <c r="F29" s="18">
        <v>277.32010000000002</v>
      </c>
      <c r="G29" s="18">
        <v>291.86118407149695</v>
      </c>
      <c r="H29" s="49">
        <v>265.52897529602552</v>
      </c>
      <c r="I29" s="18">
        <v>216.04202131078972</v>
      </c>
      <c r="J29" s="18">
        <v>320.6284</v>
      </c>
      <c r="K29" s="18">
        <v>385.2663</v>
      </c>
      <c r="L29" s="18">
        <v>346.303</v>
      </c>
      <c r="M29" s="18">
        <v>317.2878</v>
      </c>
      <c r="N29" s="18">
        <v>287.04640000000001</v>
      </c>
      <c r="O29" s="18">
        <v>211.69903149222691</v>
      </c>
      <c r="P29" s="27"/>
      <c r="Q29" s="27"/>
      <c r="R29" s="27"/>
      <c r="S29" s="27"/>
      <c r="U29" s="6"/>
      <c r="V29" s="6"/>
      <c r="W29" s="6"/>
    </row>
    <row r="30" spans="1:23" ht="9" customHeight="1" x14ac:dyDescent="0.15">
      <c r="A30" s="41" t="s">
        <v>26</v>
      </c>
      <c r="B30" s="18">
        <v>155.35035367231379</v>
      </c>
      <c r="C30" s="18">
        <v>211.04810687864253</v>
      </c>
      <c r="D30" s="18">
        <v>345.66885031530501</v>
      </c>
      <c r="E30" s="18">
        <v>301.42824946255467</v>
      </c>
      <c r="F30" s="18">
        <v>408.95943950741969</v>
      </c>
      <c r="G30" s="18">
        <v>595.09949347270776</v>
      </c>
      <c r="H30" s="49">
        <v>662.76975228062634</v>
      </c>
      <c r="I30" s="18">
        <v>591.21348325130839</v>
      </c>
      <c r="J30" s="18">
        <v>841.62143845581932</v>
      </c>
      <c r="K30" s="18">
        <v>775.59494796720753</v>
      </c>
      <c r="L30" s="18">
        <v>558.25922602627895</v>
      </c>
      <c r="M30" s="18">
        <v>527.71235375709966</v>
      </c>
      <c r="N30" s="18">
        <v>539.5582164992918</v>
      </c>
      <c r="O30" s="18">
        <v>341.685340655076</v>
      </c>
      <c r="P30" s="27"/>
      <c r="Q30" s="27"/>
      <c r="R30" s="27"/>
      <c r="S30" s="27"/>
      <c r="U30" s="6"/>
      <c r="V30" s="6"/>
      <c r="W30" s="6"/>
    </row>
    <row r="31" spans="1:23" ht="9" customHeight="1" x14ac:dyDescent="0.15">
      <c r="A31" s="42" t="s">
        <v>12</v>
      </c>
      <c r="B31" s="18">
        <v>37.547633000000005</v>
      </c>
      <c r="C31" s="18">
        <v>39.114479000000003</v>
      </c>
      <c r="D31" s="18">
        <v>40.172685999999999</v>
      </c>
      <c r="E31" s="18">
        <v>41.823484000000001</v>
      </c>
      <c r="F31" s="18">
        <v>46.527905000000004</v>
      </c>
      <c r="G31" s="18">
        <v>41.111622999999994</v>
      </c>
      <c r="H31" s="49">
        <v>38.263483999999998</v>
      </c>
      <c r="I31" s="18">
        <v>37.071149999999996</v>
      </c>
      <c r="J31" s="18">
        <v>39.022788999999996</v>
      </c>
      <c r="K31" s="18">
        <v>31.899958000000002</v>
      </c>
      <c r="L31" s="18">
        <v>25.545800999999997</v>
      </c>
      <c r="M31" s="18">
        <v>23.824697999999998</v>
      </c>
      <c r="N31" s="18">
        <v>24.640214</v>
      </c>
      <c r="O31" s="18">
        <v>20.111056000000001</v>
      </c>
      <c r="P31" s="27"/>
      <c r="Q31" s="27"/>
      <c r="R31" s="27"/>
      <c r="S31" s="27"/>
      <c r="U31" s="6"/>
      <c r="V31" s="6"/>
      <c r="W31" s="6"/>
    </row>
    <row r="32" spans="1:23" ht="9" customHeight="1" x14ac:dyDescent="0.15">
      <c r="A32" s="42" t="s">
        <v>25</v>
      </c>
      <c r="B32" s="18">
        <v>187.6702456918203</v>
      </c>
      <c r="C32" s="18">
        <v>244.74264627964686</v>
      </c>
      <c r="D32" s="18">
        <v>390.29691230926016</v>
      </c>
      <c r="E32" s="18">
        <v>326.91096241210175</v>
      </c>
      <c r="F32" s="18">
        <v>398.68737137432282</v>
      </c>
      <c r="G32" s="18">
        <v>656.5846102210196</v>
      </c>
      <c r="H32" s="49">
        <v>785.67676352023318</v>
      </c>
      <c r="I32" s="18">
        <v>723.39251694084567</v>
      </c>
      <c r="J32" s="18">
        <v>978.28236447165341</v>
      </c>
      <c r="K32" s="18">
        <v>1102.8351529756633</v>
      </c>
      <c r="L32" s="18">
        <v>991.24754556580774</v>
      </c>
      <c r="M32" s="18">
        <v>1004.6981381210425</v>
      </c>
      <c r="N32" s="18">
        <v>993.25229145691219</v>
      </c>
      <c r="O32" s="18">
        <v>770.65005170287066</v>
      </c>
      <c r="P32" s="27"/>
      <c r="Q32" s="27"/>
      <c r="R32" s="27"/>
      <c r="S32" s="27"/>
      <c r="U32" s="6"/>
      <c r="V32" s="6"/>
      <c r="W32" s="6"/>
    </row>
    <row r="33" spans="1:38" ht="9" customHeight="1" x14ac:dyDescent="0.15">
      <c r="A33" s="41" t="s">
        <v>27</v>
      </c>
      <c r="B33" s="18">
        <v>82.948350117735004</v>
      </c>
      <c r="C33" s="18">
        <v>94.071155286085997</v>
      </c>
      <c r="D33" s="18">
        <v>129.086379662735</v>
      </c>
      <c r="E33" s="18">
        <v>216.08820048135399</v>
      </c>
      <c r="F33" s="18">
        <v>255.980414405424</v>
      </c>
      <c r="G33" s="18">
        <v>285.41642566243098</v>
      </c>
      <c r="H33" s="49">
        <v>385.08789704585701</v>
      </c>
      <c r="I33" s="18">
        <v>297.68320635250899</v>
      </c>
      <c r="J33" s="18">
        <v>523.27650585695505</v>
      </c>
      <c r="K33" s="18">
        <v>1030.072291616872</v>
      </c>
      <c r="L33" s="18">
        <v>844.82847995065697</v>
      </c>
      <c r="M33" s="18">
        <v>856.80847467289595</v>
      </c>
      <c r="N33" s="18">
        <v>646.70480025804591</v>
      </c>
      <c r="O33" s="18">
        <v>350.00259655641497</v>
      </c>
      <c r="P33" s="27"/>
      <c r="Q33" s="27"/>
      <c r="R33" s="27"/>
      <c r="S33" s="27"/>
      <c r="U33" s="6"/>
      <c r="V33" s="6"/>
      <c r="W33" s="6"/>
    </row>
    <row r="34" spans="1:38" ht="9" customHeight="1" x14ac:dyDescent="0.15">
      <c r="A34" s="42" t="s">
        <v>28</v>
      </c>
      <c r="B34" s="18">
        <v>4.3691089999999999</v>
      </c>
      <c r="C34" s="18">
        <v>5.9128170000000004</v>
      </c>
      <c r="D34" s="18">
        <v>5.9986959999999998</v>
      </c>
      <c r="E34" s="18">
        <v>6.6089820000000001</v>
      </c>
      <c r="F34" s="18">
        <v>6.6783529999999995</v>
      </c>
      <c r="G34" s="18">
        <v>7.1777029999999993</v>
      </c>
      <c r="H34" s="49">
        <v>6.8411140000000001</v>
      </c>
      <c r="I34" s="18">
        <v>6.7791249999999996</v>
      </c>
      <c r="J34" s="18">
        <v>7.9596069999999992</v>
      </c>
      <c r="K34" s="18">
        <v>9.2557340000000003</v>
      </c>
      <c r="L34" s="18">
        <v>9.7848830000000007</v>
      </c>
      <c r="M34" s="18">
        <v>10.373200000000001</v>
      </c>
      <c r="N34" s="18">
        <v>11.368120999999999</v>
      </c>
      <c r="O34" s="18">
        <v>11.646831000000001</v>
      </c>
      <c r="P34" s="27"/>
      <c r="Q34" s="27"/>
      <c r="R34" s="27"/>
      <c r="S34" s="27"/>
      <c r="U34" s="6"/>
      <c r="V34" s="6"/>
      <c r="W34" s="6"/>
    </row>
    <row r="35" spans="1:38" ht="9" customHeight="1" x14ac:dyDescent="0.15">
      <c r="A35" s="42" t="s">
        <v>16</v>
      </c>
      <c r="B35" s="18">
        <v>18.98518670917457</v>
      </c>
      <c r="C35" s="18">
        <v>15.909701803063749</v>
      </c>
      <c r="D35" s="18">
        <v>21.519073422412973</v>
      </c>
      <c r="E35" s="18">
        <v>32.696139962456243</v>
      </c>
      <c r="F35" s="18">
        <v>38.32987181202072</v>
      </c>
      <c r="G35" s="18">
        <v>39.764312574988267</v>
      </c>
      <c r="H35" s="49">
        <v>56.290232416220078</v>
      </c>
      <c r="I35" s="18">
        <v>43.911744709311158</v>
      </c>
      <c r="J35" s="18">
        <v>65.741500284744603</v>
      </c>
      <c r="K35" s="18">
        <v>111.29017878180942</v>
      </c>
      <c r="L35" s="18">
        <v>86.340171870287762</v>
      </c>
      <c r="M35" s="18">
        <v>82.598279670004999</v>
      </c>
      <c r="N35" s="18">
        <v>56.887571856250119</v>
      </c>
      <c r="O35" s="18">
        <v>30.051315809117085</v>
      </c>
      <c r="P35" s="36"/>
      <c r="Q35" s="36"/>
      <c r="R35" s="36"/>
      <c r="S35" s="36"/>
      <c r="T35" s="22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9" customHeight="1" x14ac:dyDescent="0.15">
      <c r="A36" s="41" t="s">
        <v>29</v>
      </c>
      <c r="B36" s="18">
        <v>1500.7131947480184</v>
      </c>
      <c r="C36" s="18">
        <v>2101.6390659258686</v>
      </c>
      <c r="D36" s="18">
        <v>2424.2925796680302</v>
      </c>
      <c r="E36" s="18">
        <v>3095.381728517933</v>
      </c>
      <c r="F36" s="18">
        <v>4032.3967101888061</v>
      </c>
      <c r="G36" s="18">
        <v>4187.4032129251573</v>
      </c>
      <c r="H36" s="49">
        <v>5586.0346055150185</v>
      </c>
      <c r="I36" s="18">
        <v>6790.9480920625147</v>
      </c>
      <c r="J36" s="18">
        <v>7744.6314899523877</v>
      </c>
      <c r="K36" s="18">
        <v>10235.353079840146</v>
      </c>
      <c r="L36" s="18">
        <v>10745.515758961697</v>
      </c>
      <c r="M36" s="18">
        <v>8536.2794900494919</v>
      </c>
      <c r="N36" s="18">
        <v>6729.0722173684171</v>
      </c>
      <c r="O36" s="18">
        <v>6536.8565620916115</v>
      </c>
      <c r="P36" s="27"/>
      <c r="Q36" s="27"/>
      <c r="R36" s="27"/>
      <c r="S36" s="27"/>
      <c r="U36" s="6"/>
      <c r="V36" s="6"/>
      <c r="W36" s="6"/>
    </row>
    <row r="37" spans="1:38" ht="9" customHeight="1" x14ac:dyDescent="0.15">
      <c r="A37" s="42" t="s">
        <v>30</v>
      </c>
      <c r="B37" s="18">
        <v>4750.3091869999998</v>
      </c>
      <c r="C37" s="18">
        <v>5776.6869409999999</v>
      </c>
      <c r="D37" s="18">
        <v>5955.6341000000002</v>
      </c>
      <c r="E37" s="18">
        <v>6875.8077579999999</v>
      </c>
      <c r="F37" s="18">
        <v>6673.7268829999994</v>
      </c>
      <c r="G37" s="18">
        <v>5967.3943619999991</v>
      </c>
      <c r="H37" s="49">
        <v>6417.683814</v>
      </c>
      <c r="I37" s="18">
        <v>6972.1969499999996</v>
      </c>
      <c r="J37" s="18">
        <v>6334.5532089999997</v>
      </c>
      <c r="K37" s="18">
        <v>6492.2497980000007</v>
      </c>
      <c r="L37" s="18">
        <v>6427.0524129999994</v>
      </c>
      <c r="M37" s="18">
        <v>6047.3659180000004</v>
      </c>
      <c r="N37" s="18">
        <v>5323.3797880000002</v>
      </c>
      <c r="O37" s="18">
        <v>5641.7128549999998</v>
      </c>
      <c r="P37" s="27"/>
      <c r="Q37" s="27"/>
      <c r="R37" s="27"/>
      <c r="S37" s="27"/>
      <c r="U37" s="6"/>
      <c r="V37" s="6"/>
      <c r="W37" s="6"/>
    </row>
    <row r="38" spans="1:38" ht="9" customHeight="1" x14ac:dyDescent="0.15">
      <c r="A38" s="42" t="s">
        <v>49</v>
      </c>
      <c r="B38" s="18">
        <v>315.91905614374878</v>
      </c>
      <c r="C38" s="18">
        <v>363.81391053226349</v>
      </c>
      <c r="D38" s="18">
        <v>407.05868409008372</v>
      </c>
      <c r="E38" s="18">
        <v>450.18444922583205</v>
      </c>
      <c r="F38" s="18">
        <v>604.21961834556635</v>
      </c>
      <c r="G38" s="18">
        <v>701.71384006230323</v>
      </c>
      <c r="H38" s="49">
        <v>870.41287283883298</v>
      </c>
      <c r="I38" s="18">
        <v>974.00405363800212</v>
      </c>
      <c r="J38" s="18">
        <v>1222.6010634734237</v>
      </c>
      <c r="K38" s="18">
        <v>1576.5494856641596</v>
      </c>
      <c r="L38" s="18">
        <v>1671.9197337222181</v>
      </c>
      <c r="M38" s="18">
        <v>1411.569864598607</v>
      </c>
      <c r="N38" s="18">
        <v>1264.0601432453004</v>
      </c>
      <c r="O38" s="18">
        <v>1158.6652369764417</v>
      </c>
      <c r="P38" s="27"/>
      <c r="Q38" s="27"/>
      <c r="R38" s="27"/>
      <c r="S38" s="27"/>
      <c r="U38" s="6"/>
      <c r="V38" s="6"/>
      <c r="W38" s="6"/>
    </row>
    <row r="39" spans="1:38" ht="9" customHeight="1" x14ac:dyDescent="0.15">
      <c r="A39" s="41" t="s">
        <v>31</v>
      </c>
      <c r="B39" s="18">
        <v>173.65175584429198</v>
      </c>
      <c r="C39" s="18">
        <v>191.03816764303701</v>
      </c>
      <c r="D39" s="18">
        <v>260.15600839637301</v>
      </c>
      <c r="E39" s="18">
        <v>280.59696729592804</v>
      </c>
      <c r="F39" s="18">
        <v>479.57414763659699</v>
      </c>
      <c r="G39" s="18">
        <v>538.233568262017</v>
      </c>
      <c r="H39" s="49">
        <v>595.44527574297194</v>
      </c>
      <c r="I39" s="18">
        <v>214.08494407795499</v>
      </c>
      <c r="J39" s="18">
        <v>118.20838016762899</v>
      </c>
      <c r="K39" s="18">
        <v>219.44862884541499</v>
      </c>
      <c r="L39" s="18">
        <v>209.569981439488</v>
      </c>
      <c r="M39" s="18">
        <v>479.25180439750096</v>
      </c>
      <c r="N39" s="18">
        <v>331.07695278478701</v>
      </c>
      <c r="O39" s="18">
        <v>137.79635297098301</v>
      </c>
      <c r="P39" s="27"/>
      <c r="Q39" s="27"/>
      <c r="R39" s="27"/>
      <c r="S39" s="27"/>
      <c r="U39" s="6"/>
      <c r="V39" s="6"/>
      <c r="W39" s="6"/>
    </row>
    <row r="40" spans="1:38" ht="9" customHeight="1" x14ac:dyDescent="0.15">
      <c r="A40" s="42" t="s">
        <v>32</v>
      </c>
      <c r="B40" s="18">
        <v>37.656384000000003</v>
      </c>
      <c r="C40" s="18">
        <v>39.317897000000002</v>
      </c>
      <c r="D40" s="18">
        <v>39.089635999999999</v>
      </c>
      <c r="E40" s="18">
        <v>38.469616000000002</v>
      </c>
      <c r="F40" s="18">
        <v>41.805785999999998</v>
      </c>
      <c r="G40" s="18">
        <v>40.359925000000004</v>
      </c>
      <c r="H40" s="49">
        <v>39.690534</v>
      </c>
      <c r="I40" s="18">
        <v>16.249386999999999</v>
      </c>
      <c r="J40" s="18">
        <v>6.1603579999999996</v>
      </c>
      <c r="K40" s="18">
        <v>6.517633</v>
      </c>
      <c r="L40" s="18">
        <v>6.9355449999999994</v>
      </c>
      <c r="M40" s="18">
        <v>21.204194000000001</v>
      </c>
      <c r="N40" s="18">
        <v>17.144968000000002</v>
      </c>
      <c r="O40" s="18">
        <v>8.9059539999999995</v>
      </c>
      <c r="P40" s="27"/>
      <c r="Q40" s="27"/>
      <c r="R40" s="27"/>
      <c r="S40" s="27"/>
      <c r="U40" s="6"/>
      <c r="V40" s="6"/>
      <c r="W40" s="6"/>
    </row>
    <row r="41" spans="1:38" ht="9" customHeight="1" x14ac:dyDescent="0.15">
      <c r="A41" s="42" t="s">
        <v>49</v>
      </c>
      <c r="B41" s="18">
        <v>4.6114825003986564</v>
      </c>
      <c r="C41" s="18">
        <v>4.8588094028283608</v>
      </c>
      <c r="D41" s="18">
        <v>6.6553704515532717</v>
      </c>
      <c r="E41" s="18">
        <v>7.2939892952382994</v>
      </c>
      <c r="F41" s="18">
        <v>11.471477838895243</v>
      </c>
      <c r="G41" s="18">
        <v>13.335841636524769</v>
      </c>
      <c r="H41" s="49">
        <v>15.002198653789137</v>
      </c>
      <c r="I41" s="18">
        <v>13.174955096949503</v>
      </c>
      <c r="J41" s="18">
        <v>19.188556926014527</v>
      </c>
      <c r="K41" s="18">
        <v>33.669988605589637</v>
      </c>
      <c r="L41" s="18">
        <v>30.216800761798535</v>
      </c>
      <c r="M41" s="18">
        <v>22.601745880909263</v>
      </c>
      <c r="N41" s="18">
        <v>19.310444486381485</v>
      </c>
      <c r="O41" s="18">
        <v>15.472385436864261</v>
      </c>
      <c r="P41" s="27"/>
      <c r="Q41" s="27"/>
      <c r="R41" s="27"/>
      <c r="S41" s="27"/>
      <c r="U41" s="6"/>
      <c r="V41" s="6"/>
      <c r="W41" s="6"/>
    </row>
    <row r="42" spans="1:38" ht="9" customHeight="1" x14ac:dyDescent="0.15">
      <c r="A42" s="41" t="s">
        <v>33</v>
      </c>
      <c r="B42" s="18">
        <v>210.78124708255982</v>
      </c>
      <c r="C42" s="18">
        <v>201.34993409332668</v>
      </c>
      <c r="D42" s="18">
        <v>389.10418488135406</v>
      </c>
      <c r="E42" s="18">
        <v>491.444189804524</v>
      </c>
      <c r="F42" s="18">
        <v>712.57749036803489</v>
      </c>
      <c r="G42" s="18">
        <v>1032.9556582579808</v>
      </c>
      <c r="H42" s="49">
        <v>1135.6647188208904</v>
      </c>
      <c r="I42" s="18">
        <v>1115.8065786717914</v>
      </c>
      <c r="J42" s="18">
        <v>1578.8088600715344</v>
      </c>
      <c r="K42" s="18">
        <v>2426.735952128829</v>
      </c>
      <c r="L42" s="18">
        <v>2575.3341204307008</v>
      </c>
      <c r="M42" s="18">
        <v>1776.0595258877413</v>
      </c>
      <c r="N42" s="18">
        <v>1522.5135129295591</v>
      </c>
      <c r="O42" s="18">
        <v>1541.6724338588276</v>
      </c>
      <c r="P42" s="27"/>
      <c r="Q42" s="27"/>
      <c r="R42" s="27"/>
      <c r="S42" s="27"/>
      <c r="U42" s="6"/>
      <c r="V42" s="6"/>
      <c r="W42" s="6"/>
    </row>
    <row r="43" spans="1:38" ht="9" customHeight="1" x14ac:dyDescent="0.15">
      <c r="A43" s="42" t="s">
        <v>12</v>
      </c>
      <c r="B43" s="18">
        <v>273.80387499999995</v>
      </c>
      <c r="C43" s="18">
        <v>258.54380300000003</v>
      </c>
      <c r="D43" s="18">
        <v>281.35055999999997</v>
      </c>
      <c r="E43" s="18">
        <v>322.83990700000004</v>
      </c>
      <c r="F43" s="18">
        <v>377.51258800000005</v>
      </c>
      <c r="G43" s="18">
        <v>416.63830099999996</v>
      </c>
      <c r="H43" s="49">
        <v>524.99695399999996</v>
      </c>
      <c r="I43" s="18">
        <v>681.50997000000007</v>
      </c>
      <c r="J43" s="18">
        <v>769.96655399999986</v>
      </c>
      <c r="K43" s="18">
        <v>987.66261499999996</v>
      </c>
      <c r="L43" s="18">
        <v>1169.66029</v>
      </c>
      <c r="M43" s="18">
        <v>855.1553100000001</v>
      </c>
      <c r="N43" s="18">
        <v>768.16214899999989</v>
      </c>
      <c r="O43" s="18">
        <v>934.00496799999996</v>
      </c>
      <c r="P43" s="27"/>
      <c r="Q43" s="27"/>
      <c r="R43" s="27"/>
      <c r="S43" s="27"/>
      <c r="U43" s="6"/>
      <c r="V43" s="6"/>
      <c r="W43" s="6"/>
    </row>
    <row r="44" spans="1:38" ht="9" customHeight="1" x14ac:dyDescent="0.15">
      <c r="A44" s="42" t="s">
        <v>25</v>
      </c>
      <c r="B44" s="18">
        <v>34.91870427901501</v>
      </c>
      <c r="C44" s="18">
        <v>35.325075575195989</v>
      </c>
      <c r="D44" s="18">
        <v>62.731237996203589</v>
      </c>
      <c r="E44" s="18">
        <v>69.048299999999998</v>
      </c>
      <c r="F44" s="18">
        <v>85.618300000000005</v>
      </c>
      <c r="G44" s="18">
        <v>112.45744906542993</v>
      </c>
      <c r="H44" s="49">
        <v>98.120350491662336</v>
      </c>
      <c r="I44" s="18">
        <v>74.264702317022483</v>
      </c>
      <c r="J44" s="18">
        <v>93.008700000000005</v>
      </c>
      <c r="K44" s="18">
        <v>111.4499</v>
      </c>
      <c r="L44" s="18">
        <v>99.870999999999995</v>
      </c>
      <c r="M44" s="18">
        <v>94.2059</v>
      </c>
      <c r="N44" s="18">
        <v>89.903000000000006</v>
      </c>
      <c r="O44" s="18">
        <v>74.870142771841643</v>
      </c>
      <c r="P44" s="27"/>
      <c r="Q44" s="27"/>
      <c r="R44" s="27"/>
      <c r="S44" s="27"/>
      <c r="U44" s="6"/>
      <c r="V44" s="6"/>
      <c r="W44" s="6"/>
    </row>
    <row r="45" spans="1:38" ht="9" customHeight="1" x14ac:dyDescent="0.15">
      <c r="A45" s="41" t="s">
        <v>34</v>
      </c>
      <c r="B45" s="18">
        <v>428.93999310416598</v>
      </c>
      <c r="C45" s="18">
        <v>528.72289881230267</v>
      </c>
      <c r="D45" s="18">
        <v>576.8379277845977</v>
      </c>
      <c r="E45" s="18">
        <v>805.11203420842469</v>
      </c>
      <c r="F45" s="18">
        <v>1991.2060139945499</v>
      </c>
      <c r="G45" s="18">
        <v>2539.4072801646053</v>
      </c>
      <c r="H45" s="49">
        <v>1468.2951198311805</v>
      </c>
      <c r="I45" s="18">
        <v>1233.2203045912822</v>
      </c>
      <c r="J45" s="18">
        <v>1696.0733253334292</v>
      </c>
      <c r="K45" s="18">
        <v>1522.5406592484687</v>
      </c>
      <c r="L45" s="18">
        <v>1352.3374325660052</v>
      </c>
      <c r="M45" s="18">
        <v>1413.8433873410636</v>
      </c>
      <c r="N45" s="18">
        <v>1503.5472338862523</v>
      </c>
      <c r="O45" s="18">
        <v>1506.7224184186537</v>
      </c>
      <c r="P45" s="27"/>
      <c r="Q45" s="27"/>
      <c r="R45" s="27"/>
      <c r="S45" s="27"/>
      <c r="U45" s="6"/>
      <c r="V45" s="6"/>
      <c r="W45" s="6"/>
    </row>
    <row r="46" spans="1:38" ht="9" customHeight="1" x14ac:dyDescent="0.15">
      <c r="A46" s="42" t="s">
        <v>12</v>
      </c>
      <c r="B46" s="18">
        <v>1127.9528600000001</v>
      </c>
      <c r="C46" s="18">
        <v>1183.3744839999999</v>
      </c>
      <c r="D46" s="18">
        <v>1035.3916590000001</v>
      </c>
      <c r="E46" s="18">
        <v>1089.793582</v>
      </c>
      <c r="F46" s="18">
        <v>1063.2270559999999</v>
      </c>
      <c r="G46" s="18">
        <v>1272.656301</v>
      </c>
      <c r="H46" s="49">
        <v>1457.1284639999999</v>
      </c>
      <c r="I46" s="18">
        <v>1372.5174649999999</v>
      </c>
      <c r="J46" s="18">
        <v>1314.072631</v>
      </c>
      <c r="K46" s="18">
        <v>1007.288292</v>
      </c>
      <c r="L46" s="18">
        <v>1016.2970769999999</v>
      </c>
      <c r="M46" s="18">
        <v>1079.006396</v>
      </c>
      <c r="N46" s="18">
        <v>1149.2442490000001</v>
      </c>
      <c r="O46" s="18">
        <v>1217.306257</v>
      </c>
      <c r="P46" s="27"/>
      <c r="Q46" s="27"/>
      <c r="R46" s="27"/>
      <c r="S46" s="27"/>
      <c r="U46" s="6"/>
      <c r="V46" s="6"/>
      <c r="W46" s="6"/>
    </row>
    <row r="47" spans="1:38" ht="9" customHeight="1" x14ac:dyDescent="0.15">
      <c r="A47" s="42" t="s">
        <v>25</v>
      </c>
      <c r="B47" s="18">
        <v>17.249294271030287</v>
      </c>
      <c r="C47" s="18">
        <v>20.266168992836132</v>
      </c>
      <c r="D47" s="18">
        <v>25.270561192506623</v>
      </c>
      <c r="E47" s="18">
        <v>33.510300000000001</v>
      </c>
      <c r="F47" s="18">
        <v>84.948499999999996</v>
      </c>
      <c r="G47" s="18">
        <v>90.508000133267501</v>
      </c>
      <c r="H47" s="49">
        <v>45.7068460137952</v>
      </c>
      <c r="I47" s="18">
        <v>40.755716044143867</v>
      </c>
      <c r="J47" s="18">
        <v>58.545200000000001</v>
      </c>
      <c r="K47" s="18">
        <v>68.561599999999999</v>
      </c>
      <c r="L47" s="18">
        <v>60.357300000000002</v>
      </c>
      <c r="M47" s="18">
        <v>59.435099999999998</v>
      </c>
      <c r="N47" s="18">
        <v>59.3431</v>
      </c>
      <c r="O47" s="18">
        <v>56.143455171827711</v>
      </c>
      <c r="P47" s="27"/>
      <c r="Q47" s="27"/>
      <c r="R47" s="27"/>
      <c r="S47" s="27"/>
      <c r="U47" s="6"/>
      <c r="V47" s="6"/>
      <c r="W47" s="6"/>
    </row>
    <row r="48" spans="1:38" ht="9" customHeight="1" x14ac:dyDescent="0.15">
      <c r="A48" s="41" t="s">
        <v>35</v>
      </c>
      <c r="B48" s="18">
        <v>64.361099595305944</v>
      </c>
      <c r="C48" s="18">
        <v>94.581817856451764</v>
      </c>
      <c r="D48" s="18">
        <v>505.93067134894267</v>
      </c>
      <c r="E48" s="18">
        <v>1106.7660692909635</v>
      </c>
      <c r="F48" s="18">
        <v>834.14385664918518</v>
      </c>
      <c r="G48" s="18">
        <v>991.16764057624141</v>
      </c>
      <c r="H48" s="49">
        <v>943.09487178572181</v>
      </c>
      <c r="I48" s="18">
        <v>275.96500791530212</v>
      </c>
      <c r="J48" s="18">
        <v>491.93569476363285</v>
      </c>
      <c r="K48" s="18">
        <v>563.68947023926773</v>
      </c>
      <c r="L48" s="18">
        <v>428.26749069318214</v>
      </c>
      <c r="M48" s="18">
        <v>355.52074602744034</v>
      </c>
      <c r="N48" s="18">
        <v>360.16193124196127</v>
      </c>
      <c r="O48" s="18">
        <v>219.63469285986599</v>
      </c>
      <c r="P48" s="27"/>
      <c r="Q48" s="27"/>
      <c r="R48" s="27"/>
      <c r="S48" s="27"/>
      <c r="U48" s="6"/>
      <c r="V48" s="6"/>
      <c r="W48" s="6"/>
    </row>
    <row r="49" spans="1:23" ht="9" customHeight="1" x14ac:dyDescent="0.15">
      <c r="A49" s="42" t="s">
        <v>12</v>
      </c>
      <c r="B49" s="18">
        <v>10.220774087520001</v>
      </c>
      <c r="C49" s="18">
        <v>10.533380950000002</v>
      </c>
      <c r="D49" s="18">
        <v>13.533790272000001</v>
      </c>
      <c r="E49" s="18">
        <v>18.589767397999999</v>
      </c>
      <c r="F49" s="18">
        <v>17.840987068</v>
      </c>
      <c r="G49" s="18">
        <v>16.161707224000001</v>
      </c>
      <c r="H49" s="49">
        <v>18.255964222000003</v>
      </c>
      <c r="I49" s="18">
        <v>12.22908432</v>
      </c>
      <c r="J49" s="18">
        <v>16.693816124000001</v>
      </c>
      <c r="K49" s="18">
        <v>19.451061820000003</v>
      </c>
      <c r="L49" s="18">
        <v>17.877299378</v>
      </c>
      <c r="M49" s="18">
        <v>18.448508504000003</v>
      </c>
      <c r="N49" s="18">
        <v>16.477174284</v>
      </c>
      <c r="O49" s="18">
        <v>17.754669809999999</v>
      </c>
      <c r="P49" s="27"/>
      <c r="Q49" s="27"/>
      <c r="R49" s="27"/>
      <c r="S49" s="27"/>
      <c r="U49" s="6"/>
      <c r="V49" s="6"/>
      <c r="W49" s="6"/>
    </row>
    <row r="50" spans="1:23" ht="9" customHeight="1" x14ac:dyDescent="0.15">
      <c r="A50" s="42" t="s">
        <v>48</v>
      </c>
      <c r="B50" s="18">
        <v>285.63104370820224</v>
      </c>
      <c r="C50" s="18">
        <v>407.29174349681398</v>
      </c>
      <c r="D50" s="18">
        <v>1695.6542672871262</v>
      </c>
      <c r="E50" s="18">
        <v>2700.521387154542</v>
      </c>
      <c r="F50" s="18">
        <v>2120.7419041129265</v>
      </c>
      <c r="G50" s="18">
        <v>2781.7981907793378</v>
      </c>
      <c r="H50" s="49">
        <v>2343.2377102964483</v>
      </c>
      <c r="I50" s="18">
        <v>1023.5894912643031</v>
      </c>
      <c r="J50" s="18">
        <v>1336.6523029724538</v>
      </c>
      <c r="K50" s="18">
        <v>1314.5053216939179</v>
      </c>
      <c r="L50" s="18">
        <v>1086.6231078309877</v>
      </c>
      <c r="M50" s="18">
        <v>874.11672190079787</v>
      </c>
      <c r="N50" s="18">
        <v>991.47281663733997</v>
      </c>
      <c r="O50" s="18">
        <v>561.11784637310973</v>
      </c>
      <c r="P50" s="27"/>
      <c r="Q50" s="27"/>
      <c r="R50" s="27"/>
      <c r="S50" s="27"/>
      <c r="U50" s="6"/>
      <c r="V50" s="6"/>
      <c r="W50" s="6"/>
    </row>
    <row r="51" spans="1:23" ht="9" customHeight="1" x14ac:dyDescent="0.15">
      <c r="A51" s="41" t="s">
        <v>36</v>
      </c>
      <c r="B51" s="18">
        <v>5.111956404694058</v>
      </c>
      <c r="C51" s="18">
        <v>6.9447871435482362</v>
      </c>
      <c r="D51" s="18">
        <v>12.117439651057403</v>
      </c>
      <c r="E51" s="18">
        <v>21.241076709036349</v>
      </c>
      <c r="F51" s="18">
        <v>24.133995350814729</v>
      </c>
      <c r="G51" s="18">
        <v>50.600247423758653</v>
      </c>
      <c r="H51" s="49">
        <v>47.623667214277958</v>
      </c>
      <c r="I51" s="18">
        <v>27.489491084697907</v>
      </c>
      <c r="J51" s="18">
        <v>29.128838236367177</v>
      </c>
      <c r="K51" s="18">
        <v>31.208521760732285</v>
      </c>
      <c r="L51" s="18">
        <v>21.6183863068179</v>
      </c>
      <c r="M51" s="18">
        <v>23.221805972559654</v>
      </c>
      <c r="N51" s="18">
        <v>37.872977758038765</v>
      </c>
      <c r="O51" s="18">
        <v>26.956227140133979</v>
      </c>
      <c r="P51" s="27"/>
      <c r="Q51" s="27"/>
      <c r="R51" s="27"/>
      <c r="S51" s="27"/>
      <c r="U51" s="6"/>
      <c r="V51" s="6"/>
      <c r="W51" s="6"/>
    </row>
    <row r="52" spans="1:23" s="19" customFormat="1" ht="9.9499999999999993" customHeight="1" x14ac:dyDescent="0.15">
      <c r="A52" s="40" t="s">
        <v>37</v>
      </c>
      <c r="B52" s="10">
        <v>451.05595395441799</v>
      </c>
      <c r="C52" s="10">
        <v>620.98282677546308</v>
      </c>
      <c r="D52" s="10">
        <v>645.956850735986</v>
      </c>
      <c r="E52" s="10">
        <v>1525.621597085149</v>
      </c>
      <c r="F52" s="10">
        <v>1817.703877588219</v>
      </c>
      <c r="G52" s="10">
        <v>2306.4474815413805</v>
      </c>
      <c r="H52" s="48">
        <v>2681.4368000245331</v>
      </c>
      <c r="I52" s="10">
        <v>1920.8202588002309</v>
      </c>
      <c r="J52" s="10">
        <f t="shared" ref="J52:L52" si="6">+J53+J56</f>
        <v>3088.1233844173053</v>
      </c>
      <c r="K52" s="10">
        <f t="shared" si="6"/>
        <v>4567.8024539648532</v>
      </c>
      <c r="L52" s="10">
        <f t="shared" si="6"/>
        <v>4995.5372719897332</v>
      </c>
      <c r="M52" s="10">
        <f>+M53+M56</f>
        <v>5270.9630859503377</v>
      </c>
      <c r="N52" s="10">
        <f>+N53+N56</f>
        <v>4562.2725959757954</v>
      </c>
      <c r="O52" s="10">
        <f>+O53+O56</f>
        <v>2301.9020648507772</v>
      </c>
      <c r="P52" s="35"/>
      <c r="Q52" s="35"/>
      <c r="R52" s="35"/>
      <c r="S52" s="35"/>
      <c r="T52" s="20"/>
    </row>
    <row r="53" spans="1:23" s="19" customFormat="1" ht="9.9499999999999993" customHeight="1" x14ac:dyDescent="0.15">
      <c r="A53" s="41" t="s">
        <v>38</v>
      </c>
      <c r="B53" s="10"/>
      <c r="C53" s="18">
        <v>621</v>
      </c>
      <c r="D53" s="18">
        <v>645.956850735986</v>
      </c>
      <c r="E53" s="18">
        <v>1525.621597085149</v>
      </c>
      <c r="F53" s="18">
        <v>1817.703877588219</v>
      </c>
      <c r="G53" s="18">
        <v>2306.4474815413805</v>
      </c>
      <c r="H53" s="49">
        <v>2681.4368000245331</v>
      </c>
      <c r="I53" s="18">
        <v>1920.8202588002309</v>
      </c>
      <c r="J53" s="18">
        <v>2804.5852839373051</v>
      </c>
      <c r="K53" s="18">
        <v>3284.2851753148534</v>
      </c>
      <c r="L53" s="18">
        <v>3664.9761809997331</v>
      </c>
      <c r="M53" s="18">
        <v>3899.1273822203379</v>
      </c>
      <c r="N53" s="18">
        <v>3775.9104943257958</v>
      </c>
      <c r="O53" s="18">
        <v>1852.8268138807771</v>
      </c>
      <c r="P53" s="35"/>
      <c r="Q53" s="35"/>
      <c r="R53" s="35"/>
      <c r="S53" s="35"/>
      <c r="T53" s="20"/>
    </row>
    <row r="54" spans="1:23" ht="9" customHeight="1" x14ac:dyDescent="0.15">
      <c r="A54" s="42" t="s">
        <v>39</v>
      </c>
      <c r="B54" s="18">
        <v>19.753079</v>
      </c>
      <c r="C54" s="18">
        <v>23.742971999999998</v>
      </c>
      <c r="D54" s="18">
        <v>19.985213000000002</v>
      </c>
      <c r="E54" s="18">
        <v>32.346094000000001</v>
      </c>
      <c r="F54" s="18">
        <v>32.737408000000002</v>
      </c>
      <c r="G54" s="18">
        <v>35.723156000000003</v>
      </c>
      <c r="H54" s="49">
        <v>31.142926000000006</v>
      </c>
      <c r="I54" s="18">
        <v>33.488131000000003</v>
      </c>
      <c r="J54" s="18">
        <v>36.798186999999999</v>
      </c>
      <c r="K54" s="18">
        <v>32.275686</v>
      </c>
      <c r="L54" s="18">
        <v>35.601928999999998</v>
      </c>
      <c r="M54" s="18">
        <v>39.418177</v>
      </c>
      <c r="N54" s="18">
        <v>40.955483000000001</v>
      </c>
      <c r="O54" s="18">
        <v>37.058923</v>
      </c>
      <c r="P54" s="27"/>
      <c r="Q54" s="27"/>
      <c r="R54" s="27"/>
      <c r="S54" s="27"/>
      <c r="U54" s="6"/>
      <c r="V54" s="6"/>
      <c r="W54" s="6"/>
    </row>
    <row r="55" spans="1:23" ht="9" customHeight="1" x14ac:dyDescent="0.15">
      <c r="A55" s="42" t="s">
        <v>40</v>
      </c>
      <c r="B55" s="18">
        <v>22.834716246232702</v>
      </c>
      <c r="C55" s="18">
        <v>26.154384833350395</v>
      </c>
      <c r="D55" s="18">
        <v>32.321739614983635</v>
      </c>
      <c r="E55" s="18">
        <v>47.165558756032461</v>
      </c>
      <c r="F55" s="18">
        <v>55.52375672466858</v>
      </c>
      <c r="G55" s="18">
        <v>64.564493728980167</v>
      </c>
      <c r="H55" s="49">
        <v>86.100991282082248</v>
      </c>
      <c r="I55" s="18">
        <v>57.358240112003585</v>
      </c>
      <c r="J55" s="18">
        <v>76.215311475462229</v>
      </c>
      <c r="K55" s="18">
        <v>101.75725390669785</v>
      </c>
      <c r="L55" s="18">
        <v>102.94319111191231</v>
      </c>
      <c r="M55" s="18">
        <v>98.916989038339793</v>
      </c>
      <c r="N55" s="18">
        <v>92.195481965767456</v>
      </c>
      <c r="O55" s="18">
        <v>49.996779827648446</v>
      </c>
      <c r="P55" s="27"/>
      <c r="Q55" s="27"/>
      <c r="R55" s="27"/>
      <c r="S55" s="27"/>
      <c r="U55" s="6"/>
      <c r="V55" s="6"/>
      <c r="W55" s="6"/>
    </row>
    <row r="56" spans="1:23" ht="9" customHeight="1" x14ac:dyDescent="0.15">
      <c r="A56" s="41" t="s">
        <v>41</v>
      </c>
      <c r="B56" s="18"/>
      <c r="C56" s="18" t="s">
        <v>9</v>
      </c>
      <c r="D56" s="18" t="s">
        <v>9</v>
      </c>
      <c r="E56" s="18" t="s">
        <v>9</v>
      </c>
      <c r="F56" s="18" t="s">
        <v>9</v>
      </c>
      <c r="G56" s="18" t="s">
        <v>9</v>
      </c>
      <c r="H56" s="49" t="s">
        <v>9</v>
      </c>
      <c r="I56" s="18" t="s">
        <v>9</v>
      </c>
      <c r="J56" s="18">
        <v>283.53810047999997</v>
      </c>
      <c r="K56" s="18">
        <v>1283.51727865</v>
      </c>
      <c r="L56" s="18">
        <v>1330.5610909900001</v>
      </c>
      <c r="M56" s="18">
        <v>1371.83570373</v>
      </c>
      <c r="N56" s="18">
        <v>786.36210164999989</v>
      </c>
      <c r="O56" s="18">
        <v>449.07525096999996</v>
      </c>
      <c r="P56" s="27"/>
      <c r="Q56" s="27"/>
      <c r="R56" s="27"/>
      <c r="S56" s="27"/>
      <c r="U56" s="6"/>
      <c r="V56" s="6"/>
      <c r="W56" s="6"/>
    </row>
    <row r="57" spans="1:23" ht="9" customHeight="1" x14ac:dyDescent="0.15">
      <c r="A57" s="42" t="s">
        <v>44</v>
      </c>
      <c r="B57" s="18"/>
      <c r="C57" s="18" t="s">
        <v>9</v>
      </c>
      <c r="D57" s="18" t="s">
        <v>9</v>
      </c>
      <c r="E57" s="18" t="s">
        <v>9</v>
      </c>
      <c r="F57" s="18" t="s">
        <v>9</v>
      </c>
      <c r="G57" s="18" t="s">
        <v>9</v>
      </c>
      <c r="H57" s="49" t="s">
        <v>9</v>
      </c>
      <c r="I57" s="18" t="s">
        <v>9</v>
      </c>
      <c r="J57" s="18">
        <v>3605.1483790000002</v>
      </c>
      <c r="K57" s="18">
        <v>8969.1607640000002</v>
      </c>
      <c r="L57" s="18">
        <v>8737.4800649999997</v>
      </c>
      <c r="M57" s="18">
        <v>9562.0987690000002</v>
      </c>
      <c r="N57" s="18">
        <v>9226.6010779999997</v>
      </c>
      <c r="O57" s="18">
        <v>8093.0778520000003</v>
      </c>
      <c r="P57" s="27"/>
      <c r="Q57" s="27"/>
      <c r="R57" s="27"/>
      <c r="S57" s="27"/>
      <c r="U57" s="6"/>
      <c r="V57" s="6"/>
      <c r="W57" s="6"/>
    </row>
    <row r="58" spans="1:23" ht="9" customHeight="1" x14ac:dyDescent="0.15">
      <c r="A58" s="42" t="s">
        <v>42</v>
      </c>
      <c r="B58" s="18"/>
      <c r="C58" s="18" t="s">
        <v>9</v>
      </c>
      <c r="D58" s="18" t="s">
        <v>9</v>
      </c>
      <c r="E58" s="18" t="s">
        <v>9</v>
      </c>
      <c r="F58" s="18" t="s">
        <v>9</v>
      </c>
      <c r="G58" s="18" t="s">
        <v>43</v>
      </c>
      <c r="H58" s="49" t="s">
        <v>9</v>
      </c>
      <c r="I58" s="18" t="s">
        <v>9</v>
      </c>
      <c r="J58" s="18">
        <v>78.648108391768346</v>
      </c>
      <c r="K58" s="18">
        <v>143.10338641734708</v>
      </c>
      <c r="L58" s="18">
        <v>152.2820173656099</v>
      </c>
      <c r="M58" s="18">
        <v>143.46596253297915</v>
      </c>
      <c r="N58" s="18">
        <v>85.22771224226976</v>
      </c>
      <c r="O58" s="18">
        <v>55.48880897754151</v>
      </c>
      <c r="P58" s="27"/>
      <c r="Q58" s="27"/>
      <c r="R58" s="27"/>
      <c r="S58" s="27"/>
      <c r="U58" s="6"/>
      <c r="V58" s="6"/>
      <c r="W58" s="6"/>
    </row>
    <row r="59" spans="1:23" ht="9.9499999999999993" customHeight="1" x14ac:dyDescent="0.15">
      <c r="A59" s="39" t="s">
        <v>11</v>
      </c>
      <c r="B59" s="21">
        <v>2256.148827</v>
      </c>
      <c r="C59" s="21">
        <v>2620.3784999999998</v>
      </c>
      <c r="D59" s="21">
        <v>3479.1219999999998</v>
      </c>
      <c r="E59" s="21">
        <v>4277.0464999999995</v>
      </c>
      <c r="F59" s="21">
        <v>5278.5277999999998</v>
      </c>
      <c r="G59" s="21">
        <v>6313.1265000000003</v>
      </c>
      <c r="H59" s="50">
        <v>7562.3077000000003</v>
      </c>
      <c r="I59" s="21">
        <v>6196.0775999999996</v>
      </c>
      <c r="J59" s="21">
        <v>7698.5356000000002</v>
      </c>
      <c r="K59" s="21">
        <v>10175.8495</v>
      </c>
      <c r="L59" s="21">
        <v>11197.0357</v>
      </c>
      <c r="M59" s="21">
        <v>11069.431200000001</v>
      </c>
      <c r="N59" s="21">
        <v>11676.529200000001</v>
      </c>
      <c r="O59" s="21">
        <v>10856.8513</v>
      </c>
      <c r="P59" s="27"/>
      <c r="Q59" s="27"/>
      <c r="R59" s="27"/>
      <c r="S59" s="27"/>
      <c r="U59" s="6"/>
      <c r="V59" s="6"/>
      <c r="W59" s="6"/>
    </row>
    <row r="60" spans="1:23" ht="9.9499999999999993" customHeight="1" x14ac:dyDescent="0.15">
      <c r="A60" s="43" t="s">
        <v>10</v>
      </c>
      <c r="B60" s="24">
        <v>89.179623000000007</v>
      </c>
      <c r="C60" s="24">
        <v>114.036089</v>
      </c>
      <c r="D60" s="24">
        <v>131.47934235</v>
      </c>
      <c r="E60" s="24">
        <v>141.07808704999999</v>
      </c>
      <c r="F60" s="24">
        <v>90.573405569999991</v>
      </c>
      <c r="G60" s="24">
        <v>114.48969979000002</v>
      </c>
      <c r="H60" s="51">
        <v>190.44684654</v>
      </c>
      <c r="I60" s="52">
        <v>154.22927134000003</v>
      </c>
      <c r="J60" s="52">
        <v>254.27405031000004</v>
      </c>
      <c r="K60" s="52">
        <v>303.76884214999995</v>
      </c>
      <c r="L60" s="52">
        <v>344.84287847999997</v>
      </c>
      <c r="M60" s="52">
        <v>238.22123500999999</v>
      </c>
      <c r="N60" s="52">
        <v>170.51056860000006</v>
      </c>
      <c r="O60" s="52">
        <v>87.386009860000001</v>
      </c>
      <c r="P60" s="27"/>
      <c r="Q60" s="27"/>
      <c r="R60" s="27"/>
      <c r="S60" s="27"/>
      <c r="U60" s="6"/>
      <c r="V60" s="6"/>
      <c r="W60" s="6"/>
    </row>
    <row r="61" spans="1:23" ht="2.1" customHeight="1" x14ac:dyDescent="0.15">
      <c r="A61" s="3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27"/>
      <c r="Q61" s="27"/>
      <c r="R61" s="27"/>
      <c r="S61" s="27"/>
      <c r="U61" s="6"/>
      <c r="V61" s="6"/>
      <c r="W61" s="6"/>
    </row>
    <row r="62" spans="1:23" ht="9" customHeight="1" x14ac:dyDescent="0.15">
      <c r="A62" s="25" t="s">
        <v>47</v>
      </c>
      <c r="B62" s="26"/>
      <c r="C62" s="26"/>
      <c r="D62" s="26"/>
      <c r="E62" s="26"/>
      <c r="F62" s="26"/>
      <c r="U62" s="6"/>
      <c r="V62" s="6"/>
      <c r="W62" s="6"/>
    </row>
    <row r="63" spans="1:23" ht="9" customHeight="1" x14ac:dyDescent="0.15">
      <c r="A63" s="25" t="s">
        <v>4</v>
      </c>
      <c r="B63" s="27"/>
      <c r="C63" s="27"/>
      <c r="D63" s="27"/>
      <c r="E63" s="27"/>
      <c r="F63" s="27"/>
      <c r="U63" s="6"/>
      <c r="V63" s="6"/>
      <c r="W63" s="6"/>
    </row>
    <row r="64" spans="1:23" ht="9" customHeight="1" x14ac:dyDescent="0.15">
      <c r="A64" s="25" t="s">
        <v>5</v>
      </c>
      <c r="B64" s="27"/>
      <c r="C64" s="27"/>
      <c r="D64" s="27"/>
      <c r="E64" s="27"/>
      <c r="F64" s="27"/>
      <c r="U64" s="6"/>
      <c r="V64" s="6"/>
      <c r="W64" s="6"/>
    </row>
    <row r="65" spans="1:23" ht="9" customHeight="1" x14ac:dyDescent="0.15">
      <c r="A65" s="25" t="s">
        <v>6</v>
      </c>
      <c r="B65" s="28"/>
      <c r="C65" s="28"/>
      <c r="D65" s="28"/>
      <c r="E65" s="28"/>
      <c r="F65" s="28"/>
      <c r="U65" s="6"/>
      <c r="V65" s="6"/>
      <c r="W65" s="6"/>
    </row>
    <row r="66" spans="1:23" s="31" customFormat="1" ht="9" customHeight="1" x14ac:dyDescent="0.15">
      <c r="A66" s="29" t="s">
        <v>7</v>
      </c>
      <c r="B66" s="30"/>
      <c r="C66" s="30"/>
      <c r="D66" s="30"/>
      <c r="E66" s="30"/>
      <c r="F66" s="30"/>
      <c r="G66" s="30"/>
      <c r="H66" s="30"/>
    </row>
    <row r="67" spans="1:23" ht="9" customHeight="1" x14ac:dyDescent="0.15">
      <c r="A67" s="32" t="s">
        <v>8</v>
      </c>
      <c r="B67" s="28"/>
      <c r="C67" s="28"/>
      <c r="D67" s="28"/>
      <c r="E67" s="28"/>
      <c r="F67" s="28"/>
      <c r="U67" s="6"/>
      <c r="V67" s="6"/>
      <c r="W67" s="6"/>
    </row>
    <row r="68" spans="1:23" ht="9" customHeight="1" x14ac:dyDescent="0.15"/>
  </sheetData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C04</vt:lpstr>
      <vt:lpstr>'C04'!Área_de_impresión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2016-05-13T23:51:35Z</cp:lastPrinted>
  <dcterms:created xsi:type="dcterms:W3CDTF">2008-07-04T14:52:11Z</dcterms:created>
  <dcterms:modified xsi:type="dcterms:W3CDTF">2016-08-09T13:52:06Z</dcterms:modified>
</cp:coreProperties>
</file>