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9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'23.29'!$A$2:$Q$55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F27" i="1" l="1"/>
  <c r="C27" i="1" s="1"/>
  <c r="K27" i="1"/>
  <c r="C28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</calcChain>
</file>

<file path=xl/sharedStrings.xml><?xml version="1.0" encoding="utf-8"?>
<sst xmlns="http://schemas.openxmlformats.org/spreadsheetml/2006/main" count="105" uniqueCount="19">
  <si>
    <t>Fuente: Bolsa de Valores de Lima.</t>
  </si>
  <si>
    <t>Mercado de instrumento de emisión no masiva. Su propósito es facilitar la negociación de instrumentos (facturas, pagarés, etc.) de empresas que están inscritas en la Bolsa de Valores de Lima.</t>
  </si>
  <si>
    <t>1/</t>
  </si>
  <si>
    <t>-</t>
  </si>
  <si>
    <t>Préstamo 
de 
Valores</t>
  </si>
  <si>
    <t>Instrumento 
de 
Deuda</t>
  </si>
  <si>
    <t>Renta Variable</t>
  </si>
  <si>
    <t>Total</t>
  </si>
  <si>
    <t>Mercado Continuo</t>
  </si>
  <si>
    <t>Mercado 
de 
Dinero</t>
  </si>
  <si>
    <t>Mercado 
de 
Subastas</t>
  </si>
  <si>
    <t>MIENM       1/</t>
  </si>
  <si>
    <t>Colocación Primaria</t>
  </si>
  <si>
    <t>Plazo con Prima</t>
  </si>
  <si>
    <t>Operaciones de Reporte y Préstamo</t>
  </si>
  <si>
    <t>Instrumentos de Deuda</t>
  </si>
  <si>
    <t>Año</t>
  </si>
  <si>
    <t xml:space="preserve">              (Millones de soles de diciembre de 1991)</t>
  </si>
  <si>
    <t>23.29   VOLUMEN NEGOCIADO EN LA BOLSA DE VALORES DE LIMA, 2002-2015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</si>
</sst>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.0"/>
    <numFmt numFmtId="165" formatCode="#\ ##0.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sz val="7"/>
      <color rgb="FFFF000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6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9" applyNumberFormat="0" applyAlignment="0" applyProtection="0"/>
    <xf numFmtId="0" fontId="17" fillId="17" borderId="10" applyNumberFormat="0" applyAlignment="0" applyProtection="0"/>
    <xf numFmtId="0" fontId="18" fillId="0" borderId="11" applyNumberFormat="0" applyFill="0" applyAlignment="0" applyProtection="0"/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66" fontId="20" fillId="0" borderId="0">
      <protection locked="0"/>
    </xf>
    <xf numFmtId="0" fontId="21" fillId="0" borderId="0"/>
    <xf numFmtId="166" fontId="22" fillId="0" borderId="0">
      <protection locked="0"/>
    </xf>
    <xf numFmtId="166" fontId="22" fillId="0" borderId="0">
      <protection locked="0"/>
    </xf>
    <xf numFmtId="0" fontId="2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4" fillId="7" borderId="9" applyNumberFormat="0" applyAlignment="0" applyProtection="0"/>
    <xf numFmtId="167" fontId="25" fillId="0" borderId="0" applyFont="0" applyFill="0" applyBorder="0" applyAlignment="0" applyProtection="0"/>
    <xf numFmtId="15" fontId="21" fillId="0" borderId="12" applyFill="0" applyBorder="0" applyProtection="0">
      <alignment horizontal="center" wrapText="1" shrinkToFit="1"/>
    </xf>
    <xf numFmtId="166" fontId="20" fillId="0" borderId="0">
      <protection locked="0"/>
    </xf>
    <xf numFmtId="166" fontId="20" fillId="0" borderId="0">
      <protection locked="0"/>
    </xf>
    <xf numFmtId="1" fontId="21" fillId="0" borderId="0" applyFont="0" applyFill="0" applyBorder="0" applyAlignment="0" applyProtection="0">
      <protection locked="0"/>
    </xf>
    <xf numFmtId="0" fontId="19" fillId="0" borderId="0">
      <protection locked="0"/>
    </xf>
    <xf numFmtId="0" fontId="19" fillId="0" borderId="0">
      <protection locked="0"/>
    </xf>
    <xf numFmtId="0" fontId="26" fillId="3" borderId="0" applyNumberFormat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6" fontId="20" fillId="0" borderId="0">
      <protection locked="0"/>
    </xf>
    <xf numFmtId="0" fontId="27" fillId="22" borderId="0" applyNumberFormat="0" applyBorder="0" applyAlignment="0" applyProtection="0"/>
    <xf numFmtId="0" fontId="25" fillId="0" borderId="0"/>
    <xf numFmtId="0" fontId="28" fillId="2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4" borderId="13" applyNumberFormat="0" applyFont="0" applyAlignment="0" applyProtection="0"/>
    <xf numFmtId="172" fontId="29" fillId="0" borderId="0" applyFont="0" applyFill="0" applyBorder="0" applyAlignment="0" applyProtection="0"/>
    <xf numFmtId="0" fontId="19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0" fillId="16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23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</cellStyleXfs>
  <cellXfs count="4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top"/>
    </xf>
    <xf numFmtId="164" fontId="2" fillId="0" borderId="0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right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7" fillId="0" borderId="4" xfId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Continuous" vertical="center"/>
    </xf>
    <xf numFmtId="0" fontId="8" fillId="0" borderId="0" xfId="1" applyFont="1" applyBorder="1" applyAlignment="1" applyProtection="1">
      <alignment horizontal="centerContinuous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 applyProtection="1">
      <alignment horizontal="centerContinuous" vertical="center"/>
    </xf>
    <xf numFmtId="0" fontId="11" fillId="0" borderId="0" xfId="1" quotePrefix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justify" vertical="top" wrapText="1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right" vertical="center" wrapText="1"/>
    </xf>
    <xf numFmtId="0" fontId="7" fillId="0" borderId="1" xfId="1" applyFont="1" applyBorder="1" applyAlignment="1" applyProtection="1">
      <alignment horizontal="right" vertical="center" wrapText="1"/>
    </xf>
    <xf numFmtId="0" fontId="7" fillId="0" borderId="1" xfId="1" applyFont="1" applyBorder="1" applyAlignment="1" applyProtection="1">
      <alignment horizontal="right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7" fillId="0" borderId="5" xfId="1" applyFont="1" applyBorder="1" applyAlignment="1">
      <alignment horizontal="right" vertical="center" wrapText="1"/>
    </xf>
    <xf numFmtId="0" fontId="37" fillId="0" borderId="2" xfId="1" applyFont="1" applyBorder="1" applyAlignment="1">
      <alignment horizontal="right" vertical="center" wrapText="1"/>
    </xf>
    <xf numFmtId="0" fontId="37" fillId="0" borderId="2" xfId="1" applyFont="1" applyBorder="1" applyAlignment="1">
      <alignment horizontal="right" vertical="center" wrapText="1"/>
    </xf>
    <xf numFmtId="0" fontId="7" fillId="0" borderId="2" xfId="1" applyFont="1" applyBorder="1" applyAlignment="1" applyProtection="1">
      <alignment horizontal="right" vertical="center" wrapText="1"/>
    </xf>
    <xf numFmtId="0" fontId="7" fillId="0" borderId="2" xfId="1" applyFont="1" applyBorder="1" applyAlignment="1" applyProtection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164" fontId="6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5328973037116E-2"/>
          <c:y val="6.9327321987977322E-2"/>
          <c:w val="0.93853644571985284"/>
          <c:h val="0.826120542271665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10957455909147E-3"/>
                  <c:y val="4.135024264785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433425748893806E-3"/>
                  <c:y val="-1.380956096194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515177525005905E-3"/>
                  <c:y val="-1.3890603463214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159795368609317E-3"/>
                  <c:y val="-6.1086328281802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532303025359334E-3"/>
                  <c:y val="5.0392321168797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245448471451454E-3"/>
                  <c:y val="-2.50348751567962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977239611328634E-3"/>
                  <c:y val="1.6453931888509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3568731024609389E-3"/>
                  <c:y val="5.7996960906202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569428638415191E-2"/>
                  <c:y val="-2.79630721592672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0132853299896495E-3"/>
                  <c:y val="4.4180950910790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498506453248936E-3"/>
                  <c:y val="1.891958657830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1803865425912674E-3"/>
                  <c:y val="1.2087120688861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0406536173573914E-3"/>
                  <c:y val="2.6681401666896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8890479599141019E-3"/>
                  <c:y val="4.3722429433162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'23.29'!$U$46:$U$59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'23.29'!$V$46:$V$59</c:f>
              <c:numCache>
                <c:formatCode>General</c:formatCode>
                <c:ptCount val="14"/>
                <c:pt idx="0">
                  <c:v>1095.0999999999999</c:v>
                </c:pt>
                <c:pt idx="1">
                  <c:v>823.3</c:v>
                </c:pt>
                <c:pt idx="2">
                  <c:v>1027.4000000000001</c:v>
                </c:pt>
                <c:pt idx="3">
                  <c:v>1725.9</c:v>
                </c:pt>
                <c:pt idx="4">
                  <c:v>3633.6</c:v>
                </c:pt>
                <c:pt idx="5">
                  <c:v>6843.2</c:v>
                </c:pt>
                <c:pt idx="6">
                  <c:v>3304.8</c:v>
                </c:pt>
                <c:pt idx="7">
                  <c:v>2560.6999999999998</c:v>
                </c:pt>
                <c:pt idx="8">
                  <c:v>3001.9</c:v>
                </c:pt>
                <c:pt idx="9">
                  <c:v>3554.7</c:v>
                </c:pt>
                <c:pt idx="10">
                  <c:v>3159.7</c:v>
                </c:pt>
                <c:pt idx="11">
                  <c:v>2123.9</c:v>
                </c:pt>
                <c:pt idx="12">
                  <c:v>2041</c:v>
                </c:pt>
                <c:pt idx="13">
                  <c:v>1086.3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16153632"/>
        <c:axId val="416154192"/>
      </c:barChart>
      <c:catAx>
        <c:axId val="4161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16154192"/>
        <c:crosses val="autoZero"/>
        <c:auto val="1"/>
        <c:lblAlgn val="ctr"/>
        <c:lblOffset val="100"/>
        <c:noMultiLvlLbl val="0"/>
      </c:catAx>
      <c:valAx>
        <c:axId val="416154192"/>
        <c:scaling>
          <c:orientation val="minMax"/>
          <c:max val="75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41615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797</xdr:colOff>
      <xdr:row>35</xdr:row>
      <xdr:rowOff>70402</xdr:rowOff>
    </xdr:from>
    <xdr:to>
      <xdr:col>16</xdr:col>
      <xdr:colOff>175847</xdr:colOff>
      <xdr:row>53</xdr:row>
      <xdr:rowOff>91109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</xdr:colOff>
      <xdr:row>34</xdr:row>
      <xdr:rowOff>21980</xdr:rowOff>
    </xdr:from>
    <xdr:to>
      <xdr:col>16</xdr:col>
      <xdr:colOff>175847</xdr:colOff>
      <xdr:row>35</xdr:row>
      <xdr:rowOff>40941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3513" y="6498980"/>
          <a:ext cx="6709934" cy="209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/>
            </a:rPr>
            <a:t>(Millones de soles de diciembre 1991)</a:t>
          </a:r>
        </a:p>
      </xdr:txBody>
    </xdr:sp>
    <xdr:clientData/>
  </xdr:twoCellAnchor>
  <xdr:twoCellAnchor>
    <xdr:from>
      <xdr:col>1</xdr:col>
      <xdr:colOff>52191</xdr:colOff>
      <xdr:row>53</xdr:row>
      <xdr:rowOff>62947</xdr:rowOff>
    </xdr:from>
    <xdr:to>
      <xdr:col>7</xdr:col>
      <xdr:colOff>358689</xdr:colOff>
      <xdr:row>55</xdr:row>
      <xdr:rowOff>38259</xdr:rowOff>
    </xdr:to>
    <xdr:sp macro="" textlink="">
      <xdr:nvSpPr>
        <xdr:cNvPr id="4" name="1 CuadroTexto"/>
        <xdr:cNvSpPr txBox="1"/>
      </xdr:nvSpPr>
      <xdr:spPr>
        <a:xfrm>
          <a:off x="518916" y="10159447"/>
          <a:ext cx="3106848" cy="35631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600" b="1">
              <a:latin typeface="Arial Narrow" pitchFamily="34" charset="0"/>
            </a:rPr>
            <a:t>Fuente: Bolsa de Valores de Lima.</a:t>
          </a:r>
        </a:p>
      </xdr:txBody>
    </xdr:sp>
    <xdr:clientData/>
  </xdr:twoCellAnchor>
  <xdr:twoCellAnchor>
    <xdr:from>
      <xdr:col>2</xdr:col>
      <xdr:colOff>51288</xdr:colOff>
      <xdr:row>32</xdr:row>
      <xdr:rowOff>99985</xdr:rowOff>
    </xdr:from>
    <xdr:to>
      <xdr:col>16</xdr:col>
      <xdr:colOff>183173</xdr:colOff>
      <xdr:row>34</xdr:row>
      <xdr:rowOff>50881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84738" y="6195985"/>
          <a:ext cx="6666035" cy="331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MONTO NEGOCIADO DE RENTA VARIABLE EN LA BOLSA DE VALORES DE LIMA, 2002-2015</a:t>
          </a:r>
        </a:p>
        <a:p>
          <a:pPr algn="ctr" rtl="0">
            <a:defRPr sz="1000"/>
          </a:pPr>
          <a:endParaRPr lang="es-PE" sz="8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X63"/>
  <sheetViews>
    <sheetView showGridLines="0" tabSelected="1" zoomScale="140" zoomScaleNormal="140" zoomScaleSheetLayoutView="130" zoomScalePageLayoutView="190" workbookViewId="0">
      <selection activeCell="K17" sqref="K17"/>
    </sheetView>
  </sheetViews>
  <sheetFormatPr baseColWidth="10" defaultColWidth="7" defaultRowHeight="9" x14ac:dyDescent="0.25"/>
  <cols>
    <col min="1" max="1" width="1.42578125" style="1" customWidth="1"/>
    <col min="2" max="2" width="2.42578125" style="1" customWidth="1"/>
    <col min="3" max="3" width="5" style="1" customWidth="1"/>
    <col min="4" max="4" width="5.140625" style="1" customWidth="1"/>
    <col min="5" max="5" width="0.7109375" style="1" customWidth="1"/>
    <col min="6" max="6" width="4.140625" style="1" customWidth="1"/>
    <col min="7" max="7" width="6" style="1" customWidth="1"/>
    <col min="8" max="8" width="5.7109375" style="1" customWidth="1"/>
    <col min="9" max="9" width="5.85546875" style="1" customWidth="1"/>
    <col min="10" max="10" width="0.5703125" style="1" customWidth="1"/>
    <col min="11" max="11" width="4.140625" style="1" customWidth="1"/>
    <col min="12" max="12" width="5.140625" style="1" customWidth="1"/>
    <col min="13" max="13" width="7.42578125" style="1" customWidth="1"/>
    <col min="14" max="14" width="6.140625" style="1" customWidth="1"/>
    <col min="15" max="15" width="6.28515625" style="1" customWidth="1"/>
    <col min="16" max="16" width="7.28515625" style="1" customWidth="1"/>
    <col min="17" max="17" width="4.85546875" style="1" customWidth="1"/>
    <col min="18" max="18" width="9.28515625" style="1" customWidth="1"/>
    <col min="19" max="19" width="8.5703125" style="1" customWidth="1"/>
    <col min="20" max="20" width="7.5703125" style="2" customWidth="1"/>
    <col min="21" max="21" width="7" style="2"/>
    <col min="22" max="22" width="6.7109375" style="2" customWidth="1"/>
    <col min="23" max="23" width="6.28515625" style="2" customWidth="1"/>
    <col min="24" max="24" width="6.140625" style="2" customWidth="1"/>
    <col min="25" max="25" width="7" style="1"/>
    <col min="26" max="26" width="6.42578125" style="1" customWidth="1"/>
    <col min="27" max="27" width="7.85546875" style="1" customWidth="1"/>
    <col min="28" max="28" width="7" style="1"/>
    <col min="29" max="29" width="9.140625" style="1" customWidth="1"/>
    <col min="30" max="16384" width="7" style="1"/>
  </cols>
  <sheetData>
    <row r="1" spans="1:19" ht="16.5" x14ac:dyDescent="0.25">
      <c r="B1" s="21"/>
    </row>
    <row r="2" spans="1:19" ht="13.5" x14ac:dyDescent="0.25">
      <c r="B2" s="20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9"/>
      <c r="M2" s="19"/>
      <c r="N2" s="19"/>
      <c r="O2" s="19"/>
      <c r="P2" s="16"/>
      <c r="Q2" s="16"/>
    </row>
    <row r="3" spans="1:19" ht="9.75" customHeight="1" x14ac:dyDescent="0.25">
      <c r="B3" s="18" t="s">
        <v>17</v>
      </c>
      <c r="C3" s="16"/>
      <c r="D3" s="16"/>
      <c r="E3" s="16"/>
      <c r="F3" s="16"/>
      <c r="G3" s="16"/>
      <c r="H3" s="16"/>
      <c r="I3" s="16"/>
      <c r="J3" s="16"/>
      <c r="K3" s="16"/>
      <c r="L3" s="17"/>
      <c r="M3" s="17"/>
      <c r="N3" s="17"/>
      <c r="O3" s="17"/>
      <c r="P3" s="16"/>
      <c r="Q3" s="16"/>
    </row>
    <row r="4" spans="1:19" ht="4.5" customHeight="1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6"/>
      <c r="Q4" s="16"/>
    </row>
    <row r="5" spans="1:19" x14ac:dyDescent="0.25">
      <c r="A5" s="23" t="s">
        <v>16</v>
      </c>
      <c r="B5" s="24"/>
      <c r="C5" s="25" t="s">
        <v>7</v>
      </c>
      <c r="D5" s="26" t="s">
        <v>6</v>
      </c>
      <c r="E5" s="27"/>
      <c r="F5" s="28" t="s">
        <v>15</v>
      </c>
      <c r="G5" s="28"/>
      <c r="H5" s="28"/>
      <c r="I5" s="28"/>
      <c r="J5" s="29"/>
      <c r="K5" s="28" t="s">
        <v>14</v>
      </c>
      <c r="L5" s="28"/>
      <c r="M5" s="28"/>
      <c r="N5" s="28"/>
      <c r="O5" s="30" t="s">
        <v>13</v>
      </c>
      <c r="P5" s="30" t="s">
        <v>12</v>
      </c>
      <c r="Q5" s="30" t="s">
        <v>11</v>
      </c>
    </row>
    <row r="6" spans="1:19" ht="37.5" customHeight="1" x14ac:dyDescent="0.25">
      <c r="A6" s="31"/>
      <c r="B6" s="32"/>
      <c r="C6" s="33"/>
      <c r="D6" s="34"/>
      <c r="E6" s="35"/>
      <c r="F6" s="36" t="s">
        <v>7</v>
      </c>
      <c r="G6" s="36" t="s">
        <v>10</v>
      </c>
      <c r="H6" s="36" t="s">
        <v>9</v>
      </c>
      <c r="I6" s="36" t="s">
        <v>8</v>
      </c>
      <c r="J6" s="37"/>
      <c r="K6" s="36" t="s">
        <v>7</v>
      </c>
      <c r="L6" s="36" t="s">
        <v>6</v>
      </c>
      <c r="M6" s="36" t="s">
        <v>5</v>
      </c>
      <c r="N6" s="36" t="s">
        <v>4</v>
      </c>
      <c r="O6" s="34"/>
      <c r="P6" s="34"/>
      <c r="Q6" s="34"/>
    </row>
    <row r="7" spans="1:19" hidden="1" x14ac:dyDescent="0.25">
      <c r="A7" s="38"/>
      <c r="B7" s="15">
        <v>1996</v>
      </c>
      <c r="C7" s="14">
        <v>7000.3</v>
      </c>
      <c r="D7" s="14">
        <v>3164.3</v>
      </c>
      <c r="E7" s="14"/>
      <c r="F7" s="14">
        <v>2857.5</v>
      </c>
      <c r="G7" s="13" t="s">
        <v>3</v>
      </c>
      <c r="H7" s="13">
        <v>2857.5</v>
      </c>
      <c r="I7" s="13" t="s">
        <v>3</v>
      </c>
      <c r="J7" s="13"/>
      <c r="K7" s="13">
        <v>978.5</v>
      </c>
      <c r="L7" s="13">
        <v>957.2</v>
      </c>
      <c r="M7" s="13">
        <v>21.3</v>
      </c>
      <c r="N7" s="13" t="s">
        <v>3</v>
      </c>
      <c r="O7" s="13" t="s">
        <v>3</v>
      </c>
      <c r="P7" s="13" t="s">
        <v>3</v>
      </c>
      <c r="Q7" s="13" t="s">
        <v>3</v>
      </c>
    </row>
    <row r="8" spans="1:19" hidden="1" x14ac:dyDescent="0.25">
      <c r="A8" s="38"/>
      <c r="B8" s="15">
        <v>1997</v>
      </c>
      <c r="C8" s="14">
        <v>9996</v>
      </c>
      <c r="D8" s="14">
        <v>3543.5</v>
      </c>
      <c r="E8" s="14"/>
      <c r="F8" s="14">
        <v>4840.6000000000004</v>
      </c>
      <c r="G8" s="13" t="s">
        <v>3</v>
      </c>
      <c r="H8" s="13">
        <v>4840.6000000000004</v>
      </c>
      <c r="I8" s="13" t="s">
        <v>3</v>
      </c>
      <c r="J8" s="13"/>
      <c r="K8" s="13">
        <v>1611.9</v>
      </c>
      <c r="L8" s="13">
        <v>1454.9</v>
      </c>
      <c r="M8" s="13">
        <v>157</v>
      </c>
      <c r="N8" s="13" t="s">
        <v>3</v>
      </c>
      <c r="O8" s="13" t="s">
        <v>3</v>
      </c>
      <c r="P8" s="13" t="s">
        <v>3</v>
      </c>
      <c r="Q8" s="13" t="s">
        <v>3</v>
      </c>
    </row>
    <row r="9" spans="1:19" hidden="1" x14ac:dyDescent="0.25">
      <c r="A9" s="38"/>
      <c r="B9" s="15">
        <v>1998</v>
      </c>
      <c r="C9" s="14">
        <v>6510.1</v>
      </c>
      <c r="D9" s="14">
        <v>2596.3000000000002</v>
      </c>
      <c r="E9" s="14"/>
      <c r="F9" s="14">
        <v>2998.9</v>
      </c>
      <c r="G9" s="13" t="s">
        <v>3</v>
      </c>
      <c r="H9" s="13">
        <v>2998.9</v>
      </c>
      <c r="I9" s="13" t="s">
        <v>3</v>
      </c>
      <c r="J9" s="13"/>
      <c r="K9" s="13">
        <v>914.9</v>
      </c>
      <c r="L9" s="13">
        <v>826.3</v>
      </c>
      <c r="M9" s="13">
        <v>88.6</v>
      </c>
      <c r="N9" s="13" t="s">
        <v>3</v>
      </c>
      <c r="O9" s="13" t="s">
        <v>3</v>
      </c>
      <c r="P9" s="13" t="s">
        <v>3</v>
      </c>
      <c r="Q9" s="13" t="s">
        <v>3</v>
      </c>
    </row>
    <row r="10" spans="1:19" hidden="1" x14ac:dyDescent="0.25">
      <c r="A10" s="38"/>
      <c r="B10" s="15">
        <v>1999</v>
      </c>
      <c r="C10" s="14">
        <v>4428.7</v>
      </c>
      <c r="D10" s="14">
        <v>2596.1999999999998</v>
      </c>
      <c r="E10" s="14"/>
      <c r="F10" s="14">
        <v>1308.2</v>
      </c>
      <c r="G10" s="13">
        <v>134.5</v>
      </c>
      <c r="H10" s="13">
        <v>1173.7</v>
      </c>
      <c r="I10" s="13" t="s">
        <v>3</v>
      </c>
      <c r="J10" s="13"/>
      <c r="K10" s="13">
        <v>524.29999999999995</v>
      </c>
      <c r="L10" s="13">
        <v>407</v>
      </c>
      <c r="M10" s="13">
        <v>117.3</v>
      </c>
      <c r="N10" s="13" t="s">
        <v>3</v>
      </c>
      <c r="O10" s="13" t="s">
        <v>3</v>
      </c>
      <c r="P10" s="13" t="s">
        <v>3</v>
      </c>
      <c r="Q10" s="13" t="s">
        <v>3</v>
      </c>
    </row>
    <row r="11" spans="1:19" hidden="1" x14ac:dyDescent="0.25">
      <c r="A11" s="38"/>
      <c r="B11" s="15">
        <v>2000</v>
      </c>
      <c r="C11" s="14">
        <v>3379.8</v>
      </c>
      <c r="D11" s="14">
        <v>2371.3000000000002</v>
      </c>
      <c r="E11" s="14"/>
      <c r="F11" s="14">
        <v>687</v>
      </c>
      <c r="G11" s="13">
        <v>137.30000000000001</v>
      </c>
      <c r="H11" s="13">
        <v>233.4</v>
      </c>
      <c r="I11" s="13">
        <v>316.39999999999998</v>
      </c>
      <c r="J11" s="13"/>
      <c r="K11" s="13">
        <v>321.39999999999998</v>
      </c>
      <c r="L11" s="13">
        <v>253.4</v>
      </c>
      <c r="M11" s="13">
        <v>68</v>
      </c>
      <c r="N11" s="13" t="s">
        <v>3</v>
      </c>
      <c r="O11" s="13" t="s">
        <v>3</v>
      </c>
      <c r="P11" s="13" t="s">
        <v>3</v>
      </c>
      <c r="Q11" s="13" t="s">
        <v>3</v>
      </c>
    </row>
    <row r="12" spans="1:19" hidden="1" x14ac:dyDescent="0.25">
      <c r="A12" s="38"/>
      <c r="B12" s="15"/>
      <c r="C12" s="14"/>
      <c r="D12" s="14"/>
      <c r="E12" s="14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hidden="1" x14ac:dyDescent="0.25">
      <c r="A13" s="38"/>
      <c r="B13" s="15">
        <v>2001</v>
      </c>
      <c r="C13" s="14">
        <v>3159.4</v>
      </c>
      <c r="D13" s="14">
        <v>864</v>
      </c>
      <c r="E13" s="14"/>
      <c r="F13" s="14">
        <v>1594</v>
      </c>
      <c r="G13" s="13" t="s">
        <v>3</v>
      </c>
      <c r="H13" s="13">
        <v>415.7</v>
      </c>
      <c r="I13" s="13">
        <v>1178.3</v>
      </c>
      <c r="J13" s="13"/>
      <c r="K13" s="13">
        <v>305.2</v>
      </c>
      <c r="L13" s="13">
        <v>203.4</v>
      </c>
      <c r="M13" s="13">
        <v>101.8</v>
      </c>
      <c r="N13" s="13" t="s">
        <v>3</v>
      </c>
      <c r="O13" s="13" t="s">
        <v>3</v>
      </c>
      <c r="P13" s="13">
        <v>385.8</v>
      </c>
      <c r="Q13" s="13">
        <v>10.4</v>
      </c>
      <c r="S13" s="8"/>
    </row>
    <row r="14" spans="1:19" ht="5.25" customHeight="1" x14ac:dyDescent="0.25">
      <c r="A14" s="38"/>
      <c r="B14" s="15"/>
      <c r="C14" s="14"/>
      <c r="D14" s="14"/>
      <c r="E14" s="14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S14" s="8"/>
    </row>
    <row r="15" spans="1:19" x14ac:dyDescent="0.25">
      <c r="A15" s="39">
        <v>2002</v>
      </c>
      <c r="B15" s="40"/>
      <c r="C15" s="14">
        <v>2643.2</v>
      </c>
      <c r="D15" s="41">
        <v>1095.0999999999999</v>
      </c>
      <c r="E15" s="41"/>
      <c r="F15" s="14">
        <v>1323.5</v>
      </c>
      <c r="G15" s="13" t="s">
        <v>3</v>
      </c>
      <c r="H15" s="41">
        <v>476.7</v>
      </c>
      <c r="I15" s="41">
        <v>846.8</v>
      </c>
      <c r="J15" s="41"/>
      <c r="K15" s="41">
        <v>199.6</v>
      </c>
      <c r="L15" s="41">
        <v>194.6</v>
      </c>
      <c r="M15" s="41">
        <v>5</v>
      </c>
      <c r="N15" s="13" t="s">
        <v>3</v>
      </c>
      <c r="O15" s="42">
        <v>0.1</v>
      </c>
      <c r="P15" s="41">
        <v>24</v>
      </c>
      <c r="Q15" s="42">
        <v>0.9</v>
      </c>
      <c r="S15" s="8"/>
    </row>
    <row r="16" spans="1:19" x14ac:dyDescent="0.25">
      <c r="A16" s="39">
        <v>2003</v>
      </c>
      <c r="B16" s="40"/>
      <c r="C16" s="14">
        <v>2013.7</v>
      </c>
      <c r="D16" s="41">
        <v>823.3</v>
      </c>
      <c r="E16" s="41"/>
      <c r="F16" s="14">
        <v>988.4</v>
      </c>
      <c r="G16" s="13" t="s">
        <v>3</v>
      </c>
      <c r="H16" s="41">
        <v>447.9</v>
      </c>
      <c r="I16" s="41">
        <v>540.5</v>
      </c>
      <c r="J16" s="41"/>
      <c r="K16" s="41">
        <v>201.2</v>
      </c>
      <c r="L16" s="41">
        <v>195.2</v>
      </c>
      <c r="M16" s="41">
        <v>6</v>
      </c>
      <c r="N16" s="13" t="s">
        <v>3</v>
      </c>
      <c r="O16" s="13" t="s">
        <v>3</v>
      </c>
      <c r="P16" s="13" t="s">
        <v>3</v>
      </c>
      <c r="Q16" s="42">
        <v>0.9</v>
      </c>
      <c r="S16" s="8"/>
    </row>
    <row r="17" spans="1:22" x14ac:dyDescent="0.25">
      <c r="A17" s="39">
        <v>2004</v>
      </c>
      <c r="B17" s="40"/>
      <c r="C17" s="14">
        <v>2087.5</v>
      </c>
      <c r="D17" s="41">
        <v>1027.4000000000001</v>
      </c>
      <c r="E17" s="41"/>
      <c r="F17" s="14">
        <v>761.8</v>
      </c>
      <c r="G17" s="13" t="s">
        <v>3</v>
      </c>
      <c r="H17" s="41">
        <v>503.9</v>
      </c>
      <c r="I17" s="41">
        <v>257.89999999999998</v>
      </c>
      <c r="J17" s="41"/>
      <c r="K17" s="41">
        <v>298.2</v>
      </c>
      <c r="L17" s="41">
        <v>291.5</v>
      </c>
      <c r="M17" s="41">
        <v>6.7</v>
      </c>
      <c r="N17" s="13" t="s">
        <v>3</v>
      </c>
      <c r="O17" s="13" t="s">
        <v>3</v>
      </c>
      <c r="P17" s="13" t="s">
        <v>3</v>
      </c>
      <c r="Q17" s="42">
        <v>0.1</v>
      </c>
      <c r="S17" s="8"/>
    </row>
    <row r="18" spans="1:22" x14ac:dyDescent="0.25">
      <c r="A18" s="39">
        <v>2005</v>
      </c>
      <c r="B18" s="40"/>
      <c r="C18" s="14">
        <v>2930.3</v>
      </c>
      <c r="D18" s="41">
        <v>1725.9</v>
      </c>
      <c r="E18" s="41"/>
      <c r="F18" s="14">
        <v>789.2</v>
      </c>
      <c r="G18" s="13" t="s">
        <v>3</v>
      </c>
      <c r="H18" s="41">
        <v>623.29999999999995</v>
      </c>
      <c r="I18" s="41">
        <v>165.9</v>
      </c>
      <c r="J18" s="41"/>
      <c r="K18" s="41">
        <v>415.3</v>
      </c>
      <c r="L18" s="41">
        <v>406.9</v>
      </c>
      <c r="M18" s="41">
        <v>7.9</v>
      </c>
      <c r="N18" s="42">
        <v>0.4</v>
      </c>
      <c r="O18" s="13" t="s">
        <v>3</v>
      </c>
      <c r="P18" s="13" t="s">
        <v>3</v>
      </c>
      <c r="Q18" s="13" t="s">
        <v>3</v>
      </c>
      <c r="S18" s="8"/>
    </row>
    <row r="19" spans="1:22" x14ac:dyDescent="0.25">
      <c r="A19" s="39">
        <v>2006</v>
      </c>
      <c r="B19" s="40"/>
      <c r="C19" s="14">
        <v>4933</v>
      </c>
      <c r="D19" s="41">
        <v>3633.6</v>
      </c>
      <c r="E19" s="41"/>
      <c r="F19" s="14">
        <v>604.29999999999995</v>
      </c>
      <c r="G19" s="13" t="s">
        <v>3</v>
      </c>
      <c r="H19" s="41">
        <v>468.1</v>
      </c>
      <c r="I19" s="41">
        <v>136.19999999999999</v>
      </c>
      <c r="J19" s="41"/>
      <c r="K19" s="41">
        <v>695.1</v>
      </c>
      <c r="L19" s="41">
        <v>651.29999999999995</v>
      </c>
      <c r="M19" s="41">
        <v>43.8</v>
      </c>
      <c r="N19" s="13" t="s">
        <v>3</v>
      </c>
      <c r="O19" s="13" t="s">
        <v>3</v>
      </c>
      <c r="P19" s="13" t="s">
        <v>3</v>
      </c>
      <c r="Q19" s="13" t="s">
        <v>3</v>
      </c>
      <c r="S19" s="8"/>
    </row>
    <row r="20" spans="1:22" x14ac:dyDescent="0.25">
      <c r="A20" s="39">
        <v>2007</v>
      </c>
      <c r="B20" s="40"/>
      <c r="C20" s="14">
        <v>9143.4</v>
      </c>
      <c r="D20" s="41">
        <v>6843.2</v>
      </c>
      <c r="E20" s="41"/>
      <c r="F20" s="14">
        <v>820.6</v>
      </c>
      <c r="G20" s="13" t="s">
        <v>3</v>
      </c>
      <c r="H20" s="41">
        <v>629</v>
      </c>
      <c r="I20" s="41">
        <v>191.6</v>
      </c>
      <c r="J20" s="41"/>
      <c r="K20" s="41">
        <v>1454.4</v>
      </c>
      <c r="L20" s="41">
        <v>1435.9</v>
      </c>
      <c r="M20" s="41">
        <v>18.5</v>
      </c>
      <c r="N20" s="13" t="s">
        <v>3</v>
      </c>
      <c r="O20" s="13" t="s">
        <v>3</v>
      </c>
      <c r="P20" s="13">
        <v>25.2</v>
      </c>
      <c r="Q20" s="13" t="s">
        <v>3</v>
      </c>
      <c r="S20" s="8"/>
    </row>
    <row r="21" spans="1:22" x14ac:dyDescent="0.25">
      <c r="A21" s="39">
        <v>2008</v>
      </c>
      <c r="B21" s="40"/>
      <c r="C21" s="14">
        <v>5111.5</v>
      </c>
      <c r="D21" s="41">
        <v>3304.8</v>
      </c>
      <c r="E21" s="41"/>
      <c r="F21" s="14">
        <v>946.9</v>
      </c>
      <c r="G21" s="13" t="s">
        <v>3</v>
      </c>
      <c r="H21" s="41">
        <v>920.1</v>
      </c>
      <c r="I21" s="41">
        <v>26.8</v>
      </c>
      <c r="J21" s="41"/>
      <c r="K21" s="41">
        <v>854.2</v>
      </c>
      <c r="L21" s="41">
        <v>841.7</v>
      </c>
      <c r="M21" s="41">
        <v>12.5</v>
      </c>
      <c r="N21" s="13" t="s">
        <v>3</v>
      </c>
      <c r="O21" s="13" t="s">
        <v>3</v>
      </c>
      <c r="P21" s="13">
        <v>5.6</v>
      </c>
      <c r="Q21" s="13" t="s">
        <v>3</v>
      </c>
      <c r="S21" s="8"/>
    </row>
    <row r="22" spans="1:22" x14ac:dyDescent="0.25">
      <c r="A22" s="39">
        <v>2009</v>
      </c>
      <c r="B22" s="40"/>
      <c r="C22" s="14">
        <v>3656.4</v>
      </c>
      <c r="D22" s="41">
        <v>2560.6999999999998</v>
      </c>
      <c r="E22" s="41"/>
      <c r="F22" s="14">
        <v>684.8</v>
      </c>
      <c r="G22" s="13" t="s">
        <v>3</v>
      </c>
      <c r="H22" s="41">
        <v>485</v>
      </c>
      <c r="I22" s="41">
        <v>199.8</v>
      </c>
      <c r="J22" s="41"/>
      <c r="K22" s="41">
        <v>405.4</v>
      </c>
      <c r="L22" s="41">
        <v>396.6</v>
      </c>
      <c r="M22" s="41">
        <v>6.2</v>
      </c>
      <c r="N22" s="13">
        <v>2.6</v>
      </c>
      <c r="O22" s="13" t="s">
        <v>3</v>
      </c>
      <c r="P22" s="13">
        <v>5.5</v>
      </c>
      <c r="Q22" s="13" t="s">
        <v>3</v>
      </c>
      <c r="S22" s="8"/>
    </row>
    <row r="23" spans="1:22" x14ac:dyDescent="0.25">
      <c r="A23" s="39">
        <v>2010</v>
      </c>
      <c r="B23" s="40"/>
      <c r="C23" s="14">
        <v>4034.7</v>
      </c>
      <c r="D23" s="41">
        <v>3001.9</v>
      </c>
      <c r="E23" s="41"/>
      <c r="F23" s="14">
        <v>385.1</v>
      </c>
      <c r="G23" s="13" t="s">
        <v>3</v>
      </c>
      <c r="H23" s="41">
        <v>266.5</v>
      </c>
      <c r="I23" s="41">
        <v>118.6</v>
      </c>
      <c r="J23" s="41"/>
      <c r="K23" s="41">
        <v>581.6</v>
      </c>
      <c r="L23" s="41">
        <v>577.6</v>
      </c>
      <c r="M23" s="41">
        <v>4.0999999999999996</v>
      </c>
      <c r="N23" s="13" t="s">
        <v>3</v>
      </c>
      <c r="O23" s="13" t="s">
        <v>3</v>
      </c>
      <c r="P23" s="13">
        <v>66.099999999999994</v>
      </c>
      <c r="Q23" s="13" t="s">
        <v>3</v>
      </c>
      <c r="S23" s="8"/>
    </row>
    <row r="24" spans="1:22" x14ac:dyDescent="0.25">
      <c r="A24" s="39">
        <v>2011</v>
      </c>
      <c r="B24" s="40"/>
      <c r="C24" s="14">
        <v>4449.6000000000004</v>
      </c>
      <c r="D24" s="41">
        <v>3554.7</v>
      </c>
      <c r="E24" s="41"/>
      <c r="F24" s="14">
        <v>363.9</v>
      </c>
      <c r="G24" s="13" t="s">
        <v>3</v>
      </c>
      <c r="H24" s="41">
        <v>308.7</v>
      </c>
      <c r="I24" s="41">
        <v>55.3</v>
      </c>
      <c r="J24" s="41"/>
      <c r="K24" s="41">
        <v>523.29999999999995</v>
      </c>
      <c r="L24" s="41">
        <v>519.6</v>
      </c>
      <c r="M24" s="41">
        <v>3.7</v>
      </c>
      <c r="N24" s="13" t="s">
        <v>3</v>
      </c>
      <c r="O24" s="13" t="s">
        <v>3</v>
      </c>
      <c r="P24" s="13">
        <v>7.6</v>
      </c>
      <c r="Q24" s="13" t="s">
        <v>3</v>
      </c>
      <c r="S24" s="8"/>
    </row>
    <row r="25" spans="1:22" x14ac:dyDescent="0.25">
      <c r="A25" s="39">
        <v>2012</v>
      </c>
      <c r="B25" s="40"/>
      <c r="C25" s="14">
        <v>3949.2</v>
      </c>
      <c r="D25" s="41">
        <v>3159.7</v>
      </c>
      <c r="E25" s="41"/>
      <c r="F25" s="14">
        <v>269.8</v>
      </c>
      <c r="G25" s="13" t="s">
        <v>3</v>
      </c>
      <c r="H25" s="41">
        <v>253.4</v>
      </c>
      <c r="I25" s="41">
        <v>16.399999999999999</v>
      </c>
      <c r="J25" s="41"/>
      <c r="K25" s="41">
        <v>489.9</v>
      </c>
      <c r="L25" s="41">
        <v>484.6</v>
      </c>
      <c r="M25" s="41">
        <v>5.3</v>
      </c>
      <c r="N25" s="13" t="s">
        <v>3</v>
      </c>
      <c r="O25" s="13" t="s">
        <v>3</v>
      </c>
      <c r="P25" s="13">
        <v>29.8</v>
      </c>
      <c r="Q25" s="13" t="s">
        <v>3</v>
      </c>
      <c r="S25" s="8"/>
    </row>
    <row r="26" spans="1:22" x14ac:dyDescent="0.25">
      <c r="A26" s="39">
        <v>2013</v>
      </c>
      <c r="B26" s="40"/>
      <c r="C26" s="14">
        <v>3113.8</v>
      </c>
      <c r="D26" s="41">
        <v>2123.9</v>
      </c>
      <c r="E26" s="41"/>
      <c r="F26" s="14">
        <v>456.3</v>
      </c>
      <c r="G26" s="13" t="s">
        <v>3</v>
      </c>
      <c r="H26" s="41">
        <v>414.1</v>
      </c>
      <c r="I26" s="41">
        <v>42.2</v>
      </c>
      <c r="J26" s="41"/>
      <c r="K26" s="41">
        <v>492.6</v>
      </c>
      <c r="L26" s="41">
        <v>486.3</v>
      </c>
      <c r="M26" s="41">
        <v>6.2</v>
      </c>
      <c r="N26" s="13" t="s">
        <v>3</v>
      </c>
      <c r="O26" s="13" t="s">
        <v>3</v>
      </c>
      <c r="P26" s="13">
        <v>41</v>
      </c>
      <c r="Q26" s="13" t="s">
        <v>3</v>
      </c>
      <c r="S26" s="8"/>
    </row>
    <row r="27" spans="1:22" x14ac:dyDescent="0.25">
      <c r="A27" s="39">
        <v>2014</v>
      </c>
      <c r="B27" s="40"/>
      <c r="C27" s="14">
        <f>+SUM(D27,F27,K27,O27:Q27)</f>
        <v>3068.7000000000003</v>
      </c>
      <c r="D27" s="41">
        <v>2041</v>
      </c>
      <c r="E27" s="41"/>
      <c r="F27" s="14">
        <f>+SUM(G27:I27)</f>
        <v>556.6</v>
      </c>
      <c r="G27" s="13" t="s">
        <v>3</v>
      </c>
      <c r="H27" s="41">
        <v>374.3</v>
      </c>
      <c r="I27" s="41">
        <v>182.3</v>
      </c>
      <c r="J27" s="41"/>
      <c r="K27" s="41">
        <f>+SUM(L27:N27)</f>
        <v>465.3</v>
      </c>
      <c r="L27" s="41">
        <v>450.1</v>
      </c>
      <c r="M27" s="41">
        <v>15.2</v>
      </c>
      <c r="N27" s="13" t="s">
        <v>3</v>
      </c>
      <c r="O27" s="13" t="s">
        <v>3</v>
      </c>
      <c r="P27" s="13">
        <v>5.8</v>
      </c>
      <c r="Q27" s="13" t="s">
        <v>3</v>
      </c>
    </row>
    <row r="28" spans="1:22" ht="7.5" customHeight="1" x14ac:dyDescent="0.25">
      <c r="A28" s="39">
        <v>2015</v>
      </c>
      <c r="B28" s="40"/>
      <c r="C28" s="14">
        <f>+SUM(D28,F28,K28,O28:Q28)</f>
        <v>2013.9999999999998</v>
      </c>
      <c r="D28" s="14">
        <v>1086.3</v>
      </c>
      <c r="E28" s="41"/>
      <c r="F28" s="13">
        <v>587.9</v>
      </c>
      <c r="G28" s="13" t="s">
        <v>3</v>
      </c>
      <c r="H28" s="41">
        <v>312.3</v>
      </c>
      <c r="I28" s="14">
        <v>275.60000000000002</v>
      </c>
      <c r="J28" s="38"/>
      <c r="K28" s="41">
        <v>326.10000000000002</v>
      </c>
      <c r="L28" s="41">
        <v>312</v>
      </c>
      <c r="M28" s="41">
        <v>14.1</v>
      </c>
      <c r="N28" s="13" t="s">
        <v>3</v>
      </c>
      <c r="O28" s="13" t="s">
        <v>3</v>
      </c>
      <c r="P28" s="41">
        <v>13.7</v>
      </c>
      <c r="Q28" s="13" t="s">
        <v>3</v>
      </c>
      <c r="R28" s="13"/>
    </row>
    <row r="29" spans="1:22" ht="1.5" customHeight="1" x14ac:dyDescent="0.25">
      <c r="A29" s="12"/>
      <c r="B29" s="11"/>
      <c r="C29" s="10"/>
      <c r="D29" s="9"/>
      <c r="E29" s="9"/>
      <c r="F29" s="9"/>
      <c r="G29" s="10"/>
      <c r="H29" s="9"/>
      <c r="I29" s="9"/>
      <c r="J29" s="9"/>
      <c r="K29" s="9"/>
      <c r="L29" s="9"/>
      <c r="M29" s="9"/>
      <c r="N29" s="9"/>
      <c r="O29" s="10"/>
      <c r="P29" s="10"/>
      <c r="Q29" s="9"/>
      <c r="R29" s="8"/>
    </row>
    <row r="30" spans="1:22" ht="17.25" customHeight="1" x14ac:dyDescent="0.25">
      <c r="A30" s="7" t="s">
        <v>2</v>
      </c>
      <c r="B30" s="22" t="s">
        <v>1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22" x14ac:dyDescent="0.25">
      <c r="A31" s="6" t="s">
        <v>0</v>
      </c>
    </row>
    <row r="32" spans="1:22" x14ac:dyDescent="0.25">
      <c r="U32" s="5"/>
      <c r="V32" s="5"/>
    </row>
    <row r="33" spans="19:24" x14ac:dyDescent="0.25">
      <c r="U33" s="5"/>
      <c r="V33" s="5"/>
    </row>
    <row r="34" spans="19:24" x14ac:dyDescent="0.25">
      <c r="U34" s="5"/>
      <c r="V34" s="5"/>
    </row>
    <row r="35" spans="19:24" x14ac:dyDescent="0.25">
      <c r="U35" s="5"/>
      <c r="V35" s="5"/>
    </row>
    <row r="36" spans="19:24" x14ac:dyDescent="0.25">
      <c r="U36" s="5"/>
      <c r="V36" s="5"/>
    </row>
    <row r="37" spans="19:24" x14ac:dyDescent="0.25">
      <c r="U37" s="5"/>
      <c r="V37" s="5"/>
    </row>
    <row r="38" spans="19:24" x14ac:dyDescent="0.25">
      <c r="S38" s="3"/>
      <c r="T38" s="3"/>
      <c r="U38" s="5">
        <v>1994</v>
      </c>
      <c r="V38" s="5">
        <v>2818.1</v>
      </c>
      <c r="X38" s="3"/>
    </row>
    <row r="39" spans="19:24" x14ac:dyDescent="0.25">
      <c r="S39" s="3"/>
      <c r="T39" s="3"/>
      <c r="U39" s="5">
        <v>1995</v>
      </c>
      <c r="V39" s="5">
        <v>3295.6</v>
      </c>
      <c r="X39" s="3"/>
    </row>
    <row r="40" spans="19:24" x14ac:dyDescent="0.25">
      <c r="S40" s="3"/>
      <c r="T40" s="3"/>
      <c r="U40" s="5">
        <v>1996</v>
      </c>
      <c r="V40" s="5">
        <v>3164.3</v>
      </c>
      <c r="X40" s="3"/>
    </row>
    <row r="41" spans="19:24" x14ac:dyDescent="0.25">
      <c r="S41" s="3"/>
      <c r="T41" s="3"/>
      <c r="U41" s="5">
        <v>1997</v>
      </c>
      <c r="V41" s="5">
        <v>3543.5</v>
      </c>
      <c r="X41" s="3"/>
    </row>
    <row r="42" spans="19:24" x14ac:dyDescent="0.25">
      <c r="S42" s="3"/>
      <c r="T42" s="3"/>
      <c r="U42" s="5">
        <v>1998</v>
      </c>
      <c r="V42" s="5">
        <v>2596.3000000000002</v>
      </c>
      <c r="X42" s="3"/>
    </row>
    <row r="43" spans="19:24" x14ac:dyDescent="0.25">
      <c r="S43" s="3"/>
      <c r="T43" s="3"/>
      <c r="U43" s="5">
        <v>1999</v>
      </c>
      <c r="V43" s="5">
        <v>2596.1999999999998</v>
      </c>
      <c r="X43" s="3"/>
    </row>
    <row r="44" spans="19:24" x14ac:dyDescent="0.25">
      <c r="S44" s="3"/>
      <c r="T44" s="3"/>
      <c r="U44" s="5">
        <v>2000</v>
      </c>
      <c r="V44" s="5">
        <v>2371.3000000000002</v>
      </c>
      <c r="X44" s="3"/>
    </row>
    <row r="45" spans="19:24" x14ac:dyDescent="0.25">
      <c r="S45" s="3"/>
      <c r="T45" s="3"/>
      <c r="U45" s="5">
        <v>2001</v>
      </c>
      <c r="V45" s="4">
        <f>D13</f>
        <v>864</v>
      </c>
      <c r="X45" s="3"/>
    </row>
    <row r="46" spans="19:24" x14ac:dyDescent="0.25">
      <c r="S46" s="3"/>
      <c r="T46" s="3"/>
      <c r="U46" s="5">
        <v>2002</v>
      </c>
      <c r="V46" s="4">
        <f t="shared" ref="V46:V59" si="0">D15</f>
        <v>1095.0999999999999</v>
      </c>
      <c r="X46" s="3"/>
    </row>
    <row r="47" spans="19:24" x14ac:dyDescent="0.25">
      <c r="S47" s="3"/>
      <c r="T47" s="3"/>
      <c r="U47" s="5">
        <v>2003</v>
      </c>
      <c r="V47" s="4">
        <f t="shared" si="0"/>
        <v>823.3</v>
      </c>
      <c r="X47" s="3"/>
    </row>
    <row r="48" spans="19:24" x14ac:dyDescent="0.25">
      <c r="S48" s="3"/>
      <c r="T48" s="3"/>
      <c r="U48" s="5">
        <v>2004</v>
      </c>
      <c r="V48" s="4">
        <f t="shared" si="0"/>
        <v>1027.4000000000001</v>
      </c>
      <c r="X48" s="3"/>
    </row>
    <row r="49" spans="19:24" x14ac:dyDescent="0.25">
      <c r="S49" s="3"/>
      <c r="T49" s="3"/>
      <c r="U49" s="5">
        <v>2005</v>
      </c>
      <c r="V49" s="4">
        <f t="shared" si="0"/>
        <v>1725.9</v>
      </c>
      <c r="X49" s="3"/>
    </row>
    <row r="50" spans="19:24" x14ac:dyDescent="0.25">
      <c r="S50" s="3"/>
      <c r="T50" s="3"/>
      <c r="U50" s="5">
        <v>2006</v>
      </c>
      <c r="V50" s="4">
        <f t="shared" si="0"/>
        <v>3633.6</v>
      </c>
      <c r="X50" s="3"/>
    </row>
    <row r="51" spans="19:24" x14ac:dyDescent="0.25">
      <c r="S51" s="3"/>
      <c r="T51" s="3"/>
      <c r="U51" s="2">
        <v>2007</v>
      </c>
      <c r="V51" s="4">
        <f t="shared" si="0"/>
        <v>6843.2</v>
      </c>
      <c r="X51" s="3"/>
    </row>
    <row r="52" spans="19:24" x14ac:dyDescent="0.25">
      <c r="S52" s="3"/>
      <c r="T52" s="3"/>
      <c r="U52" s="2">
        <v>2008</v>
      </c>
      <c r="V52" s="4">
        <f t="shared" si="0"/>
        <v>3304.8</v>
      </c>
      <c r="X52" s="3"/>
    </row>
    <row r="53" spans="19:24" x14ac:dyDescent="0.25">
      <c r="S53" s="3"/>
      <c r="T53" s="3"/>
      <c r="U53" s="2">
        <v>2009</v>
      </c>
      <c r="V53" s="4">
        <f t="shared" si="0"/>
        <v>2560.6999999999998</v>
      </c>
      <c r="X53" s="3"/>
    </row>
    <row r="54" spans="19:24" x14ac:dyDescent="0.25">
      <c r="S54" s="3"/>
      <c r="T54" s="3"/>
      <c r="U54" s="2">
        <v>2010</v>
      </c>
      <c r="V54" s="4">
        <f t="shared" si="0"/>
        <v>3001.9</v>
      </c>
      <c r="X54" s="3"/>
    </row>
    <row r="55" spans="19:24" x14ac:dyDescent="0.25">
      <c r="S55" s="3"/>
      <c r="T55" s="3"/>
      <c r="U55" s="2">
        <v>2011</v>
      </c>
      <c r="V55" s="4">
        <f t="shared" si="0"/>
        <v>3554.7</v>
      </c>
      <c r="X55" s="3"/>
    </row>
    <row r="56" spans="19:24" x14ac:dyDescent="0.25">
      <c r="S56" s="3"/>
      <c r="T56" s="3"/>
      <c r="U56" s="2">
        <v>2012</v>
      </c>
      <c r="V56" s="4">
        <f t="shared" si="0"/>
        <v>3159.7</v>
      </c>
      <c r="X56" s="3"/>
    </row>
    <row r="57" spans="19:24" x14ac:dyDescent="0.25">
      <c r="S57" s="3"/>
      <c r="T57" s="3"/>
      <c r="U57" s="2">
        <v>2013</v>
      </c>
      <c r="V57" s="4">
        <f t="shared" si="0"/>
        <v>2123.9</v>
      </c>
      <c r="X57" s="3"/>
    </row>
    <row r="58" spans="19:24" x14ac:dyDescent="0.25">
      <c r="S58" s="3"/>
      <c r="T58" s="3"/>
      <c r="U58" s="2">
        <v>2014</v>
      </c>
      <c r="V58" s="4">
        <f t="shared" si="0"/>
        <v>2041</v>
      </c>
      <c r="X58" s="3"/>
    </row>
    <row r="59" spans="19:24" x14ac:dyDescent="0.25">
      <c r="S59" s="3"/>
      <c r="T59" s="3"/>
      <c r="U59" s="2">
        <v>2015</v>
      </c>
      <c r="V59" s="4">
        <f t="shared" si="0"/>
        <v>1086.3</v>
      </c>
      <c r="X59" s="3"/>
    </row>
    <row r="60" spans="19:24" x14ac:dyDescent="0.25">
      <c r="S60" s="3"/>
      <c r="T60" s="3"/>
      <c r="X60" s="3"/>
    </row>
    <row r="61" spans="19:24" x14ac:dyDescent="0.25">
      <c r="S61" s="3"/>
      <c r="T61" s="3"/>
      <c r="X61" s="3"/>
    </row>
    <row r="62" spans="19:24" x14ac:dyDescent="0.25">
      <c r="S62" s="3"/>
      <c r="T62" s="3"/>
      <c r="U62" s="3"/>
      <c r="V62" s="3"/>
      <c r="W62" s="3"/>
      <c r="X62" s="3"/>
    </row>
    <row r="63" spans="19:24" x14ac:dyDescent="0.25">
      <c r="S63" s="3"/>
      <c r="T63" s="3"/>
      <c r="U63" s="3"/>
      <c r="V63" s="3"/>
      <c r="W63" s="3"/>
      <c r="X63" s="3"/>
    </row>
  </sheetData>
  <mergeCells count="23">
    <mergeCell ref="A19:B19"/>
    <mergeCell ref="A20:B20"/>
    <mergeCell ref="A21:B21"/>
    <mergeCell ref="A18:B18"/>
    <mergeCell ref="A5:B6"/>
    <mergeCell ref="A15:B15"/>
    <mergeCell ref="A16:B16"/>
    <mergeCell ref="A17:B17"/>
    <mergeCell ref="C5:C6"/>
    <mergeCell ref="D5:D6"/>
    <mergeCell ref="F5:I5"/>
    <mergeCell ref="P5:P6"/>
    <mergeCell ref="Q5:Q6"/>
    <mergeCell ref="K5:N5"/>
    <mergeCell ref="O5:O6"/>
    <mergeCell ref="A28:B28"/>
    <mergeCell ref="B30:Q30"/>
    <mergeCell ref="A22:B22"/>
    <mergeCell ref="A23:B23"/>
    <mergeCell ref="A25:B25"/>
    <mergeCell ref="A26:B26"/>
    <mergeCell ref="A27:B27"/>
    <mergeCell ref="A24:B24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23.29</vt:lpstr>
      <vt:lpstr>'23.29'!Área_de_impresión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2016-05-20T23:38:13Z</dcterms:created>
  <dcterms:modified xsi:type="dcterms:W3CDTF">2016-08-09T14:45:34Z</dcterms:modified>
</cp:coreProperties>
</file>