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45" yWindow="45" windowWidth="8220" windowHeight="711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Hoja1!$A$1:$L$15</definedName>
  </definedNames>
  <calcPr calcId="152511"/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 s="1"/>
  <c r="L11" i="1"/>
  <c r="L12" i="1"/>
  <c r="L13" i="1"/>
  <c r="I9" i="1"/>
  <c r="I10" i="1"/>
  <c r="I11" i="1"/>
  <c r="I12" i="1"/>
  <c r="I13" i="1"/>
  <c r="F12" i="1"/>
  <c r="F13" i="1"/>
  <c r="K6" i="1"/>
  <c r="L14" i="1" s="1"/>
  <c r="H6" i="1"/>
  <c r="I14" i="1" s="1"/>
  <c r="E6" i="1"/>
  <c r="F14" i="1" s="1"/>
  <c r="C8" i="1" l="1"/>
  <c r="C10" i="1"/>
  <c r="C11" i="1"/>
  <c r="C13" i="1"/>
  <c r="C14" i="1"/>
  <c r="C7" i="1"/>
  <c r="C9" i="1"/>
  <c r="C12" i="1"/>
  <c r="F11" i="1"/>
  <c r="F10" i="1"/>
  <c r="L10" i="1"/>
  <c r="F9" i="1"/>
  <c r="L9" i="1"/>
  <c r="F8" i="1"/>
  <c r="I8" i="1"/>
  <c r="L8" i="1"/>
  <c r="F7" i="1"/>
  <c r="I7" i="1"/>
  <c r="L7" i="1"/>
  <c r="C6" i="1" l="1"/>
  <c r="I6" i="1"/>
  <c r="L6" i="1"/>
  <c r="F6" i="1"/>
</calcChain>
</file>

<file path=xl/sharedStrings.xml><?xml version="1.0" encoding="utf-8"?>
<sst xmlns="http://schemas.openxmlformats.org/spreadsheetml/2006/main" count="25" uniqueCount="18">
  <si>
    <t>País de residencia</t>
  </si>
  <si>
    <t>Total</t>
  </si>
  <si>
    <t>Absoluto</t>
  </si>
  <si>
    <t>%</t>
  </si>
  <si>
    <t>Estados Unidos</t>
  </si>
  <si>
    <t>España</t>
  </si>
  <si>
    <t>Japón</t>
  </si>
  <si>
    <t>Argentina</t>
  </si>
  <si>
    <t>Italia</t>
  </si>
  <si>
    <t>Venezuela</t>
  </si>
  <si>
    <t>Chile</t>
  </si>
  <si>
    <t>Otros países</t>
  </si>
  <si>
    <t>Fuente: Superintendencia Nacional de Migraciones.</t>
  </si>
  <si>
    <t>2000-2004</t>
  </si>
  <si>
    <t>2005-2009</t>
  </si>
  <si>
    <t>2010-2014</t>
  </si>
  <si>
    <t xml:space="preserve">20.59 PERUANOS RETORNANTES CON RESIDENCIA EN EL EXTERIOR, POR PERIODO </t>
  </si>
  <si>
    <t xml:space="preserve">           DE INGRESO AL PAÍS, SEGÚN PRINCIPAL PAÍS DE RESIDENCIA, 2000-2014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</si>
</sst>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[$€]\ * #,##0.00_);_([$€]\ * \(#,##0.00\);_([$€]\ * &quot;-&quot;??_);_(@_)"/>
    <numFmt numFmtId="168" formatCode="##\ ###\ 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color rgb="FF000000"/>
      <name val="Arial Narrow"/>
      <family val="2"/>
    </font>
    <font>
      <sz val="10"/>
      <color theme="1"/>
      <name val="Arial Narrow"/>
      <family val="2"/>
    </font>
    <font>
      <b/>
      <sz val="6"/>
      <name val="Arial Narrow"/>
      <family val="2"/>
    </font>
    <font>
      <b/>
      <sz val="7"/>
      <color theme="1"/>
      <name val="Arial Narrow"/>
      <family val="2"/>
    </font>
    <font>
      <sz val="7"/>
      <name val="Arial Narrow"/>
      <family val="2"/>
    </font>
    <font>
      <sz val="7"/>
      <color theme="1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0" fontId="3" fillId="0" borderId="0" applyFont="0" applyFill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7" fontId="3" fillId="0" borderId="0" applyFont="0" applyFill="0" applyBorder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2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30">
    <xf numFmtId="0" fontId="0" fillId="0" borderId="0" xfId="0"/>
    <xf numFmtId="0" fontId="0" fillId="0" borderId="0" xfId="0" applyFill="1"/>
    <xf numFmtId="0" fontId="6" fillId="0" borderId="0" xfId="1" applyFont="1" applyFill="1"/>
    <xf numFmtId="49" fontId="4" fillId="0" borderId="0" xfId="1" applyNumberFormat="1" applyFont="1" applyFill="1" applyBorder="1" applyAlignment="1"/>
    <xf numFmtId="166" fontId="24" fillId="0" borderId="0" xfId="1" applyNumberFormat="1" applyFont="1" applyFill="1" applyBorder="1" applyAlignment="1">
      <alignment horizontal="right" vertical="center" wrapText="1"/>
    </xf>
    <xf numFmtId="165" fontId="24" fillId="0" borderId="0" xfId="1" applyNumberFormat="1" applyFont="1" applyFill="1" applyBorder="1" applyAlignment="1">
      <alignment horizontal="center" vertical="center" wrapText="1"/>
    </xf>
    <xf numFmtId="49" fontId="25" fillId="0" borderId="0" xfId="1" applyNumberFormat="1" applyFont="1" applyFill="1" applyBorder="1" applyAlignment="1"/>
    <xf numFmtId="168" fontId="26" fillId="0" borderId="0" xfId="1" applyNumberFormat="1" applyFont="1" applyFill="1" applyBorder="1" applyAlignment="1">
      <alignment horizontal="right" vertical="center" wrapText="1"/>
    </xf>
    <xf numFmtId="165" fontId="26" fillId="0" borderId="0" xfId="1" applyNumberFormat="1" applyFont="1" applyFill="1" applyBorder="1" applyAlignment="1">
      <alignment horizontal="right" vertical="center" wrapText="1"/>
    </xf>
    <xf numFmtId="165" fontId="28" fillId="0" borderId="0" xfId="1" applyNumberFormat="1" applyFont="1" applyFill="1" applyBorder="1" applyAlignment="1">
      <alignment horizontal="right" vertical="center" wrapText="1"/>
    </xf>
    <xf numFmtId="168" fontId="28" fillId="0" borderId="0" xfId="1" applyNumberFormat="1" applyFont="1" applyFill="1" applyBorder="1" applyAlignment="1">
      <alignment horizontal="right" vertical="center" wrapText="1"/>
    </xf>
    <xf numFmtId="0" fontId="27" fillId="0" borderId="0" xfId="1" applyFont="1" applyFill="1" applyBorder="1"/>
    <xf numFmtId="0" fontId="26" fillId="0" borderId="0" xfId="1" applyFont="1" applyFill="1" applyBorder="1" applyAlignment="1">
      <alignment horizontal="center" vertical="center" wrapText="1"/>
    </xf>
    <xf numFmtId="0" fontId="6" fillId="0" borderId="10" xfId="1" applyFont="1" applyFill="1" applyBorder="1"/>
    <xf numFmtId="0" fontId="26" fillId="0" borderId="10" xfId="1" applyFont="1" applyFill="1" applyBorder="1" applyAlignment="1">
      <alignment horizontal="right" vertical="center" wrapText="1"/>
    </xf>
    <xf numFmtId="0" fontId="27" fillId="0" borderId="10" xfId="1" applyFont="1" applyFill="1" applyBorder="1" applyAlignment="1">
      <alignment horizontal="right"/>
    </xf>
    <xf numFmtId="168" fontId="28" fillId="0" borderId="10" xfId="1" applyNumberFormat="1" applyFont="1" applyFill="1" applyBorder="1" applyAlignment="1">
      <alignment horizontal="right" vertical="center" wrapText="1"/>
    </xf>
    <xf numFmtId="165" fontId="28" fillId="0" borderId="10" xfId="1" applyNumberFormat="1" applyFont="1" applyFill="1" applyBorder="1" applyAlignment="1">
      <alignment horizontal="right" vertical="center" wrapText="1"/>
    </xf>
    <xf numFmtId="0" fontId="28" fillId="0" borderId="0" xfId="1" applyFont="1" applyFill="1" applyBorder="1" applyAlignment="1">
      <alignment horizontal="right" vertical="center"/>
    </xf>
    <xf numFmtId="0" fontId="27" fillId="0" borderId="0" xfId="1" applyFont="1" applyFill="1" applyAlignment="1">
      <alignment horizontal="right" vertical="center"/>
    </xf>
    <xf numFmtId="166" fontId="28" fillId="0" borderId="0" xfId="35" applyNumberFormat="1" applyFont="1" applyFill="1" applyBorder="1" applyAlignment="1">
      <alignment horizontal="right" vertical="center"/>
    </xf>
    <xf numFmtId="0" fontId="27" fillId="0" borderId="10" xfId="1" applyFont="1" applyFill="1" applyBorder="1" applyAlignment="1">
      <alignment horizontal="right" vertical="center"/>
    </xf>
    <xf numFmtId="0" fontId="28" fillId="0" borderId="13" xfId="1" applyFont="1" applyFill="1" applyBorder="1" applyAlignment="1">
      <alignment vertical="center"/>
    </xf>
    <xf numFmtId="0" fontId="28" fillId="0" borderId="14" xfId="1" applyFont="1" applyFill="1" applyBorder="1" applyAlignment="1">
      <alignment vertical="center"/>
    </xf>
    <xf numFmtId="0" fontId="26" fillId="0" borderId="13" xfId="1" applyFont="1" applyFill="1" applyBorder="1" applyAlignment="1">
      <alignment horizontal="center" vertical="center"/>
    </xf>
    <xf numFmtId="168" fontId="28" fillId="0" borderId="15" xfId="1" applyNumberFormat="1" applyFont="1" applyFill="1" applyBorder="1" applyAlignment="1">
      <alignment horizontal="right" vertical="center" wrapText="1"/>
    </xf>
    <xf numFmtId="0" fontId="23" fillId="0" borderId="0" xfId="1" applyFont="1" applyFill="1" applyAlignment="1">
      <alignment horizontal="left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26" fillId="0" borderId="11" xfId="1" applyFont="1" applyFill="1" applyBorder="1" applyAlignment="1">
      <alignment horizontal="center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zoomScale="130" zoomScaleNormal="130" zoomScaleSheetLayoutView="160" workbookViewId="0">
      <selection activeCell="C12" sqref="C12"/>
    </sheetView>
  </sheetViews>
  <sheetFormatPr baseColWidth="10" defaultColWidth="11.42578125" defaultRowHeight="15" x14ac:dyDescent="0.25"/>
  <cols>
    <col min="1" max="1" width="14.42578125" style="1" customWidth="1"/>
    <col min="2" max="2" width="5.85546875" style="1" customWidth="1"/>
    <col min="3" max="3" width="4.28515625" style="1" customWidth="1"/>
    <col min="4" max="4" width="0.85546875" style="1" customWidth="1"/>
    <col min="5" max="5" width="5.85546875" style="1" customWidth="1"/>
    <col min="6" max="6" width="4.28515625" style="1" customWidth="1"/>
    <col min="7" max="7" width="0.85546875" style="1" customWidth="1"/>
    <col min="8" max="8" width="5.85546875" style="1" customWidth="1"/>
    <col min="9" max="9" width="4.28515625" style="1" customWidth="1"/>
    <col min="10" max="10" width="0.85546875" style="1" customWidth="1"/>
    <col min="11" max="11" width="6.7109375" style="1" customWidth="1"/>
    <col min="12" max="12" width="4.28515625" style="1" customWidth="1"/>
    <col min="13" max="16384" width="11.42578125" style="1"/>
  </cols>
  <sheetData>
    <row r="1" spans="1:12" ht="15" customHeight="1" x14ac:dyDescent="0.25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" customHeight="1" x14ac:dyDescent="0.25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3.7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4.25" customHeight="1" x14ac:dyDescent="0.25">
      <c r="A4" s="27" t="s">
        <v>0</v>
      </c>
      <c r="B4" s="29" t="s">
        <v>1</v>
      </c>
      <c r="C4" s="29"/>
      <c r="D4" s="11"/>
      <c r="E4" s="29" t="s">
        <v>13</v>
      </c>
      <c r="F4" s="29"/>
      <c r="G4" s="12"/>
      <c r="H4" s="29" t="s">
        <v>14</v>
      </c>
      <c r="I4" s="29"/>
      <c r="J4" s="12"/>
      <c r="K4" s="29" t="s">
        <v>15</v>
      </c>
      <c r="L4" s="29"/>
    </row>
    <row r="5" spans="1:12" ht="15" customHeight="1" x14ac:dyDescent="0.25">
      <c r="A5" s="28"/>
      <c r="B5" s="14" t="s">
        <v>2</v>
      </c>
      <c r="C5" s="14" t="s">
        <v>3</v>
      </c>
      <c r="D5" s="15"/>
      <c r="E5" s="14" t="s">
        <v>2</v>
      </c>
      <c r="F5" s="14" t="s">
        <v>3</v>
      </c>
      <c r="G5" s="14"/>
      <c r="H5" s="14" t="s">
        <v>2</v>
      </c>
      <c r="I5" s="14" t="s">
        <v>3</v>
      </c>
      <c r="J5" s="14"/>
      <c r="K5" s="14" t="s">
        <v>2</v>
      </c>
      <c r="L5" s="14" t="s">
        <v>3</v>
      </c>
    </row>
    <row r="6" spans="1:12" ht="14.45" x14ac:dyDescent="0.3">
      <c r="A6" s="24" t="s">
        <v>1</v>
      </c>
      <c r="B6" s="7">
        <f>SUM(B7:B14)</f>
        <v>24030</v>
      </c>
      <c r="C6" s="8">
        <f>SUM(C7:C14)</f>
        <v>99.999999999999986</v>
      </c>
      <c r="D6" s="18"/>
      <c r="E6" s="7">
        <f>SUM(E7:E14)</f>
        <v>6166</v>
      </c>
      <c r="F6" s="8">
        <f>SUM(F7:F14)</f>
        <v>100</v>
      </c>
      <c r="G6" s="19"/>
      <c r="H6" s="7">
        <f>SUM(H7:H14)</f>
        <v>9013</v>
      </c>
      <c r="I6" s="8">
        <f>SUM(I7:I14)</f>
        <v>100</v>
      </c>
      <c r="J6" s="19"/>
      <c r="K6" s="7">
        <f>SUM(K7:K14)</f>
        <v>8851</v>
      </c>
      <c r="L6" s="8">
        <f>SUM(L7:L14)</f>
        <v>100</v>
      </c>
    </row>
    <row r="7" spans="1:12" ht="15" customHeight="1" x14ac:dyDescent="0.3">
      <c r="A7" s="22" t="s">
        <v>4</v>
      </c>
      <c r="B7" s="10">
        <f>E7+H7+K7</f>
        <v>8506</v>
      </c>
      <c r="C7" s="9">
        <f>B7/$B$6*100</f>
        <v>35.39741989180191</v>
      </c>
      <c r="D7" s="20"/>
      <c r="E7" s="10">
        <v>2910</v>
      </c>
      <c r="F7" s="9">
        <f>E7/$E$6*100</f>
        <v>47.1942912747324</v>
      </c>
      <c r="G7" s="20"/>
      <c r="H7" s="10">
        <v>3456</v>
      </c>
      <c r="I7" s="9">
        <f>H7/$H$6*100</f>
        <v>38.344613336292021</v>
      </c>
      <c r="J7" s="20"/>
      <c r="K7" s="10">
        <v>2140</v>
      </c>
      <c r="L7" s="9">
        <f>K7/$K$6*100</f>
        <v>24.178058976386847</v>
      </c>
    </row>
    <row r="8" spans="1:12" ht="15" customHeight="1" x14ac:dyDescent="0.25">
      <c r="A8" s="22" t="s">
        <v>5</v>
      </c>
      <c r="B8" s="10">
        <f t="shared" ref="B8:B14" si="0">E8+H8+K8</f>
        <v>2665</v>
      </c>
      <c r="C8" s="9">
        <f t="shared" ref="C8:C14" si="1">B8/$B$6*100</f>
        <v>11.090303786933001</v>
      </c>
      <c r="D8" s="20"/>
      <c r="E8" s="10">
        <v>236</v>
      </c>
      <c r="F8" s="9">
        <f t="shared" ref="F8:F14" si="2">E8/$E$6*100</f>
        <v>3.8274408044112875</v>
      </c>
      <c r="G8" s="20"/>
      <c r="H8" s="10">
        <v>803</v>
      </c>
      <c r="I8" s="9">
        <f t="shared" ref="I8:I14" si="3">H8/$H$6*100</f>
        <v>8.9093531565516475</v>
      </c>
      <c r="J8" s="20"/>
      <c r="K8" s="10">
        <v>1626</v>
      </c>
      <c r="L8" s="9">
        <f t="shared" ref="L8:L14" si="4">K8/$K$6*100</f>
        <v>18.370805558693935</v>
      </c>
    </row>
    <row r="9" spans="1:12" ht="15" customHeight="1" x14ac:dyDescent="0.3">
      <c r="A9" s="22" t="s">
        <v>7</v>
      </c>
      <c r="B9" s="10">
        <f t="shared" si="0"/>
        <v>2322</v>
      </c>
      <c r="C9" s="9">
        <f t="shared" si="1"/>
        <v>9.6629213483146064</v>
      </c>
      <c r="D9" s="20"/>
      <c r="E9" s="10">
        <v>774</v>
      </c>
      <c r="F9" s="9">
        <f t="shared" si="2"/>
        <v>12.552708400908205</v>
      </c>
      <c r="G9" s="20"/>
      <c r="H9" s="10">
        <v>633</v>
      </c>
      <c r="I9" s="9">
        <f t="shared" si="3"/>
        <v>7.0231887273937641</v>
      </c>
      <c r="J9" s="20"/>
      <c r="K9" s="10">
        <v>915</v>
      </c>
      <c r="L9" s="9">
        <f t="shared" si="4"/>
        <v>10.337814936165406</v>
      </c>
    </row>
    <row r="10" spans="1:12" ht="15" customHeight="1" x14ac:dyDescent="0.3">
      <c r="A10" s="22" t="s">
        <v>8</v>
      </c>
      <c r="B10" s="10">
        <f t="shared" si="0"/>
        <v>2316</v>
      </c>
      <c r="C10" s="9">
        <f t="shared" si="1"/>
        <v>9.6379525593008726</v>
      </c>
      <c r="D10" s="20"/>
      <c r="E10" s="10">
        <v>224</v>
      </c>
      <c r="F10" s="9">
        <f t="shared" si="2"/>
        <v>3.6328251702886796</v>
      </c>
      <c r="G10" s="20"/>
      <c r="H10" s="10">
        <v>756</v>
      </c>
      <c r="I10" s="9">
        <f t="shared" si="3"/>
        <v>8.3878841673138798</v>
      </c>
      <c r="J10" s="20"/>
      <c r="K10" s="10">
        <v>1336</v>
      </c>
      <c r="L10" s="9">
        <f t="shared" si="4"/>
        <v>15.09433962264151</v>
      </c>
    </row>
    <row r="11" spans="1:12" ht="15" customHeight="1" x14ac:dyDescent="0.25">
      <c r="A11" s="22" t="s">
        <v>6</v>
      </c>
      <c r="B11" s="10">
        <f t="shared" si="0"/>
        <v>2161</v>
      </c>
      <c r="C11" s="9">
        <f t="shared" si="1"/>
        <v>8.9929255097794432</v>
      </c>
      <c r="D11" s="20"/>
      <c r="E11" s="10">
        <v>454</v>
      </c>
      <c r="F11" s="9">
        <f t="shared" si="2"/>
        <v>7.3629581576386629</v>
      </c>
      <c r="G11" s="20"/>
      <c r="H11" s="10">
        <v>999</v>
      </c>
      <c r="I11" s="9">
        <f t="shared" si="3"/>
        <v>11.083989792521914</v>
      </c>
      <c r="J11" s="20"/>
      <c r="K11" s="10">
        <v>708</v>
      </c>
      <c r="L11" s="9">
        <f t="shared" si="4"/>
        <v>7.999096147327986</v>
      </c>
    </row>
    <row r="12" spans="1:12" ht="15" customHeight="1" x14ac:dyDescent="0.25">
      <c r="A12" s="22" t="s">
        <v>9</v>
      </c>
      <c r="B12" s="10">
        <f t="shared" si="0"/>
        <v>1245</v>
      </c>
      <c r="C12" s="9">
        <f t="shared" si="1"/>
        <v>5.1810237203495628</v>
      </c>
      <c r="D12" s="20"/>
      <c r="E12" s="10">
        <v>414</v>
      </c>
      <c r="F12" s="9">
        <f t="shared" si="2"/>
        <v>6.7142393772299709</v>
      </c>
      <c r="G12" s="20"/>
      <c r="H12" s="10">
        <v>443</v>
      </c>
      <c r="I12" s="9">
        <f t="shared" si="3"/>
        <v>4.9151226006878952</v>
      </c>
      <c r="J12" s="20"/>
      <c r="K12" s="10">
        <v>388</v>
      </c>
      <c r="L12" s="9">
        <f t="shared" si="4"/>
        <v>4.3836854592701391</v>
      </c>
    </row>
    <row r="13" spans="1:12" ht="15" customHeight="1" x14ac:dyDescent="0.25">
      <c r="A13" s="22" t="s">
        <v>10</v>
      </c>
      <c r="B13" s="10">
        <f t="shared" si="0"/>
        <v>1157</v>
      </c>
      <c r="C13" s="9">
        <f t="shared" si="1"/>
        <v>4.8148148148148149</v>
      </c>
      <c r="D13" s="20"/>
      <c r="E13" s="10">
        <v>171</v>
      </c>
      <c r="F13" s="9">
        <f t="shared" si="2"/>
        <v>2.7732727862471616</v>
      </c>
      <c r="G13" s="20"/>
      <c r="H13" s="10">
        <v>514</v>
      </c>
      <c r="I13" s="9">
        <f t="shared" si="3"/>
        <v>5.702873626983247</v>
      </c>
      <c r="J13" s="20"/>
      <c r="K13" s="10">
        <v>472</v>
      </c>
      <c r="L13" s="9">
        <f t="shared" si="4"/>
        <v>5.3327307648853237</v>
      </c>
    </row>
    <row r="14" spans="1:12" ht="18" customHeight="1" x14ac:dyDescent="0.25">
      <c r="A14" s="23" t="s">
        <v>11</v>
      </c>
      <c r="B14" s="25">
        <f t="shared" si="0"/>
        <v>3658</v>
      </c>
      <c r="C14" s="17">
        <f t="shared" si="1"/>
        <v>15.222638368705784</v>
      </c>
      <c r="D14" s="21"/>
      <c r="E14" s="16">
        <v>983</v>
      </c>
      <c r="F14" s="17">
        <f t="shared" si="2"/>
        <v>15.942264028543626</v>
      </c>
      <c r="G14" s="21"/>
      <c r="H14" s="16">
        <v>1409</v>
      </c>
      <c r="I14" s="17">
        <f t="shared" si="3"/>
        <v>15.63297459225563</v>
      </c>
      <c r="J14" s="21"/>
      <c r="K14" s="16">
        <v>1266</v>
      </c>
      <c r="L14" s="17">
        <f t="shared" si="4"/>
        <v>14.303468534628855</v>
      </c>
    </row>
    <row r="15" spans="1:12" ht="14.25" customHeight="1" x14ac:dyDescent="0.25">
      <c r="A15" s="3" t="s">
        <v>12</v>
      </c>
      <c r="B15" s="2"/>
      <c r="C15" s="2"/>
      <c r="D15" s="2"/>
      <c r="E15" s="4"/>
      <c r="F15" s="5"/>
      <c r="G15" s="2"/>
      <c r="H15" s="2"/>
      <c r="I15" s="2"/>
      <c r="J15" s="2"/>
      <c r="K15" s="2"/>
      <c r="L15" s="2"/>
    </row>
    <row r="16" spans="1:12" ht="14.25" customHeight="1" x14ac:dyDescent="0.25">
      <c r="A16" s="6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</sheetData>
  <mergeCells count="7">
    <mergeCell ref="A1:L1"/>
    <mergeCell ref="A4:A5"/>
    <mergeCell ref="B4:C4"/>
    <mergeCell ref="E4:F4"/>
    <mergeCell ref="H4:I4"/>
    <mergeCell ref="K4:L4"/>
    <mergeCell ref="A2:L2"/>
  </mergeCells>
  <printOptions horizontalCentered="1"/>
  <pageMargins left="0.78740157480314965" right="0.9055118110236221" top="6.0629921259842527" bottom="0.9448818897637796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2016-06-08T20:34:12Z</cp:lastPrinted>
  <dcterms:created xsi:type="dcterms:W3CDTF">2014-04-28T16:56:48Z</dcterms:created>
  <dcterms:modified xsi:type="dcterms:W3CDTF">2016-08-09T15:59:56Z</dcterms:modified>
</cp:coreProperties>
</file>