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75" yWindow="30" windowWidth="8310" windowHeight="7140"/>
  </bookViews>
  <sheets>
    <sheet name="20,56" sheetId="1" r:id="rId1"/>
  </sheets>
  <definedNames>
    <definedName name="_xlnm.Print_Area" localSheetId="0">'20,56'!$A$1:$L$25</definedName>
  </definedNames>
  <calcPr calcId="152511"/>
</workbook>
</file>

<file path=xl/calcChain.xml><?xml version="1.0" encoding="utf-8"?>
<calcChain xmlns="http://schemas.openxmlformats.org/spreadsheetml/2006/main">
  <c r="F12" i="1" l="1"/>
  <c r="F13" i="1"/>
  <c r="F20" i="1"/>
  <c r="F21" i="1"/>
  <c r="I9" i="1"/>
  <c r="I10" i="1"/>
  <c r="I11" i="1"/>
  <c r="I17" i="1"/>
  <c r="I18" i="1"/>
  <c r="I19" i="1"/>
  <c r="I7" i="1"/>
  <c r="L8" i="1"/>
  <c r="L9" i="1"/>
  <c r="L11" i="1"/>
  <c r="L14" i="1"/>
  <c r="L15" i="1"/>
  <c r="L16" i="1"/>
  <c r="L17" i="1"/>
  <c r="L19" i="1"/>
  <c r="L22" i="1"/>
  <c r="L23" i="1"/>
  <c r="L24" i="1"/>
  <c r="L7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K6" i="1"/>
  <c r="L10" i="1" s="1"/>
  <c r="H6" i="1"/>
  <c r="I12" i="1" s="1"/>
  <c r="E6" i="1"/>
  <c r="F14" i="1" s="1"/>
  <c r="I24" i="1" l="1"/>
  <c r="I8" i="1"/>
  <c r="F10" i="1"/>
  <c r="L21" i="1"/>
  <c r="L13" i="1"/>
  <c r="I23" i="1"/>
  <c r="I15" i="1"/>
  <c r="F7" i="1"/>
  <c r="F17" i="1"/>
  <c r="F9" i="1"/>
  <c r="I16" i="1"/>
  <c r="F18" i="1"/>
  <c r="L20" i="1"/>
  <c r="L12" i="1"/>
  <c r="I22" i="1"/>
  <c r="I14" i="1"/>
  <c r="F24" i="1"/>
  <c r="F16" i="1"/>
  <c r="F8" i="1"/>
  <c r="B6" i="1"/>
  <c r="C18" i="1" s="1"/>
  <c r="F19" i="1"/>
  <c r="F11" i="1"/>
  <c r="I21" i="1"/>
  <c r="I13" i="1"/>
  <c r="F23" i="1"/>
  <c r="F15" i="1"/>
  <c r="L18" i="1"/>
  <c r="L6" i="1" s="1"/>
  <c r="I20" i="1"/>
  <c r="F22" i="1"/>
  <c r="F6" i="1" l="1"/>
  <c r="C12" i="1"/>
  <c r="C19" i="1"/>
  <c r="C13" i="1"/>
  <c r="C23" i="1"/>
  <c r="C21" i="1"/>
  <c r="C14" i="1"/>
  <c r="C22" i="1"/>
  <c r="C15" i="1"/>
  <c r="C11" i="1"/>
  <c r="I6" i="1"/>
  <c r="C10" i="1"/>
  <c r="C24" i="1"/>
  <c r="C17" i="1"/>
  <c r="C8" i="1"/>
  <c r="C20" i="1"/>
  <c r="C9" i="1"/>
  <c r="C7" i="1"/>
  <c r="C16" i="1"/>
  <c r="C6" i="1" l="1"/>
</calcChain>
</file>

<file path=xl/sharedStrings.xml><?xml version="1.0" encoding="utf-8"?>
<sst xmlns="http://schemas.openxmlformats.org/spreadsheetml/2006/main" count="35" uniqueCount="28">
  <si>
    <t>País de procedencia</t>
  </si>
  <si>
    <t>Total</t>
  </si>
  <si>
    <t>Absoluto</t>
  </si>
  <si>
    <t>%</t>
  </si>
  <si>
    <t>Chile</t>
  </si>
  <si>
    <t>Argentina</t>
  </si>
  <si>
    <t>España</t>
  </si>
  <si>
    <t>Bolivia</t>
  </si>
  <si>
    <t>Ecuador</t>
  </si>
  <si>
    <t>Venezuela</t>
  </si>
  <si>
    <t>Colombia</t>
  </si>
  <si>
    <t>Japón</t>
  </si>
  <si>
    <t>México</t>
  </si>
  <si>
    <t>Panamá</t>
  </si>
  <si>
    <t>Brasil</t>
  </si>
  <si>
    <t>Italia</t>
  </si>
  <si>
    <t>Canadá</t>
  </si>
  <si>
    <t>Otros países</t>
  </si>
  <si>
    <t>Fuente: Superintendencia Nacional de Migraciones.</t>
  </si>
  <si>
    <t>Estados Unidos</t>
  </si>
  <si>
    <t>Holanda</t>
  </si>
  <si>
    <t>Costa Rica</t>
  </si>
  <si>
    <t>Francia</t>
  </si>
  <si>
    <t>2000-2004</t>
  </si>
  <si>
    <t xml:space="preserve"> 2005-2009</t>
  </si>
  <si>
    <t xml:space="preserve"> 2010-2014</t>
  </si>
  <si>
    <t>20.56 PERUANOS RETORNANTES DEL EXTERIOR, POR PERIODO DE</t>
  </si>
  <si>
    <t xml:space="preserve">          INGRESO AL PAÍS, SEGÚN PAÍS DE PROCEDENCIA , 2000-2014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</si>
</sst>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[$€]\ * #,##0.00_);_([$€]\ * \(#,##0.00\);_([$€]\ * &quot;-&quot;??_);_(@_)"/>
    <numFmt numFmtId="168" formatCode="##\ ###\ 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rgb="FF000000"/>
      <name val="Arial Narrow"/>
      <family val="2"/>
    </font>
    <font>
      <sz val="10"/>
      <color theme="1"/>
      <name val="Arial Narrow"/>
      <family val="2"/>
    </font>
    <font>
      <b/>
      <sz val="6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7"/>
      <color rgb="FF000000"/>
      <name val="Arial Narrow"/>
      <family val="2"/>
    </font>
    <font>
      <sz val="7"/>
      <color indexed="8"/>
      <name val="Arial Narrow"/>
      <family val="2"/>
    </font>
    <font>
      <sz val="7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40" fontId="3" fillId="0" borderId="0" applyFont="0" applyFill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7" fontId="3" fillId="0" borderId="0" applyFont="0" applyFill="0" applyBorder="0" applyAlignment="0" applyProtection="0"/>
    <xf numFmtId="0" fontId="13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1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</cellStyleXfs>
  <cellXfs count="28">
    <xf numFmtId="0" fontId="0" fillId="0" borderId="0" xfId="0"/>
    <xf numFmtId="0" fontId="2" fillId="0" borderId="0" xfId="1" applyFill="1"/>
    <xf numFmtId="0" fontId="0" fillId="0" borderId="0" xfId="0" applyFill="1"/>
    <xf numFmtId="168" fontId="25" fillId="0" borderId="0" xfId="1" applyNumberFormat="1" applyFont="1" applyFill="1" applyBorder="1" applyAlignment="1">
      <alignment horizontal="right" vertical="center" wrapText="1"/>
    </xf>
    <xf numFmtId="165" fontId="25" fillId="0" borderId="0" xfId="1" applyNumberFormat="1" applyFont="1" applyFill="1" applyBorder="1" applyAlignment="1">
      <alignment horizontal="right" vertical="center" wrapText="1"/>
    </xf>
    <xf numFmtId="0" fontId="25" fillId="0" borderId="0" xfId="1" applyFont="1" applyFill="1" applyBorder="1" applyAlignment="1">
      <alignment horizontal="right" vertical="center" wrapText="1"/>
    </xf>
    <xf numFmtId="168" fontId="28" fillId="0" borderId="0" xfId="1" applyNumberFormat="1" applyFont="1" applyFill="1" applyBorder="1" applyAlignment="1">
      <alignment horizontal="right" vertical="top"/>
    </xf>
    <xf numFmtId="165" fontId="26" fillId="0" borderId="0" xfId="1" applyNumberFormat="1" applyFont="1" applyFill="1" applyBorder="1" applyAlignment="1">
      <alignment horizontal="right" vertical="center" wrapText="1"/>
    </xf>
    <xf numFmtId="166" fontId="26" fillId="0" borderId="0" xfId="1" applyNumberFormat="1" applyFont="1" applyFill="1" applyBorder="1" applyAlignment="1">
      <alignment horizontal="right" vertical="center" wrapText="1"/>
    </xf>
    <xf numFmtId="49" fontId="4" fillId="0" borderId="0" xfId="1" applyNumberFormat="1" applyFont="1" applyFill="1" applyBorder="1" applyAlignment="1"/>
    <xf numFmtId="166" fontId="23" fillId="0" borderId="0" xfId="1" applyNumberFormat="1" applyFont="1" applyFill="1" applyBorder="1" applyAlignment="1">
      <alignment horizontal="right" vertical="center" wrapText="1"/>
    </xf>
    <xf numFmtId="166" fontId="23" fillId="0" borderId="0" xfId="1" applyNumberFormat="1" applyFont="1" applyFill="1" applyBorder="1" applyAlignment="1">
      <alignment horizontal="center" vertical="center" wrapText="1"/>
    </xf>
    <xf numFmtId="49" fontId="24" fillId="0" borderId="0" xfId="1" applyNumberFormat="1" applyFont="1" applyFill="1" applyBorder="1" applyAlignment="1"/>
    <xf numFmtId="0" fontId="0" fillId="0" borderId="10" xfId="0" applyFill="1" applyBorder="1"/>
    <xf numFmtId="0" fontId="25" fillId="0" borderId="0" xfId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right" vertical="center" wrapText="1"/>
    </xf>
    <xf numFmtId="0" fontId="25" fillId="0" borderId="13" xfId="1" applyFont="1" applyFill="1" applyBorder="1" applyAlignment="1">
      <alignment horizontal="left" vertical="center" wrapText="1"/>
    </xf>
    <xf numFmtId="0" fontId="27" fillId="0" borderId="13" xfId="1" applyFont="1" applyFill="1" applyBorder="1" applyAlignment="1">
      <alignment vertical="center" wrapText="1"/>
    </xf>
    <xf numFmtId="0" fontId="26" fillId="0" borderId="14" xfId="1" applyFont="1" applyFill="1" applyBorder="1" applyAlignment="1">
      <alignment vertical="center"/>
    </xf>
    <xf numFmtId="165" fontId="26" fillId="0" borderId="10" xfId="1" applyNumberFormat="1" applyFont="1" applyFill="1" applyBorder="1" applyAlignment="1">
      <alignment horizontal="right" vertical="center" wrapText="1"/>
    </xf>
    <xf numFmtId="166" fontId="26" fillId="0" borderId="10" xfId="1" applyNumberFormat="1" applyFont="1" applyFill="1" applyBorder="1" applyAlignment="1">
      <alignment horizontal="right" vertical="center" wrapText="1"/>
    </xf>
    <xf numFmtId="168" fontId="29" fillId="0" borderId="10" xfId="1" applyNumberFormat="1" applyFont="1" applyFill="1" applyBorder="1" applyAlignment="1">
      <alignment horizontal="right" vertical="center"/>
    </xf>
    <xf numFmtId="168" fontId="26" fillId="0" borderId="10" xfId="1" applyNumberFormat="1" applyFont="1" applyFill="1" applyBorder="1" applyAlignment="1">
      <alignment horizontal="right" vertical="center" wrapText="1"/>
    </xf>
    <xf numFmtId="168" fontId="28" fillId="0" borderId="15" xfId="1" applyNumberFormat="1" applyFont="1" applyFill="1" applyBorder="1" applyAlignment="1">
      <alignment horizontal="right" vertical="top"/>
    </xf>
    <xf numFmtId="0" fontId="22" fillId="0" borderId="0" xfId="1" applyFont="1" applyFill="1" applyAlignment="1">
      <alignment horizontal="left" vertical="center" wrapText="1"/>
    </xf>
    <xf numFmtId="0" fontId="25" fillId="0" borderId="12" xfId="1" applyFont="1" applyFill="1" applyBorder="1" applyAlignment="1">
      <alignment horizontal="center" vertical="center" wrapText="1"/>
    </xf>
    <xf numFmtId="0" fontId="25" fillId="0" borderId="13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="130" zoomScaleNormal="130" zoomScaleSheetLayoutView="190" workbookViewId="0">
      <selection activeCell="A10" sqref="A10"/>
    </sheetView>
  </sheetViews>
  <sheetFormatPr baseColWidth="10" defaultColWidth="11.42578125" defaultRowHeight="15" x14ac:dyDescent="0.25"/>
  <cols>
    <col min="1" max="1" width="8.42578125" style="2" customWidth="1"/>
    <col min="2" max="2" width="6.85546875" style="2" customWidth="1"/>
    <col min="3" max="3" width="4.28515625" style="2" customWidth="1"/>
    <col min="4" max="4" width="0.85546875" style="2" customWidth="1"/>
    <col min="5" max="5" width="6.85546875" style="2" customWidth="1"/>
    <col min="6" max="6" width="4.28515625" style="2" customWidth="1"/>
    <col min="7" max="7" width="0.85546875" style="2" customWidth="1"/>
    <col min="8" max="8" width="6.85546875" style="2" customWidth="1"/>
    <col min="9" max="9" width="4.28515625" style="2" customWidth="1"/>
    <col min="10" max="10" width="0.85546875" style="2" customWidth="1"/>
    <col min="11" max="11" width="6.85546875" style="2" customWidth="1"/>
    <col min="12" max="12" width="4.28515625" style="2" customWidth="1"/>
    <col min="13" max="16384" width="11.42578125" style="2"/>
  </cols>
  <sheetData>
    <row r="1" spans="1:12" ht="15" customHeight="1" x14ac:dyDescent="0.2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customHeight="1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6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2.75" customHeight="1" x14ac:dyDescent="0.25">
      <c r="A4" s="25" t="s">
        <v>0</v>
      </c>
      <c r="B4" s="27" t="s">
        <v>1</v>
      </c>
      <c r="C4" s="27"/>
      <c r="D4" s="14"/>
      <c r="E4" s="27" t="s">
        <v>23</v>
      </c>
      <c r="F4" s="27"/>
      <c r="G4" s="14"/>
      <c r="H4" s="27" t="s">
        <v>24</v>
      </c>
      <c r="I4" s="27"/>
      <c r="J4" s="14"/>
      <c r="K4" s="27" t="s">
        <v>25</v>
      </c>
      <c r="L4" s="27"/>
    </row>
    <row r="5" spans="1:12" ht="12.75" customHeight="1" x14ac:dyDescent="0.25">
      <c r="A5" s="26"/>
      <c r="B5" s="15" t="s">
        <v>2</v>
      </c>
      <c r="C5" s="15" t="s">
        <v>3</v>
      </c>
      <c r="D5" s="15"/>
      <c r="E5" s="15" t="s">
        <v>2</v>
      </c>
      <c r="F5" s="15" t="s">
        <v>3</v>
      </c>
      <c r="G5" s="15"/>
      <c r="H5" s="15" t="s">
        <v>2</v>
      </c>
      <c r="I5" s="15" t="s">
        <v>3</v>
      </c>
      <c r="J5" s="15"/>
      <c r="K5" s="15" t="s">
        <v>2</v>
      </c>
      <c r="L5" s="15" t="s">
        <v>3</v>
      </c>
    </row>
    <row r="6" spans="1:12" ht="13.5" customHeight="1" x14ac:dyDescent="0.3">
      <c r="A6" s="16" t="s">
        <v>1</v>
      </c>
      <c r="B6" s="3">
        <f>SUM(B7:B24)</f>
        <v>276449</v>
      </c>
      <c r="C6" s="4">
        <f>SUM(C7:C24)</f>
        <v>100</v>
      </c>
      <c r="D6" s="5"/>
      <c r="E6" s="3">
        <f>SUM(E7:E24)</f>
        <v>53566</v>
      </c>
      <c r="F6" s="4">
        <f>SUM(F7:F24)</f>
        <v>100.00000000000001</v>
      </c>
      <c r="G6" s="5"/>
      <c r="H6" s="3">
        <f>SUM(H7:H24)</f>
        <v>92582</v>
      </c>
      <c r="I6" s="4">
        <f>SUM(I7:I24)</f>
        <v>99.999999999999972</v>
      </c>
      <c r="J6" s="5"/>
      <c r="K6" s="3">
        <f>SUM(K7:K24)</f>
        <v>130301</v>
      </c>
      <c r="L6" s="4">
        <f>SUM(L7:L24)</f>
        <v>100.00000000000001</v>
      </c>
    </row>
    <row r="7" spans="1:12" ht="12" customHeight="1" x14ac:dyDescent="0.3">
      <c r="A7" s="17" t="s">
        <v>4</v>
      </c>
      <c r="B7" s="6">
        <f>E7+H7+K7</f>
        <v>96713</v>
      </c>
      <c r="C7" s="7">
        <f>B7/$B$6*100</f>
        <v>34.984029604013763</v>
      </c>
      <c r="D7" s="8"/>
      <c r="E7" s="6">
        <v>14333</v>
      </c>
      <c r="F7" s="7">
        <f>E7/$E$6*100</f>
        <v>26.757644774670503</v>
      </c>
      <c r="G7" s="8"/>
      <c r="H7" s="6">
        <v>40850</v>
      </c>
      <c r="I7" s="7">
        <f>H7/$H$6*100</f>
        <v>44.12304767665421</v>
      </c>
      <c r="J7" s="8"/>
      <c r="K7" s="6">
        <v>41530</v>
      </c>
      <c r="L7" s="7">
        <f>K7/$K$6*100</f>
        <v>31.872357080912657</v>
      </c>
    </row>
    <row r="8" spans="1:12" ht="12" customHeight="1" x14ac:dyDescent="0.3">
      <c r="A8" s="17" t="s">
        <v>19</v>
      </c>
      <c r="B8" s="6">
        <f t="shared" ref="B8:B24" si="0">E8+H8+K8</f>
        <v>42895</v>
      </c>
      <c r="C8" s="7">
        <f t="shared" ref="C8:C24" si="1">B8/$B$6*100</f>
        <v>15.516424367604875</v>
      </c>
      <c r="D8" s="8"/>
      <c r="E8" s="6">
        <v>11225</v>
      </c>
      <c r="F8" s="7">
        <f t="shared" ref="F8:F24" si="2">E8/$E$6*100</f>
        <v>20.955456819624388</v>
      </c>
      <c r="G8" s="8"/>
      <c r="H8" s="6">
        <v>16405</v>
      </c>
      <c r="I8" s="7">
        <f t="shared" ref="I8:I24" si="3">H8/$H$6*100</f>
        <v>17.719427102460521</v>
      </c>
      <c r="J8" s="8"/>
      <c r="K8" s="6">
        <v>15265</v>
      </c>
      <c r="L8" s="7">
        <f t="shared" ref="L8:L24" si="4">K8/$K$6*100</f>
        <v>11.715182538890723</v>
      </c>
    </row>
    <row r="9" spans="1:12" ht="12" customHeight="1" x14ac:dyDescent="0.25">
      <c r="A9" s="17" t="s">
        <v>6</v>
      </c>
      <c r="B9" s="6">
        <f t="shared" si="0"/>
        <v>28131</v>
      </c>
      <c r="C9" s="7">
        <f t="shared" si="1"/>
        <v>10.175837134516675</v>
      </c>
      <c r="D9" s="8"/>
      <c r="E9" s="6">
        <v>1307</v>
      </c>
      <c r="F9" s="7">
        <f t="shared" si="2"/>
        <v>2.4399805846992493</v>
      </c>
      <c r="G9" s="8"/>
      <c r="H9" s="6">
        <v>5891</v>
      </c>
      <c r="I9" s="7">
        <f t="shared" si="3"/>
        <v>6.3630079281069758</v>
      </c>
      <c r="J9" s="8"/>
      <c r="K9" s="6">
        <v>20933</v>
      </c>
      <c r="L9" s="7">
        <f t="shared" si="4"/>
        <v>16.065110781958698</v>
      </c>
    </row>
    <row r="10" spans="1:12" ht="12" customHeight="1" x14ac:dyDescent="0.25">
      <c r="A10" s="17" t="s">
        <v>5</v>
      </c>
      <c r="B10" s="6">
        <f t="shared" si="0"/>
        <v>27266</v>
      </c>
      <c r="C10" s="7">
        <f t="shared" si="1"/>
        <v>9.8629403615133349</v>
      </c>
      <c r="D10" s="8"/>
      <c r="E10" s="6">
        <v>13882</v>
      </c>
      <c r="F10" s="7">
        <f t="shared" si="2"/>
        <v>25.915692790202737</v>
      </c>
      <c r="G10" s="8"/>
      <c r="H10" s="6">
        <v>4472</v>
      </c>
      <c r="I10" s="7">
        <f t="shared" si="3"/>
        <v>4.8303125877600399</v>
      </c>
      <c r="J10" s="8"/>
      <c r="K10" s="6">
        <v>8912</v>
      </c>
      <c r="L10" s="7">
        <f t="shared" si="4"/>
        <v>6.839548430173215</v>
      </c>
    </row>
    <row r="11" spans="1:12" ht="12" customHeight="1" x14ac:dyDescent="0.25">
      <c r="A11" s="17" t="s">
        <v>7</v>
      </c>
      <c r="B11" s="6">
        <f t="shared" si="0"/>
        <v>16658</v>
      </c>
      <c r="C11" s="7">
        <f t="shared" si="1"/>
        <v>6.0257045603348178</v>
      </c>
      <c r="D11" s="8"/>
      <c r="E11" s="6">
        <v>2940</v>
      </c>
      <c r="F11" s="7">
        <f t="shared" si="2"/>
        <v>5.4885561736922677</v>
      </c>
      <c r="G11" s="8"/>
      <c r="H11" s="6">
        <v>5165</v>
      </c>
      <c r="I11" s="7">
        <f t="shared" si="3"/>
        <v>5.5788382190922645</v>
      </c>
      <c r="J11" s="8"/>
      <c r="K11" s="6">
        <v>8553</v>
      </c>
      <c r="L11" s="7">
        <f t="shared" si="4"/>
        <v>6.5640325093437504</v>
      </c>
    </row>
    <row r="12" spans="1:12" ht="12" customHeight="1" x14ac:dyDescent="0.25">
      <c r="A12" s="17" t="s">
        <v>8</v>
      </c>
      <c r="B12" s="6">
        <f t="shared" si="0"/>
        <v>11136</v>
      </c>
      <c r="C12" s="7">
        <f t="shared" si="1"/>
        <v>4.0282294383412491</v>
      </c>
      <c r="D12" s="8"/>
      <c r="E12" s="6">
        <v>1222</v>
      </c>
      <c r="F12" s="7">
        <f t="shared" si="2"/>
        <v>2.2812978381809357</v>
      </c>
      <c r="G12" s="8"/>
      <c r="H12" s="6">
        <v>3570</v>
      </c>
      <c r="I12" s="7">
        <f t="shared" si="3"/>
        <v>3.8560411311053984</v>
      </c>
      <c r="J12" s="8"/>
      <c r="K12" s="6">
        <v>6344</v>
      </c>
      <c r="L12" s="7">
        <f t="shared" si="4"/>
        <v>4.8687270243513092</v>
      </c>
    </row>
    <row r="13" spans="1:12" ht="12" customHeight="1" x14ac:dyDescent="0.25">
      <c r="A13" s="17" t="s">
        <v>9</v>
      </c>
      <c r="B13" s="6">
        <f t="shared" si="0"/>
        <v>9133</v>
      </c>
      <c r="C13" s="7">
        <f t="shared" si="1"/>
        <v>3.3036835003924776</v>
      </c>
      <c r="D13" s="8"/>
      <c r="E13" s="6">
        <v>1143</v>
      </c>
      <c r="F13" s="7">
        <f t="shared" si="2"/>
        <v>2.1338162267109735</v>
      </c>
      <c r="G13" s="8"/>
      <c r="H13" s="6">
        <v>3047</v>
      </c>
      <c r="I13" s="7">
        <f t="shared" si="3"/>
        <v>3.2911365060162878</v>
      </c>
      <c r="J13" s="8"/>
      <c r="K13" s="6">
        <v>4943</v>
      </c>
      <c r="L13" s="7">
        <f t="shared" si="4"/>
        <v>3.7935242246797798</v>
      </c>
    </row>
    <row r="14" spans="1:12" ht="12" customHeight="1" x14ac:dyDescent="0.25">
      <c r="A14" s="17" t="s">
        <v>10</v>
      </c>
      <c r="B14" s="6">
        <f t="shared" si="0"/>
        <v>5879</v>
      </c>
      <c r="C14" s="7">
        <f t="shared" si="1"/>
        <v>2.126612865302461</v>
      </c>
      <c r="D14" s="8"/>
      <c r="E14" s="6">
        <v>1011</v>
      </c>
      <c r="F14" s="7">
        <f t="shared" si="2"/>
        <v>1.887391255647239</v>
      </c>
      <c r="G14" s="8"/>
      <c r="H14" s="6">
        <v>1730</v>
      </c>
      <c r="I14" s="7">
        <f t="shared" si="3"/>
        <v>1.8686137694152209</v>
      </c>
      <c r="J14" s="8"/>
      <c r="K14" s="6">
        <v>3138</v>
      </c>
      <c r="L14" s="7">
        <f t="shared" si="4"/>
        <v>2.4082700823477947</v>
      </c>
    </row>
    <row r="15" spans="1:12" ht="12" customHeight="1" x14ac:dyDescent="0.25">
      <c r="A15" s="17" t="s">
        <v>20</v>
      </c>
      <c r="B15" s="6">
        <f t="shared" si="0"/>
        <v>5025</v>
      </c>
      <c r="C15" s="7">
        <f t="shared" si="1"/>
        <v>1.817695126406679</v>
      </c>
      <c r="D15" s="8"/>
      <c r="E15" s="6">
        <v>428</v>
      </c>
      <c r="F15" s="7">
        <f t="shared" si="2"/>
        <v>0.79901430011574504</v>
      </c>
      <c r="G15" s="8"/>
      <c r="H15" s="6">
        <v>1223</v>
      </c>
      <c r="I15" s="7">
        <f t="shared" si="3"/>
        <v>1.3209911213842862</v>
      </c>
      <c r="J15" s="8"/>
      <c r="K15" s="6">
        <v>3374</v>
      </c>
      <c r="L15" s="7">
        <f t="shared" si="4"/>
        <v>2.5893891835058827</v>
      </c>
    </row>
    <row r="16" spans="1:12" ht="12" customHeight="1" x14ac:dyDescent="0.25">
      <c r="A16" s="17" t="s">
        <v>12</v>
      </c>
      <c r="B16" s="6">
        <f t="shared" si="0"/>
        <v>4794</v>
      </c>
      <c r="C16" s="7">
        <f t="shared" si="1"/>
        <v>1.7341354101479838</v>
      </c>
      <c r="D16" s="8"/>
      <c r="E16" s="6">
        <v>545</v>
      </c>
      <c r="F16" s="7">
        <f t="shared" si="2"/>
        <v>1.0174364335586006</v>
      </c>
      <c r="G16" s="8"/>
      <c r="H16" s="6">
        <v>1399</v>
      </c>
      <c r="I16" s="7">
        <f t="shared" si="3"/>
        <v>1.5110928690242162</v>
      </c>
      <c r="J16" s="8"/>
      <c r="K16" s="6">
        <v>2850</v>
      </c>
      <c r="L16" s="7">
        <f t="shared" si="4"/>
        <v>2.1872433826294504</v>
      </c>
    </row>
    <row r="17" spans="1:12" ht="12" customHeight="1" x14ac:dyDescent="0.25">
      <c r="A17" s="17" t="s">
        <v>14</v>
      </c>
      <c r="B17" s="6">
        <f t="shared" si="0"/>
        <v>4695</v>
      </c>
      <c r="C17" s="7">
        <f t="shared" si="1"/>
        <v>1.6983241031799718</v>
      </c>
      <c r="D17" s="8"/>
      <c r="E17" s="6">
        <v>556</v>
      </c>
      <c r="F17" s="7">
        <f t="shared" si="2"/>
        <v>1.0379718478139117</v>
      </c>
      <c r="G17" s="8"/>
      <c r="H17" s="6">
        <v>1072</v>
      </c>
      <c r="I17" s="7">
        <f t="shared" si="3"/>
        <v>1.1578924628977556</v>
      </c>
      <c r="J17" s="8"/>
      <c r="K17" s="6">
        <v>3067</v>
      </c>
      <c r="L17" s="7">
        <f t="shared" si="4"/>
        <v>2.3537808612366753</v>
      </c>
    </row>
    <row r="18" spans="1:12" ht="12" customHeight="1" x14ac:dyDescent="0.25">
      <c r="A18" s="17" t="s">
        <v>11</v>
      </c>
      <c r="B18" s="6">
        <f t="shared" si="0"/>
        <v>4638</v>
      </c>
      <c r="C18" s="7">
        <f t="shared" si="1"/>
        <v>1.6777054718953588</v>
      </c>
      <c r="D18" s="8"/>
      <c r="E18" s="6">
        <v>1286</v>
      </c>
      <c r="F18" s="7">
        <f t="shared" si="2"/>
        <v>2.4007766120300191</v>
      </c>
      <c r="G18" s="8"/>
      <c r="H18" s="6">
        <v>2011</v>
      </c>
      <c r="I18" s="7">
        <f t="shared" si="3"/>
        <v>2.1721284914994277</v>
      </c>
      <c r="J18" s="8"/>
      <c r="K18" s="6">
        <v>1341</v>
      </c>
      <c r="L18" s="7">
        <f t="shared" si="4"/>
        <v>1.0291555705635413</v>
      </c>
    </row>
    <row r="19" spans="1:12" ht="12" customHeight="1" x14ac:dyDescent="0.25">
      <c r="A19" s="17" t="s">
        <v>13</v>
      </c>
      <c r="B19" s="6">
        <f t="shared" si="0"/>
        <v>4357</v>
      </c>
      <c r="C19" s="7">
        <f t="shared" si="1"/>
        <v>1.5760592369659505</v>
      </c>
      <c r="D19" s="8"/>
      <c r="E19" s="6">
        <v>458</v>
      </c>
      <c r="F19" s="7">
        <f t="shared" si="2"/>
        <v>0.85501997535750285</v>
      </c>
      <c r="G19" s="8"/>
      <c r="H19" s="6">
        <v>1338</v>
      </c>
      <c r="I19" s="7">
        <f t="shared" si="3"/>
        <v>1.4452053314899225</v>
      </c>
      <c r="J19" s="8"/>
      <c r="K19" s="6">
        <v>2561</v>
      </c>
      <c r="L19" s="7">
        <f t="shared" si="4"/>
        <v>1.9654492290926393</v>
      </c>
    </row>
    <row r="20" spans="1:12" ht="12" customHeight="1" x14ac:dyDescent="0.25">
      <c r="A20" s="17" t="s">
        <v>15</v>
      </c>
      <c r="B20" s="6">
        <f t="shared" si="0"/>
        <v>3627</v>
      </c>
      <c r="C20" s="7">
        <f t="shared" si="1"/>
        <v>1.3119960643735373</v>
      </c>
      <c r="D20" s="8"/>
      <c r="E20" s="6">
        <v>574</v>
      </c>
      <c r="F20" s="7">
        <f t="shared" si="2"/>
        <v>1.0715752529589666</v>
      </c>
      <c r="G20" s="8"/>
      <c r="H20" s="6">
        <v>893</v>
      </c>
      <c r="I20" s="7">
        <f t="shared" si="3"/>
        <v>0.96455034455941757</v>
      </c>
      <c r="J20" s="8"/>
      <c r="K20" s="6">
        <v>2160</v>
      </c>
      <c r="L20" s="7">
        <f t="shared" si="4"/>
        <v>1.6577002478875835</v>
      </c>
    </row>
    <row r="21" spans="1:12" ht="12" customHeight="1" x14ac:dyDescent="0.25">
      <c r="A21" s="17" t="s">
        <v>21</v>
      </c>
      <c r="B21" s="6">
        <f t="shared" si="0"/>
        <v>1894</v>
      </c>
      <c r="C21" s="7">
        <f t="shared" si="1"/>
        <v>0.68511732724661689</v>
      </c>
      <c r="D21" s="8"/>
      <c r="E21" s="6">
        <v>314</v>
      </c>
      <c r="F21" s="7">
        <f t="shared" si="2"/>
        <v>0.5861927341970653</v>
      </c>
      <c r="G21" s="8"/>
      <c r="H21" s="6">
        <v>648</v>
      </c>
      <c r="I21" s="7">
        <f t="shared" si="3"/>
        <v>0.69992007085610597</v>
      </c>
      <c r="J21" s="8"/>
      <c r="K21" s="6">
        <v>932</v>
      </c>
      <c r="L21" s="7">
        <f t="shared" si="4"/>
        <v>0.71526695881075353</v>
      </c>
    </row>
    <row r="22" spans="1:12" ht="12" customHeight="1" x14ac:dyDescent="0.25">
      <c r="A22" s="17" t="s">
        <v>16</v>
      </c>
      <c r="B22" s="6">
        <f t="shared" si="0"/>
        <v>1364</v>
      </c>
      <c r="C22" s="7">
        <f t="shared" si="1"/>
        <v>0.49340022933705674</v>
      </c>
      <c r="D22" s="8"/>
      <c r="E22" s="6">
        <v>101</v>
      </c>
      <c r="F22" s="7">
        <f t="shared" si="2"/>
        <v>0.18855243998058471</v>
      </c>
      <c r="G22" s="8"/>
      <c r="H22" s="6">
        <v>575</v>
      </c>
      <c r="I22" s="7">
        <f t="shared" si="3"/>
        <v>0.62107105052818046</v>
      </c>
      <c r="J22" s="8"/>
      <c r="K22" s="6">
        <v>688</v>
      </c>
      <c r="L22" s="7">
        <f t="shared" si="4"/>
        <v>0.52800822710493389</v>
      </c>
    </row>
    <row r="23" spans="1:12" ht="12" customHeight="1" x14ac:dyDescent="0.25">
      <c r="A23" s="17" t="s">
        <v>22</v>
      </c>
      <c r="B23" s="6">
        <f t="shared" si="0"/>
        <v>1082</v>
      </c>
      <c r="C23" s="7">
        <f t="shared" si="1"/>
        <v>0.39139226403423422</v>
      </c>
      <c r="D23" s="8"/>
      <c r="E23" s="6">
        <v>162</v>
      </c>
      <c r="F23" s="7">
        <f t="shared" si="2"/>
        <v>0.30243064630549232</v>
      </c>
      <c r="G23" s="8"/>
      <c r="H23" s="6">
        <v>152</v>
      </c>
      <c r="I23" s="7">
        <f t="shared" si="3"/>
        <v>0.16417878205266684</v>
      </c>
      <c r="J23" s="8"/>
      <c r="K23" s="6">
        <v>768</v>
      </c>
      <c r="L23" s="7">
        <f t="shared" si="4"/>
        <v>0.58940453258225189</v>
      </c>
    </row>
    <row r="24" spans="1:12" ht="12" customHeight="1" x14ac:dyDescent="0.25">
      <c r="A24" s="18" t="s">
        <v>17</v>
      </c>
      <c r="B24" s="23">
        <f t="shared" si="0"/>
        <v>7162</v>
      </c>
      <c r="C24" s="19">
        <f t="shared" si="1"/>
        <v>2.590712934392962</v>
      </c>
      <c r="D24" s="20"/>
      <c r="E24" s="21">
        <v>2079</v>
      </c>
      <c r="F24" s="19">
        <f t="shared" si="2"/>
        <v>3.8811932942538179</v>
      </c>
      <c r="G24" s="20"/>
      <c r="H24" s="22">
        <v>2141</v>
      </c>
      <c r="I24" s="19">
        <f t="shared" si="3"/>
        <v>2.3125445550971029</v>
      </c>
      <c r="J24" s="20"/>
      <c r="K24" s="22">
        <v>2942</v>
      </c>
      <c r="L24" s="19">
        <f t="shared" si="4"/>
        <v>2.2578491339283659</v>
      </c>
    </row>
    <row r="25" spans="1:12" x14ac:dyDescent="0.25">
      <c r="A25" s="9" t="s">
        <v>18</v>
      </c>
      <c r="B25" s="10"/>
      <c r="C25" s="11"/>
      <c r="D25" s="10"/>
      <c r="E25" s="10"/>
      <c r="F25" s="11"/>
      <c r="G25" s="10"/>
      <c r="H25" s="10"/>
      <c r="I25" s="11"/>
      <c r="J25" s="10"/>
      <c r="K25" s="10"/>
      <c r="L25" s="11"/>
    </row>
    <row r="26" spans="1:12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7">
    <mergeCell ref="A1:L1"/>
    <mergeCell ref="A4:A5"/>
    <mergeCell ref="B4:C4"/>
    <mergeCell ref="E4:F4"/>
    <mergeCell ref="H4:I4"/>
    <mergeCell ref="K4:L4"/>
    <mergeCell ref="A2:L2"/>
  </mergeCells>
  <printOptions horizontalCentered="1"/>
  <pageMargins left="0.78740157480314965" right="0.78740157480314965" top="1.5354330708661419" bottom="0.9448818897637796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20,56</vt:lpstr>
      <vt:lpstr>'20,56'!Área_de_impresión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2016-06-08T20:28:28Z</cp:lastPrinted>
  <dcterms:created xsi:type="dcterms:W3CDTF">2014-04-28T16:19:33Z</dcterms:created>
  <dcterms:modified xsi:type="dcterms:W3CDTF">2016-08-09T16:00:29Z</dcterms:modified>
</cp:coreProperties>
</file>