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75" yWindow="45" windowWidth="8160" windowHeight="708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Hoja1!$A$1:$L$25</definedName>
  </definedNames>
  <calcPr calcId="152511"/>
</workbook>
</file>

<file path=xl/calcChain.xml><?xml version="1.0" encoding="utf-8"?>
<calcChain xmlns="http://schemas.openxmlformats.org/spreadsheetml/2006/main">
  <c r="L14" i="1" l="1"/>
  <c r="L22" i="1"/>
  <c r="F11" i="1"/>
  <c r="F12" i="1"/>
  <c r="F15" i="1"/>
  <c r="F19" i="1"/>
  <c r="F20" i="1"/>
  <c r="F23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7" i="1"/>
  <c r="K6" i="1"/>
  <c r="L15" i="1" s="1"/>
  <c r="H6" i="1"/>
  <c r="I14" i="1" s="1"/>
  <c r="E6" i="1"/>
  <c r="F13" i="1" s="1"/>
  <c r="C10" i="1" l="1"/>
  <c r="C17" i="1"/>
  <c r="C7" i="1"/>
  <c r="I12" i="1"/>
  <c r="B6" i="1"/>
  <c r="F10" i="1"/>
  <c r="I11" i="1"/>
  <c r="F17" i="1"/>
  <c r="F9" i="1"/>
  <c r="F6" i="1" s="1"/>
  <c r="I18" i="1"/>
  <c r="I10" i="1"/>
  <c r="L19" i="1"/>
  <c r="L11" i="1"/>
  <c r="I13" i="1"/>
  <c r="I20" i="1"/>
  <c r="F18" i="1"/>
  <c r="I19" i="1"/>
  <c r="L20" i="1"/>
  <c r="L12" i="1"/>
  <c r="F7" i="1"/>
  <c r="F16" i="1"/>
  <c r="F8" i="1"/>
  <c r="I17" i="1"/>
  <c r="I9" i="1"/>
  <c r="L18" i="1"/>
  <c r="L10" i="1"/>
  <c r="I21" i="1"/>
  <c r="L21" i="1"/>
  <c r="I7" i="1"/>
  <c r="I16" i="1"/>
  <c r="I8" i="1"/>
  <c r="I6" i="1" s="1"/>
  <c r="L17" i="1"/>
  <c r="L9" i="1"/>
  <c r="F22" i="1"/>
  <c r="F14" i="1"/>
  <c r="I23" i="1"/>
  <c r="I15" i="1"/>
  <c r="L7" i="1"/>
  <c r="L16" i="1"/>
  <c r="L8" i="1"/>
  <c r="C9" i="1"/>
  <c r="L13" i="1"/>
  <c r="F21" i="1"/>
  <c r="I22" i="1"/>
  <c r="L23" i="1"/>
  <c r="C23" i="1" l="1"/>
  <c r="C13" i="1"/>
  <c r="C14" i="1"/>
  <c r="C15" i="1"/>
  <c r="C21" i="1"/>
  <c r="C22" i="1"/>
  <c r="C19" i="1"/>
  <c r="C18" i="1"/>
  <c r="C8" i="1"/>
  <c r="C6" i="1" s="1"/>
  <c r="C12" i="1"/>
  <c r="C11" i="1"/>
  <c r="L6" i="1"/>
  <c r="C16" i="1"/>
  <c r="C20" i="1"/>
</calcChain>
</file>

<file path=xl/sharedStrings.xml><?xml version="1.0" encoding="utf-8"?>
<sst xmlns="http://schemas.openxmlformats.org/spreadsheetml/2006/main" count="34" uniqueCount="27">
  <si>
    <t>Total</t>
  </si>
  <si>
    <t>Absoluto</t>
  </si>
  <si>
    <t>%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</si>
  <si>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</si>
  <si>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</si>
  <si>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</si>
  <si>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</si>
  <si>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</si>
  <si>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</si>
  <si>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</si>
  <si>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</si>
  <si>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</si>
  <si>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</si>
  <si>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</si>
  <si>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</si>
  <si>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</si>
  <si>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</si>
  <si>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</si>
  <si>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</si>
  <si>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a más</t>
  </si>
  <si>
    <t>Fuente: Superintendencia Nacional de Migraciones.</t>
  </si>
  <si>
    <t>Grupo 
de edad</t>
  </si>
  <si>
    <t>2000-2004</t>
  </si>
  <si>
    <t>2005-2009</t>
  </si>
  <si>
    <t>2010-2014</t>
  </si>
  <si>
    <t xml:space="preserve">20.55 PERUANOS RETORNANTES DEL EXTERIOR, POR PERIODO DE INGRESO AL </t>
  </si>
  <si>
    <t xml:space="preserve">          PAÍS SEGÚN GRUPO QUINQUENAL DE EDAD, 2000-2014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</si>
</sst>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  <numFmt numFmtId="168" formatCode="_([$€]\ * #,##0.00_);_([$€]\ * \(#,##0.00\);_([$€]\ * &quot;-&quot;??_);_(@_)"/>
    <numFmt numFmtId="169" formatCode="##\ ###\ 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color rgb="FF000000"/>
      <name val="Arial Narrow"/>
      <family val="2"/>
    </font>
    <font>
      <b/>
      <sz val="6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sz val="7"/>
      <color indexed="8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40" fontId="3" fillId="0" borderId="0" applyFont="0" applyFill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8" fontId="3" fillId="0" borderId="0" applyFont="0" applyFill="0" applyBorder="0" applyAlignment="0" applyProtection="0"/>
    <xf numFmtId="0" fontId="13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1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</cellStyleXfs>
  <cellXfs count="25">
    <xf numFmtId="0" fontId="0" fillId="0" borderId="0" xfId="0"/>
    <xf numFmtId="0" fontId="0" fillId="0" borderId="0" xfId="0" applyFill="1"/>
    <xf numFmtId="49" fontId="4" fillId="0" borderId="0" xfId="1" applyNumberFormat="1" applyFont="1" applyFill="1" applyBorder="1" applyAlignment="1"/>
    <xf numFmtId="167" fontId="2" fillId="0" borderId="0" xfId="35" applyNumberFormat="1" applyFont="1" applyFill="1"/>
    <xf numFmtId="49" fontId="23" fillId="0" borderId="0" xfId="1" applyNumberFormat="1" applyFont="1" applyFill="1" applyBorder="1" applyAlignment="1"/>
    <xf numFmtId="0" fontId="2" fillId="0" borderId="0" xfId="1" applyFill="1"/>
    <xf numFmtId="166" fontId="2" fillId="0" borderId="0" xfId="1" applyNumberFormat="1" applyFill="1"/>
    <xf numFmtId="0" fontId="3" fillId="0" borderId="10" xfId="1" applyFont="1" applyFill="1" applyBorder="1"/>
    <xf numFmtId="0" fontId="24" fillId="0" borderId="0" xfId="1" applyFont="1" applyFill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right" vertical="center" wrapText="1"/>
    </xf>
    <xf numFmtId="0" fontId="4" fillId="0" borderId="13" xfId="1" applyFont="1" applyFill="1" applyBorder="1" applyAlignment="1">
      <alignment horizontal="center" vertical="center"/>
    </xf>
    <xf numFmtId="169" fontId="24" fillId="0" borderId="0" xfId="1" applyNumberFormat="1" applyFont="1" applyFill="1" applyBorder="1" applyAlignment="1">
      <alignment horizontal="right" vertical="center" wrapText="1"/>
    </xf>
    <xf numFmtId="165" fontId="24" fillId="0" borderId="0" xfId="65" applyNumberFormat="1" applyFont="1" applyFill="1" applyBorder="1" applyAlignment="1">
      <alignment horizontal="right" vertical="center" wrapText="1"/>
    </xf>
    <xf numFmtId="0" fontId="25" fillId="0" borderId="13" xfId="1" applyFont="1" applyFill="1" applyBorder="1" applyAlignment="1">
      <alignment horizontal="center" vertical="center"/>
    </xf>
    <xf numFmtId="169" fontId="25" fillId="0" borderId="0" xfId="1" applyNumberFormat="1" applyFont="1" applyFill="1" applyBorder="1" applyAlignment="1">
      <alignment horizontal="right" vertical="center" wrapText="1"/>
    </xf>
    <xf numFmtId="166" fontId="25" fillId="0" borderId="0" xfId="65" applyNumberFormat="1" applyFont="1" applyFill="1" applyBorder="1" applyAlignment="1">
      <alignment horizontal="right" vertical="center"/>
    </xf>
    <xf numFmtId="169" fontId="26" fillId="0" borderId="0" xfId="1" applyNumberFormat="1" applyFont="1" applyFill="1" applyBorder="1" applyAlignment="1">
      <alignment horizontal="right" vertical="center"/>
    </xf>
    <xf numFmtId="0" fontId="25" fillId="0" borderId="14" xfId="1" applyFont="1" applyFill="1" applyBorder="1" applyAlignment="1">
      <alignment horizontal="center" vertical="center"/>
    </xf>
    <xf numFmtId="166" fontId="25" fillId="0" borderId="10" xfId="65" applyNumberFormat="1" applyFont="1" applyFill="1" applyBorder="1" applyAlignment="1">
      <alignment horizontal="right" vertical="center"/>
    </xf>
    <xf numFmtId="169" fontId="26" fillId="0" borderId="10" xfId="1" applyNumberFormat="1" applyFont="1" applyFill="1" applyBorder="1" applyAlignment="1">
      <alignment horizontal="right" vertical="center"/>
    </xf>
    <xf numFmtId="169" fontId="25" fillId="0" borderId="15" xfId="1" applyNumberFormat="1" applyFont="1" applyFill="1" applyBorder="1" applyAlignment="1">
      <alignment horizontal="right" vertical="center" wrapText="1"/>
    </xf>
    <xf numFmtId="0" fontId="22" fillId="0" borderId="0" xfId="1" applyFont="1" applyFill="1" applyAlignment="1">
      <alignment horizontal="left" vertical="center" wrapText="1"/>
    </xf>
    <xf numFmtId="0" fontId="24" fillId="0" borderId="12" xfId="1" applyFont="1" applyFill="1" applyBorder="1" applyAlignment="1">
      <alignment horizontal="center" vertical="center" wrapText="1"/>
    </xf>
    <xf numFmtId="0" fontId="24" fillId="0" borderId="13" xfId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abSelected="1" zoomScale="130" zoomScaleNormal="130" zoomScaleSheetLayoutView="160" workbookViewId="0">
      <selection activeCell="B13" sqref="B13"/>
    </sheetView>
  </sheetViews>
  <sheetFormatPr baseColWidth="10" defaultColWidth="11.42578125" defaultRowHeight="15" x14ac:dyDescent="0.25"/>
  <cols>
    <col min="1" max="1" width="8.42578125" style="1" customWidth="1"/>
    <col min="2" max="2" width="6.85546875" style="1" customWidth="1"/>
    <col min="3" max="3" width="4.28515625" style="1" customWidth="1"/>
    <col min="4" max="4" width="0.85546875" style="1" customWidth="1"/>
    <col min="5" max="5" width="6.85546875" style="1" customWidth="1"/>
    <col min="6" max="6" width="4.28515625" style="1" customWidth="1"/>
    <col min="7" max="7" width="0.85546875" style="1" customWidth="1"/>
    <col min="8" max="8" width="6.85546875" style="1" customWidth="1"/>
    <col min="9" max="9" width="4.28515625" style="1" customWidth="1"/>
    <col min="10" max="10" width="0.85546875" style="1" customWidth="1"/>
    <col min="11" max="11" width="6.85546875" style="1" customWidth="1"/>
    <col min="12" max="12" width="4.28515625" style="1" customWidth="1"/>
    <col min="13" max="16384" width="11.42578125" style="1"/>
  </cols>
  <sheetData>
    <row r="1" spans="1:12" ht="15" customHeight="1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 x14ac:dyDescent="0.2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3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2" customHeight="1" x14ac:dyDescent="0.25">
      <c r="A4" s="22" t="s">
        <v>21</v>
      </c>
      <c r="B4" s="24" t="s">
        <v>0</v>
      </c>
      <c r="C4" s="24"/>
      <c r="D4" s="8"/>
      <c r="E4" s="24" t="s">
        <v>22</v>
      </c>
      <c r="F4" s="24"/>
      <c r="G4" s="8"/>
      <c r="H4" s="24" t="s">
        <v>23</v>
      </c>
      <c r="I4" s="24"/>
      <c r="J4" s="8"/>
      <c r="K4" s="24" t="s">
        <v>24</v>
      </c>
      <c r="L4" s="24"/>
    </row>
    <row r="5" spans="1:12" ht="12" customHeight="1" x14ac:dyDescent="0.25">
      <c r="A5" s="23"/>
      <c r="B5" s="9" t="s">
        <v>1</v>
      </c>
      <c r="C5" s="9" t="s">
        <v>2</v>
      </c>
      <c r="D5" s="9"/>
      <c r="E5" s="9" t="s">
        <v>1</v>
      </c>
      <c r="F5" s="9" t="s">
        <v>2</v>
      </c>
      <c r="G5" s="9"/>
      <c r="H5" s="9" t="s">
        <v>1</v>
      </c>
      <c r="I5" s="9" t="s">
        <v>2</v>
      </c>
      <c r="J5" s="9"/>
      <c r="K5" s="9" t="s">
        <v>1</v>
      </c>
      <c r="L5" s="9" t="s">
        <v>2</v>
      </c>
    </row>
    <row r="6" spans="1:12" ht="14.45" x14ac:dyDescent="0.3">
      <c r="A6" s="10" t="s">
        <v>0</v>
      </c>
      <c r="B6" s="11">
        <f>SUM(B7:B23)</f>
        <v>276449</v>
      </c>
      <c r="C6" s="12">
        <f>SUM(C7:C23)</f>
        <v>100.00000000000001</v>
      </c>
      <c r="D6" s="12"/>
      <c r="E6" s="11">
        <f>SUM(E7:E23)</f>
        <v>53566</v>
      </c>
      <c r="F6" s="12">
        <f>SUM(F7:F23)</f>
        <v>100</v>
      </c>
      <c r="G6" s="12"/>
      <c r="H6" s="11">
        <f>SUM(H7:H23)</f>
        <v>92582</v>
      </c>
      <c r="I6" s="12">
        <f>SUM(I7:I23)</f>
        <v>100</v>
      </c>
      <c r="J6" s="12"/>
      <c r="K6" s="11">
        <f>SUM(K7:K23)</f>
        <v>130301</v>
      </c>
      <c r="L6" s="12">
        <f>SUM(L7:L23)</f>
        <v>100.00000000000001</v>
      </c>
    </row>
    <row r="7" spans="1:12" ht="11.1" customHeight="1" x14ac:dyDescent="0.3">
      <c r="A7" s="13" t="s">
        <v>3</v>
      </c>
      <c r="B7" s="14">
        <f>E7+H7+K7</f>
        <v>3737</v>
      </c>
      <c r="C7" s="15">
        <f>B7/$B$6*100</f>
        <v>1.3517864054491064</v>
      </c>
      <c r="D7" s="15"/>
      <c r="E7" s="16">
        <v>689</v>
      </c>
      <c r="F7" s="15">
        <f>E7/$E$6*100</f>
        <v>1.2862636747190384</v>
      </c>
      <c r="G7" s="15"/>
      <c r="H7" s="16">
        <v>1137</v>
      </c>
      <c r="I7" s="15">
        <f>H7/$H$6*100</f>
        <v>1.2281004946965932</v>
      </c>
      <c r="J7" s="15"/>
      <c r="K7" s="16">
        <v>1911</v>
      </c>
      <c r="L7" s="15">
        <f>K7/$K$6*100</f>
        <v>1.4666042470894314</v>
      </c>
    </row>
    <row r="8" spans="1:12" ht="11.1" customHeight="1" x14ac:dyDescent="0.3">
      <c r="A8" s="13" t="s">
        <v>4</v>
      </c>
      <c r="B8" s="14">
        <f t="shared" ref="B8:B23" si="0">E8+H8+K8</f>
        <v>8930</v>
      </c>
      <c r="C8" s="15">
        <f t="shared" ref="C8:C23" si="1">B8/$B$6*100</f>
        <v>3.2302522345893823</v>
      </c>
      <c r="D8" s="15"/>
      <c r="E8" s="16">
        <v>1678</v>
      </c>
      <c r="F8" s="15">
        <f t="shared" ref="F8:F23" si="2">E8/$E$6*100</f>
        <v>3.1325841018556546</v>
      </c>
      <c r="G8" s="15"/>
      <c r="H8" s="16">
        <v>2465</v>
      </c>
      <c r="I8" s="15">
        <f t="shared" ref="I8:I23" si="3">H8/$H$6*100</f>
        <v>2.6625045905251561</v>
      </c>
      <c r="J8" s="15"/>
      <c r="K8" s="16">
        <v>4787</v>
      </c>
      <c r="L8" s="15">
        <f t="shared" ref="L8:L23" si="4">K8/$K$6*100</f>
        <v>3.6738014289990102</v>
      </c>
    </row>
    <row r="9" spans="1:12" ht="11.1" customHeight="1" x14ac:dyDescent="0.3">
      <c r="A9" s="13" t="s">
        <v>5</v>
      </c>
      <c r="B9" s="14">
        <f t="shared" si="0"/>
        <v>8993</v>
      </c>
      <c r="C9" s="15">
        <f t="shared" si="1"/>
        <v>3.2530412481144806</v>
      </c>
      <c r="D9" s="15"/>
      <c r="E9" s="16">
        <v>1399</v>
      </c>
      <c r="F9" s="15">
        <f t="shared" si="2"/>
        <v>2.6117313221073069</v>
      </c>
      <c r="G9" s="15"/>
      <c r="H9" s="16">
        <v>2630</v>
      </c>
      <c r="I9" s="15">
        <f t="shared" si="3"/>
        <v>2.8407249789375904</v>
      </c>
      <c r="J9" s="15"/>
      <c r="K9" s="16">
        <v>4964</v>
      </c>
      <c r="L9" s="15">
        <f t="shared" si="4"/>
        <v>3.8096407548675755</v>
      </c>
    </row>
    <row r="10" spans="1:12" ht="11.1" customHeight="1" x14ac:dyDescent="0.3">
      <c r="A10" s="13" t="s">
        <v>6</v>
      </c>
      <c r="B10" s="14">
        <f t="shared" si="0"/>
        <v>10931</v>
      </c>
      <c r="C10" s="15">
        <f t="shared" si="1"/>
        <v>3.9540747117913249</v>
      </c>
      <c r="D10" s="15"/>
      <c r="E10" s="16">
        <v>1472</v>
      </c>
      <c r="F10" s="15">
        <f t="shared" si="2"/>
        <v>2.7480117985289176</v>
      </c>
      <c r="G10" s="15"/>
      <c r="H10" s="16">
        <v>3156</v>
      </c>
      <c r="I10" s="15">
        <f t="shared" si="3"/>
        <v>3.4088699747251088</v>
      </c>
      <c r="J10" s="15"/>
      <c r="K10" s="16">
        <v>6303</v>
      </c>
      <c r="L10" s="15">
        <f t="shared" si="4"/>
        <v>4.8372614177941839</v>
      </c>
    </row>
    <row r="11" spans="1:12" ht="11.1" customHeight="1" x14ac:dyDescent="0.3">
      <c r="A11" s="13" t="s">
        <v>7</v>
      </c>
      <c r="B11" s="14">
        <f t="shared" si="0"/>
        <v>29976</v>
      </c>
      <c r="C11" s="15">
        <f t="shared" si="1"/>
        <v>10.843229673465991</v>
      </c>
      <c r="D11" s="15"/>
      <c r="E11" s="16">
        <v>5340</v>
      </c>
      <c r="F11" s="15">
        <f t="shared" si="2"/>
        <v>9.9690101930328936</v>
      </c>
      <c r="G11" s="15"/>
      <c r="H11" s="16">
        <v>9175</v>
      </c>
      <c r="I11" s="15">
        <f t="shared" si="3"/>
        <v>9.9101337192974874</v>
      </c>
      <c r="J11" s="15"/>
      <c r="K11" s="16">
        <v>15461</v>
      </c>
      <c r="L11" s="15">
        <f t="shared" si="4"/>
        <v>11.865603487310151</v>
      </c>
    </row>
    <row r="12" spans="1:12" ht="11.1" customHeight="1" x14ac:dyDescent="0.3">
      <c r="A12" s="13" t="s">
        <v>8</v>
      </c>
      <c r="B12" s="14">
        <f t="shared" si="0"/>
        <v>36074</v>
      </c>
      <c r="C12" s="15">
        <f t="shared" si="1"/>
        <v>13.049061490546176</v>
      </c>
      <c r="D12" s="15"/>
      <c r="E12" s="16">
        <v>8279</v>
      </c>
      <c r="F12" s="15">
        <f t="shared" si="2"/>
        <v>15.455699510883768</v>
      </c>
      <c r="G12" s="15"/>
      <c r="H12" s="16">
        <v>11392</v>
      </c>
      <c r="I12" s="15">
        <f t="shared" si="3"/>
        <v>12.304767665420924</v>
      </c>
      <c r="J12" s="15"/>
      <c r="K12" s="16">
        <v>16403</v>
      </c>
      <c r="L12" s="15">
        <f t="shared" si="4"/>
        <v>12.588544984305569</v>
      </c>
    </row>
    <row r="13" spans="1:12" ht="11.1" customHeight="1" x14ac:dyDescent="0.25">
      <c r="A13" s="13" t="s">
        <v>9</v>
      </c>
      <c r="B13" s="14">
        <f t="shared" si="0"/>
        <v>36496</v>
      </c>
      <c r="C13" s="15">
        <f t="shared" si="1"/>
        <v>13.201711708126995</v>
      </c>
      <c r="D13" s="15"/>
      <c r="E13" s="16">
        <v>8597</v>
      </c>
      <c r="F13" s="15">
        <f t="shared" si="2"/>
        <v>16.049359668446403</v>
      </c>
      <c r="G13" s="15"/>
      <c r="H13" s="16">
        <v>12115</v>
      </c>
      <c r="I13" s="15">
        <f t="shared" si="3"/>
        <v>13.085697003737229</v>
      </c>
      <c r="J13" s="15"/>
      <c r="K13" s="16">
        <v>15784</v>
      </c>
      <c r="L13" s="15">
        <f t="shared" si="4"/>
        <v>12.113491070674822</v>
      </c>
    </row>
    <row r="14" spans="1:12" ht="11.1" customHeight="1" x14ac:dyDescent="0.25">
      <c r="A14" s="13" t="s">
        <v>10</v>
      </c>
      <c r="B14" s="14">
        <f t="shared" si="0"/>
        <v>32307</v>
      </c>
      <c r="C14" s="15">
        <f t="shared" si="1"/>
        <v>11.686423173894642</v>
      </c>
      <c r="D14" s="15"/>
      <c r="E14" s="16">
        <v>6642</v>
      </c>
      <c r="F14" s="15">
        <f t="shared" si="2"/>
        <v>12.399656498525184</v>
      </c>
      <c r="G14" s="15"/>
      <c r="H14" s="16">
        <v>11276</v>
      </c>
      <c r="I14" s="15">
        <f t="shared" si="3"/>
        <v>12.179473331749152</v>
      </c>
      <c r="J14" s="15"/>
      <c r="K14" s="16">
        <v>14389</v>
      </c>
      <c r="L14" s="15">
        <f t="shared" si="4"/>
        <v>11.042892993914091</v>
      </c>
    </row>
    <row r="15" spans="1:12" ht="11.1" customHeight="1" x14ac:dyDescent="0.25">
      <c r="A15" s="13" t="s">
        <v>11</v>
      </c>
      <c r="B15" s="14">
        <f t="shared" si="0"/>
        <v>26351</v>
      </c>
      <c r="C15" s="15">
        <f t="shared" si="1"/>
        <v>9.531957069839283</v>
      </c>
      <c r="D15" s="15"/>
      <c r="E15" s="16">
        <v>4961</v>
      </c>
      <c r="F15" s="15">
        <f t="shared" si="2"/>
        <v>9.2614718291453535</v>
      </c>
      <c r="G15" s="15"/>
      <c r="H15" s="16">
        <v>9506</v>
      </c>
      <c r="I15" s="15">
        <f t="shared" si="3"/>
        <v>10.267654619688491</v>
      </c>
      <c r="J15" s="15"/>
      <c r="K15" s="16">
        <v>11884</v>
      </c>
      <c r="L15" s="15">
        <f t="shared" si="4"/>
        <v>9.1204211786555742</v>
      </c>
    </row>
    <row r="16" spans="1:12" ht="11.1" customHeight="1" x14ac:dyDescent="0.25">
      <c r="A16" s="13" t="s">
        <v>12</v>
      </c>
      <c r="B16" s="14">
        <f t="shared" si="0"/>
        <v>21660</v>
      </c>
      <c r="C16" s="15">
        <f t="shared" si="1"/>
        <v>7.8350798881529684</v>
      </c>
      <c r="D16" s="15"/>
      <c r="E16" s="16">
        <v>3963</v>
      </c>
      <c r="F16" s="15">
        <f t="shared" si="2"/>
        <v>7.398349699436209</v>
      </c>
      <c r="G16" s="15"/>
      <c r="H16" s="16">
        <v>7718</v>
      </c>
      <c r="I16" s="15">
        <f t="shared" si="3"/>
        <v>8.3363936834373842</v>
      </c>
      <c r="J16" s="15"/>
      <c r="K16" s="16">
        <v>9979</v>
      </c>
      <c r="L16" s="15">
        <f t="shared" si="4"/>
        <v>7.6584216544769417</v>
      </c>
    </row>
    <row r="17" spans="1:12" ht="11.1" customHeight="1" x14ac:dyDescent="0.25">
      <c r="A17" s="13" t="s">
        <v>13</v>
      </c>
      <c r="B17" s="14">
        <f t="shared" si="0"/>
        <v>17357</v>
      </c>
      <c r="C17" s="15">
        <f t="shared" si="1"/>
        <v>6.2785540913513893</v>
      </c>
      <c r="D17" s="15"/>
      <c r="E17" s="16">
        <v>2811</v>
      </c>
      <c r="F17" s="15">
        <f t="shared" si="2"/>
        <v>5.2477317701527086</v>
      </c>
      <c r="G17" s="15"/>
      <c r="H17" s="16">
        <v>6294</v>
      </c>
      <c r="I17" s="15">
        <f t="shared" si="3"/>
        <v>6.7982977252597694</v>
      </c>
      <c r="J17" s="15"/>
      <c r="K17" s="16">
        <v>8252</v>
      </c>
      <c r="L17" s="15">
        <f t="shared" si="4"/>
        <v>6.3330289099853418</v>
      </c>
    </row>
    <row r="18" spans="1:12" ht="11.1" customHeight="1" x14ac:dyDescent="0.25">
      <c r="A18" s="13" t="s">
        <v>14</v>
      </c>
      <c r="B18" s="14">
        <f t="shared" si="0"/>
        <v>13625</v>
      </c>
      <c r="C18" s="15">
        <f t="shared" si="1"/>
        <v>4.9285763377693534</v>
      </c>
      <c r="D18" s="15"/>
      <c r="E18" s="16">
        <v>1995</v>
      </c>
      <c r="F18" s="15">
        <f t="shared" si="2"/>
        <v>3.724377403576896</v>
      </c>
      <c r="G18" s="15"/>
      <c r="H18" s="16">
        <v>4906</v>
      </c>
      <c r="I18" s="15">
        <f t="shared" si="3"/>
        <v>5.2990862154630491</v>
      </c>
      <c r="J18" s="15"/>
      <c r="K18" s="16">
        <v>6724</v>
      </c>
      <c r="L18" s="15">
        <f t="shared" si="4"/>
        <v>5.16035947536857</v>
      </c>
    </row>
    <row r="19" spans="1:12" ht="11.1" customHeight="1" x14ac:dyDescent="0.25">
      <c r="A19" s="13" t="s">
        <v>15</v>
      </c>
      <c r="B19" s="14">
        <f t="shared" si="0"/>
        <v>9872</v>
      </c>
      <c r="C19" s="15">
        <f t="shared" si="1"/>
        <v>3.571002246345619</v>
      </c>
      <c r="D19" s="15"/>
      <c r="E19" s="16">
        <v>1528</v>
      </c>
      <c r="F19" s="15">
        <f t="shared" si="2"/>
        <v>2.8525557256468654</v>
      </c>
      <c r="G19" s="15"/>
      <c r="H19" s="16">
        <v>3467</v>
      </c>
      <c r="I19" s="15">
        <f t="shared" si="3"/>
        <v>3.7447884037933941</v>
      </c>
      <c r="J19" s="15"/>
      <c r="K19" s="16">
        <v>4877</v>
      </c>
      <c r="L19" s="15">
        <f t="shared" si="4"/>
        <v>3.7428722726609931</v>
      </c>
    </row>
    <row r="20" spans="1:12" ht="11.1" customHeight="1" x14ac:dyDescent="0.25">
      <c r="A20" s="13" t="s">
        <v>16</v>
      </c>
      <c r="B20" s="14">
        <f t="shared" si="0"/>
        <v>7150</v>
      </c>
      <c r="C20" s="15">
        <f t="shared" si="1"/>
        <v>2.586372169911991</v>
      </c>
      <c r="D20" s="15"/>
      <c r="E20" s="16">
        <v>1351</v>
      </c>
      <c r="F20" s="15">
        <f t="shared" si="2"/>
        <v>2.5221222417204943</v>
      </c>
      <c r="G20" s="15"/>
      <c r="H20" s="16">
        <v>2550</v>
      </c>
      <c r="I20" s="15">
        <f t="shared" si="3"/>
        <v>2.7543150936467131</v>
      </c>
      <c r="J20" s="15"/>
      <c r="K20" s="16">
        <v>3249</v>
      </c>
      <c r="L20" s="15">
        <f t="shared" si="4"/>
        <v>2.4934574561975733</v>
      </c>
    </row>
    <row r="21" spans="1:12" ht="11.1" customHeight="1" x14ac:dyDescent="0.25">
      <c r="A21" s="13" t="s">
        <v>17</v>
      </c>
      <c r="B21" s="14">
        <f t="shared" si="0"/>
        <v>5346</v>
      </c>
      <c r="C21" s="15">
        <f t="shared" si="1"/>
        <v>1.9338105762726578</v>
      </c>
      <c r="D21" s="15"/>
      <c r="E21" s="16">
        <v>1162</v>
      </c>
      <c r="F21" s="15">
        <f t="shared" si="2"/>
        <v>2.1692864876974203</v>
      </c>
      <c r="G21" s="15"/>
      <c r="H21" s="16">
        <v>1959</v>
      </c>
      <c r="I21" s="15">
        <f t="shared" si="3"/>
        <v>2.1159620660603573</v>
      </c>
      <c r="J21" s="15"/>
      <c r="K21" s="16">
        <v>2225</v>
      </c>
      <c r="L21" s="15">
        <f t="shared" si="4"/>
        <v>1.7075847460879041</v>
      </c>
    </row>
    <row r="22" spans="1:12" ht="11.1" customHeight="1" x14ac:dyDescent="0.25">
      <c r="A22" s="13" t="s">
        <v>18</v>
      </c>
      <c r="B22" s="14">
        <f t="shared" si="0"/>
        <v>3679</v>
      </c>
      <c r="C22" s="15">
        <f t="shared" si="1"/>
        <v>1.3308060437910789</v>
      </c>
      <c r="D22" s="15"/>
      <c r="E22" s="16">
        <v>823</v>
      </c>
      <c r="F22" s="15">
        <f t="shared" si="2"/>
        <v>1.5364223574655567</v>
      </c>
      <c r="G22" s="15"/>
      <c r="H22" s="16">
        <v>1368</v>
      </c>
      <c r="I22" s="15">
        <f t="shared" si="3"/>
        <v>1.4776090384740015</v>
      </c>
      <c r="J22" s="15"/>
      <c r="K22" s="16">
        <v>1488</v>
      </c>
      <c r="L22" s="15">
        <f t="shared" si="4"/>
        <v>1.1419712818781129</v>
      </c>
    </row>
    <row r="23" spans="1:12" ht="11.1" customHeight="1" x14ac:dyDescent="0.25">
      <c r="A23" s="17" t="s">
        <v>19</v>
      </c>
      <c r="B23" s="20">
        <f t="shared" si="0"/>
        <v>3965</v>
      </c>
      <c r="C23" s="18">
        <f t="shared" si="1"/>
        <v>1.4342609305875587</v>
      </c>
      <c r="D23" s="18"/>
      <c r="E23" s="19">
        <v>876</v>
      </c>
      <c r="F23" s="18">
        <f t="shared" si="2"/>
        <v>1.6353657170593288</v>
      </c>
      <c r="G23" s="18"/>
      <c r="H23" s="19">
        <v>1468</v>
      </c>
      <c r="I23" s="18">
        <f t="shared" si="3"/>
        <v>1.5856213950875979</v>
      </c>
      <c r="J23" s="18"/>
      <c r="K23" s="19">
        <v>1621</v>
      </c>
      <c r="L23" s="18">
        <f t="shared" si="4"/>
        <v>1.2440426397341542</v>
      </c>
    </row>
    <row r="24" spans="1:12" x14ac:dyDescent="0.25">
      <c r="A24" s="2" t="s">
        <v>20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6"/>
      <c r="D26" s="6"/>
      <c r="E26" s="6"/>
      <c r="F26" s="5"/>
      <c r="G26" s="5"/>
      <c r="H26" s="6"/>
      <c r="I26" s="5"/>
      <c r="J26" s="5"/>
      <c r="K26" s="6"/>
      <c r="L26" s="5"/>
    </row>
  </sheetData>
  <mergeCells count="7">
    <mergeCell ref="A1:L1"/>
    <mergeCell ref="A4:A5"/>
    <mergeCell ref="B4:C4"/>
    <mergeCell ref="E4:F4"/>
    <mergeCell ref="H4:I4"/>
    <mergeCell ref="K4:L4"/>
    <mergeCell ref="A2:L2"/>
  </mergeCells>
  <printOptions horizontalCentered="1"/>
  <pageMargins left="0.78740157480314965" right="0.78740157480314965" top="5.1181102362204731" bottom="0.9448818897637796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2016-06-08T20:24:23Z</cp:lastPrinted>
  <dcterms:created xsi:type="dcterms:W3CDTF">2014-04-28T16:16:21Z</dcterms:created>
  <dcterms:modified xsi:type="dcterms:W3CDTF">2016-08-09T16:00:35Z</dcterms:modified>
</cp:coreProperties>
</file>