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45" windowWidth="10080" windowHeight="8715" tabRatio="601"/>
  </bookViews>
  <sheets>
    <sheet name="19.45a" sheetId="25" r:id="rId1"/>
    <sheet name="19.45b" sheetId="26" r:id="rId2"/>
  </sheets>
  <externalReferences>
    <externalReference r:id="rId3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'19.45a'!$A$1:$K$26</definedName>
    <definedName name="_xlnm.Print_Area" localSheetId="1">'19.45b'!$A$1:$J$35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P23" i="25" l="1"/>
  <c r="R23" i="25" s="1"/>
  <c r="S23" i="25" s="1"/>
  <c r="E57" i="26" l="1"/>
  <c r="E56" i="26"/>
  <c r="R17" i="25" l="1"/>
  <c r="S17" i="25" s="1"/>
  <c r="P24" i="25"/>
  <c r="R24" i="25" s="1"/>
  <c r="S24" i="25" s="1"/>
  <c r="P22" i="25"/>
  <c r="P17" i="25"/>
  <c r="R22" i="25" l="1"/>
  <c r="S22" i="25" s="1"/>
  <c r="P18" i="25"/>
  <c r="R18" i="25" s="1"/>
  <c r="S18" i="25" s="1"/>
  <c r="P19" i="25"/>
  <c r="R19" i="25" s="1"/>
  <c r="S19" i="25" s="1"/>
  <c r="P20" i="25"/>
  <c r="R20" i="25" s="1"/>
  <c r="S20" i="25" s="1"/>
  <c r="P21" i="25"/>
  <c r="R21" i="25" s="1"/>
  <c r="S21" i="25" s="1"/>
</calcChain>
</file>

<file path=xl/sharedStrings.xml><?xml version="1.0" encoding="utf-8"?>
<sst xmlns="http://schemas.openxmlformats.org/spreadsheetml/2006/main" count="190" uniqueCount="41">
  <si>
    <t xml:space="preserve"> </t>
  </si>
  <si>
    <t>Total</t>
  </si>
  <si>
    <t>-</t>
  </si>
  <si>
    <t>Año</t>
  </si>
  <si>
    <t>Continúa...</t>
  </si>
  <si>
    <t xml:space="preserve">                                                                       </t>
  </si>
  <si>
    <t>Fuente: Organismo Supervisor de Inversión Privada en Telecomunicaciones.</t>
  </si>
  <si>
    <t>n.a.</t>
  </si>
  <si>
    <t>Valtron</t>
  </si>
  <si>
    <t>1/ En el año 2005 las empresas Telefónica Móviles y Bellsouth (Comunicaciones Móviles) se fusionaron.</t>
  </si>
  <si>
    <t>Otros 4/</t>
  </si>
  <si>
    <t>Winners Systems S.A.C.</t>
  </si>
  <si>
    <t>Amitel Peru Telecomunicaciones S.A.C.</t>
  </si>
  <si>
    <t>Anura Perú S.A.C.</t>
  </si>
  <si>
    <t xml:space="preserve">Compañía Telefónica Andina S.A. </t>
  </si>
  <si>
    <t>Global Backbone S.A.C.</t>
  </si>
  <si>
    <t>Nextel del Perú S.A. (ahora, Entel Perú S.A.) 1/.</t>
  </si>
  <si>
    <t>Telefónica Multimedia S.A.C.</t>
  </si>
  <si>
    <t xml:space="preserve">4/ Amitel Perú Telecomunicaciones S.A.C., Anura Peru S.A.C., Telefónica Multimedia S.A.C. </t>
  </si>
  <si>
    <t>Telefónica  Móviles            S.A. 1/</t>
  </si>
  <si>
    <t>5/ Desde el 01 de octubre de 2014 y por Resolución Viceministerial N° 461-2014-MTP/03 se aprobó la transferencia de concesiones de Telefónica</t>
  </si>
  <si>
    <t>Gilat To   Home        Perú            S.A.</t>
  </si>
  <si>
    <t>Entel          Perú           S.A. 2/</t>
  </si>
  <si>
    <t xml:space="preserve">Netline              Perú                    S.A. </t>
  </si>
  <si>
    <t>Rural Telecom   S. A. C.</t>
  </si>
  <si>
    <t>Optical Technologies     S.A.C.</t>
  </si>
  <si>
    <t xml:space="preserve">           (Unidades)</t>
  </si>
  <si>
    <t xml:space="preserve">Telmex                                                         Perú                             S.A. </t>
  </si>
  <si>
    <t xml:space="preserve">    Móviles a favor de Telefoníca del Perú S.A.A.</t>
  </si>
  <si>
    <t xml:space="preserve">   Conclusión</t>
  </si>
  <si>
    <t>19.46  LÍNEAS EN SERVICIO DE TELEFONÍA FIJA DE ABONADOS, POR EMPRESA, 2004-2015</t>
  </si>
  <si>
    <t>19.46 LÍNEAS EN SERVICIO DE TELEFONÍA FIJA DE ABONADOS, POR EMPRESA, 2004-2015</t>
  </si>
  <si>
    <t>3/ A partir del 01 de mayo de 2012 y por Resolución Viceministerial 136-2012-MTC/03 entró en vigencia el acuerdo societario de fusión entre América 
    Móvil Perú S.A.C. y Telmex Perú S.A.</t>
  </si>
  <si>
    <t>Telefónica    del Perú        S.A.A. 5/</t>
  </si>
  <si>
    <t xml:space="preserve">Americatel Perú                                S.A. </t>
  </si>
  <si>
    <t>América   Móvil Perú     S.A.C. 3/</t>
  </si>
  <si>
    <t>Convergia Perú S.A.</t>
  </si>
  <si>
    <t>Infoductos y Telecomuni-
caciones del Perú S.A.</t>
  </si>
  <si>
    <t>Level 3 Perú S.A.  (Global Crossing)</t>
  </si>
  <si>
    <t>Velatel Perú        S.A.C.    (Perusat)</t>
  </si>
  <si>
    <t xml:space="preserve">2/ En octubre de 2006 Nextel del Perú S.A. adquirió el 100% de las acciones representativas del capital social de Millicom Perú S.A. Desde el 1 de abril 
    de 2014 los clientes de Nextel Perú S.A. fueron transferidas a Américatel Perú S.A. En octubre de 2014 el nombre comercial pasó a ser Entel Perú 
    S.A.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</si>
</sst>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_)"/>
    <numFmt numFmtId="165" formatCode="##\ ###\ ##0"/>
    <numFmt numFmtId="166" formatCode="0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color theme="0"/>
      <name val="Arial Narrow"/>
      <family val="2"/>
    </font>
    <font>
      <sz val="7"/>
      <color theme="1"/>
      <name val="Arial Narrow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164" fontId="3" fillId="0" borderId="0"/>
    <xf numFmtId="37" fontId="3" fillId="0" borderId="0"/>
    <xf numFmtId="0" fontId="1" fillId="0" borderId="0"/>
    <xf numFmtId="0" fontId="6" fillId="0" borderId="0"/>
  </cellStyleXfs>
  <cellXfs count="62"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7" fontId="4" fillId="0" borderId="0" xfId="4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164" fontId="5" fillId="0" borderId="0" xfId="3" applyFont="1" applyFill="1" applyBorder="1" applyAlignment="1" applyProtection="1">
      <alignment horizontal="left" vertical="center"/>
    </xf>
    <xf numFmtId="37" fontId="2" fillId="0" borderId="0" xfId="4" quotePrefix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4" fontId="5" fillId="0" borderId="0" xfId="0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7" fontId="8" fillId="0" borderId="0" xfId="4" applyFont="1" applyFill="1" applyBorder="1" applyAlignment="1">
      <alignment vertical="center"/>
    </xf>
    <xf numFmtId="0" fontId="8" fillId="0" borderId="4" xfId="0" applyFont="1" applyFill="1" applyBorder="1" applyAlignment="1" applyProtection="1">
      <alignment horizontal="left" vertical="center"/>
    </xf>
    <xf numFmtId="165" fontId="8" fillId="0" borderId="0" xfId="2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7" fontId="9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4" fillId="0" borderId="6" xfId="4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6" applyFont="1" applyFill="1" applyAlignment="1">
      <alignment wrapText="1"/>
    </xf>
    <xf numFmtId="0" fontId="12" fillId="0" borderId="0" xfId="6" applyFont="1" applyFill="1" applyAlignment="1">
      <alignment wrapText="1"/>
    </xf>
    <xf numFmtId="0" fontId="11" fillId="0" borderId="0" xfId="0" applyFont="1" applyFill="1"/>
    <xf numFmtId="0" fontId="6" fillId="2" borderId="0" xfId="0" applyFont="1" applyFill="1" applyBorder="1"/>
    <xf numFmtId="37" fontId="4" fillId="0" borderId="0" xfId="4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2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37" fontId="4" fillId="0" borderId="0" xfId="4" applyFont="1" applyFill="1" applyBorder="1" applyAlignment="1">
      <alignment horizontal="center" vertical="center"/>
    </xf>
    <xf numFmtId="37" fontId="4" fillId="0" borderId="0" xfId="4" applyFont="1" applyFill="1" applyBorder="1" applyAlignment="1">
      <alignment vertical="top"/>
    </xf>
    <xf numFmtId="166" fontId="8" fillId="0" borderId="0" xfId="3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justify" wrapText="1"/>
    </xf>
    <xf numFmtId="0" fontId="13" fillId="0" borderId="0" xfId="0" applyFont="1" applyAlignment="1">
      <alignment horizontal="justify" vertical="justify" wrapText="1"/>
    </xf>
    <xf numFmtId="0" fontId="13" fillId="0" borderId="0" xfId="0" applyFont="1" applyAlignment="1">
      <alignment vertical="justify" wrapText="1"/>
    </xf>
    <xf numFmtId="0" fontId="4" fillId="0" borderId="0" xfId="0" applyFont="1" applyFill="1" applyBorder="1" applyAlignment="1" applyProtection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0" xfId="0" applyFont="1" applyAlignment="1">
      <alignment vertical="top" wrapText="1"/>
    </xf>
  </cellXfs>
  <cellStyles count="7">
    <cellStyle name="(4) STM-1 (LECT)_x000d__x000a_PL-4579-M-039-99_x000d__x000a_FALTA APE" xfId="6"/>
    <cellStyle name="Normal" xfId="0" builtinId="0"/>
    <cellStyle name="Normal 10" xfId="1"/>
    <cellStyle name="Normal 2" xfId="5"/>
    <cellStyle name="Normal_IEC17004" xfId="2"/>
    <cellStyle name="Normal_IEC17029" xfId="3"/>
    <cellStyle name="Normal_IEC1703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bar%20Cd/CUADROS/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abSelected="1" zoomScale="150" zoomScaleNormal="150" zoomScaleSheetLayoutView="160" workbookViewId="0">
      <selection activeCell="G31" sqref="G31"/>
    </sheetView>
  </sheetViews>
  <sheetFormatPr baseColWidth="10" defaultColWidth="11.42578125" defaultRowHeight="9" x14ac:dyDescent="0.2"/>
  <cols>
    <col min="1" max="1" width="5.5703125" style="3" customWidth="1"/>
    <col min="2" max="2" width="7.5703125" style="42" customWidth="1"/>
    <col min="3" max="3" width="7.85546875" style="3" customWidth="1"/>
    <col min="4" max="4" width="7.28515625" style="3" customWidth="1"/>
    <col min="5" max="5" width="9.28515625" style="3" customWidth="1"/>
    <col min="6" max="6" width="8.140625" style="3" customWidth="1"/>
    <col min="7" max="7" width="7.28515625" style="3" customWidth="1"/>
    <col min="8" max="8" width="8.7109375" style="3" customWidth="1"/>
    <col min="9" max="9" width="5.5703125" style="3" customWidth="1"/>
    <col min="10" max="10" width="7.140625" style="3" customWidth="1"/>
    <col min="11" max="11" width="5.7109375" style="3" customWidth="1"/>
    <col min="12" max="14" width="7.5703125" style="3" customWidth="1"/>
    <col min="15" max="15" width="8.7109375" style="3" customWidth="1"/>
    <col min="16" max="18" width="8.85546875" style="22" bestFit="1" customWidth="1"/>
    <col min="19" max="19" width="11.5703125" style="22" bestFit="1" customWidth="1"/>
    <col min="20" max="20" width="11.42578125" style="22"/>
    <col min="21" max="16384" width="11.42578125" style="3"/>
  </cols>
  <sheetData>
    <row r="1" spans="1:28" ht="14.25" customHeight="1" x14ac:dyDescent="0.2">
      <c r="A1" s="7" t="s">
        <v>30</v>
      </c>
      <c r="B1" s="37"/>
      <c r="C1" s="9"/>
      <c r="D1" s="9"/>
      <c r="E1" s="9"/>
      <c r="F1" s="9"/>
      <c r="G1" s="4"/>
    </row>
    <row r="2" spans="1:28" ht="10.15" customHeight="1" x14ac:dyDescent="0.2">
      <c r="A2" s="44" t="s">
        <v>26</v>
      </c>
      <c r="B2" s="44"/>
      <c r="C2" s="44"/>
      <c r="D2" s="44"/>
      <c r="E2" s="44"/>
      <c r="F2" s="44"/>
      <c r="G2" s="44"/>
      <c r="H2" s="44"/>
      <c r="I2" s="44"/>
    </row>
    <row r="3" spans="1:28" ht="3.75" customHeight="1" x14ac:dyDescent="0.2">
      <c r="A3" s="8" t="s">
        <v>0</v>
      </c>
      <c r="B3" s="37"/>
      <c r="C3" s="8"/>
      <c r="D3" s="8"/>
      <c r="E3" s="8"/>
      <c r="F3" s="8"/>
      <c r="G3" s="4"/>
      <c r="H3" s="4"/>
      <c r="I3" s="4"/>
    </row>
    <row r="4" spans="1:28" ht="23.25" customHeight="1" x14ac:dyDescent="0.2">
      <c r="A4" s="47" t="s">
        <v>3</v>
      </c>
      <c r="B4" s="49" t="s">
        <v>1</v>
      </c>
      <c r="C4" s="45" t="s">
        <v>33</v>
      </c>
      <c r="D4" s="45" t="s">
        <v>27</v>
      </c>
      <c r="E4" s="45" t="s">
        <v>19</v>
      </c>
      <c r="F4" s="45" t="s">
        <v>34</v>
      </c>
      <c r="G4" s="45" t="s">
        <v>21</v>
      </c>
      <c r="H4" s="45" t="s">
        <v>37</v>
      </c>
      <c r="I4" s="45" t="s">
        <v>22</v>
      </c>
      <c r="J4" s="45" t="s">
        <v>11</v>
      </c>
      <c r="K4" s="45" t="s">
        <v>23</v>
      </c>
      <c r="L4" s="33"/>
      <c r="M4" s="33"/>
      <c r="N4" s="33"/>
      <c r="P4" s="23"/>
      <c r="Q4" s="23"/>
      <c r="R4" s="23"/>
      <c r="S4" s="23"/>
      <c r="T4" s="23"/>
    </row>
    <row r="5" spans="1:28" ht="23.25" customHeight="1" x14ac:dyDescent="0.2">
      <c r="A5" s="48"/>
      <c r="B5" s="50"/>
      <c r="C5" s="46"/>
      <c r="D5" s="46"/>
      <c r="E5" s="46"/>
      <c r="F5" s="46"/>
      <c r="G5" s="46"/>
      <c r="H5" s="46"/>
      <c r="I5" s="46"/>
      <c r="J5" s="46"/>
      <c r="K5" s="46"/>
      <c r="L5" s="33"/>
      <c r="M5" s="33"/>
      <c r="N5" s="33"/>
      <c r="P5" s="23"/>
      <c r="Q5" s="23" t="s">
        <v>0</v>
      </c>
      <c r="R5" s="23"/>
      <c r="S5" s="23"/>
      <c r="T5" s="23"/>
    </row>
    <row r="6" spans="1:28" ht="3" customHeight="1" x14ac:dyDescent="0.2">
      <c r="A6" s="15"/>
      <c r="B6" s="38"/>
      <c r="C6" s="17"/>
      <c r="D6" s="16"/>
      <c r="E6" s="16"/>
      <c r="F6" s="16"/>
      <c r="G6" s="16"/>
      <c r="H6" s="18"/>
      <c r="I6" s="18"/>
      <c r="P6" s="23"/>
      <c r="Q6" s="23"/>
      <c r="R6" s="23"/>
      <c r="S6" s="23"/>
      <c r="T6" s="23"/>
    </row>
    <row r="7" spans="1:28" ht="11.1" hidden="1" customHeight="1" x14ac:dyDescent="0.2">
      <c r="A7" s="19" t="s">
        <v>5</v>
      </c>
      <c r="B7" s="39">
        <v>1553874</v>
      </c>
      <c r="C7" s="20">
        <v>1553874</v>
      </c>
      <c r="D7" s="21" t="s">
        <v>2</v>
      </c>
      <c r="E7" s="21" t="s">
        <v>2</v>
      </c>
      <c r="F7" s="21" t="s">
        <v>2</v>
      </c>
      <c r="G7" s="21" t="s">
        <v>2</v>
      </c>
      <c r="H7" s="21" t="s">
        <v>2</v>
      </c>
      <c r="I7" s="21"/>
      <c r="P7" s="23"/>
      <c r="Q7" s="23"/>
      <c r="R7" s="23"/>
      <c r="S7" s="23"/>
      <c r="T7" s="23"/>
    </row>
    <row r="8" spans="1:28" ht="11.1" hidden="1" customHeight="1" x14ac:dyDescent="0.2">
      <c r="A8" s="19">
        <v>1999</v>
      </c>
      <c r="B8" s="39">
        <v>1609884</v>
      </c>
      <c r="C8" s="20">
        <v>1609884</v>
      </c>
      <c r="D8" s="21" t="s">
        <v>2</v>
      </c>
      <c r="E8" s="21" t="s">
        <v>2</v>
      </c>
      <c r="F8" s="21" t="s">
        <v>2</v>
      </c>
      <c r="G8" s="21" t="s">
        <v>2</v>
      </c>
      <c r="H8" s="21" t="s">
        <v>2</v>
      </c>
      <c r="I8" s="21"/>
      <c r="P8" s="23"/>
      <c r="Q8" s="23"/>
      <c r="R8" s="23"/>
      <c r="S8" s="23"/>
      <c r="T8" s="23"/>
    </row>
    <row r="9" spans="1:28" ht="11.1" hidden="1" customHeight="1" x14ac:dyDescent="0.2">
      <c r="A9" s="19">
        <v>2000</v>
      </c>
      <c r="B9" s="39">
        <v>1617582</v>
      </c>
      <c r="C9" s="20">
        <v>1617582</v>
      </c>
      <c r="D9" s="21" t="s">
        <v>2</v>
      </c>
      <c r="E9" s="21" t="s">
        <v>2</v>
      </c>
      <c r="F9" s="21" t="s">
        <v>2</v>
      </c>
      <c r="G9" s="21" t="s">
        <v>2</v>
      </c>
      <c r="H9" s="21" t="s">
        <v>2</v>
      </c>
      <c r="I9" s="21" t="s">
        <v>2</v>
      </c>
      <c r="P9" s="23"/>
      <c r="Q9" s="23"/>
      <c r="R9" s="23"/>
      <c r="S9" s="23"/>
      <c r="T9" s="23"/>
    </row>
    <row r="10" spans="1:28" ht="13.5" hidden="1" customHeight="1" x14ac:dyDescent="0.2">
      <c r="A10" s="19">
        <v>2001</v>
      </c>
      <c r="B10" s="39">
        <v>1570956</v>
      </c>
      <c r="C10" s="20">
        <v>1565804</v>
      </c>
      <c r="D10" s="20">
        <v>4747</v>
      </c>
      <c r="E10" s="20">
        <v>405</v>
      </c>
      <c r="F10" s="21" t="s">
        <v>2</v>
      </c>
      <c r="G10" s="21" t="s">
        <v>2</v>
      </c>
      <c r="H10" s="21" t="s">
        <v>2</v>
      </c>
      <c r="I10" s="21" t="s">
        <v>2</v>
      </c>
      <c r="P10" s="23"/>
      <c r="Q10" s="23"/>
      <c r="R10" s="23"/>
      <c r="S10" s="23"/>
      <c r="T10" s="23"/>
      <c r="AA10" s="3">
        <v>238472</v>
      </c>
      <c r="AB10" s="3">
        <v>477142</v>
      </c>
    </row>
    <row r="11" spans="1:28" ht="13.5" hidden="1" customHeight="1" x14ac:dyDescent="0.2">
      <c r="A11" s="19">
        <v>2002</v>
      </c>
      <c r="B11" s="39">
        <v>1656624</v>
      </c>
      <c r="C11" s="20">
        <v>1648816</v>
      </c>
      <c r="D11" s="20">
        <v>7078</v>
      </c>
      <c r="E11" s="20">
        <v>670</v>
      </c>
      <c r="F11" s="20">
        <v>60</v>
      </c>
      <c r="G11" s="21" t="s">
        <v>2</v>
      </c>
      <c r="H11" s="21" t="s">
        <v>2</v>
      </c>
      <c r="I11" s="21" t="s">
        <v>2</v>
      </c>
      <c r="J11" s="21" t="s">
        <v>2</v>
      </c>
      <c r="K11" s="21" t="s">
        <v>2</v>
      </c>
      <c r="L11" s="21"/>
      <c r="M11" s="21"/>
      <c r="N11" s="21"/>
      <c r="P11" s="23"/>
      <c r="Q11" s="23"/>
      <c r="R11" s="23"/>
      <c r="S11" s="23"/>
      <c r="T11" s="23"/>
    </row>
    <row r="12" spans="1:28" ht="14.1" hidden="1" customHeight="1" x14ac:dyDescent="0.2">
      <c r="A12" s="19">
        <v>2003</v>
      </c>
      <c r="B12" s="39">
        <v>1839165</v>
      </c>
      <c r="C12" s="20">
        <v>1797919</v>
      </c>
      <c r="D12" s="20">
        <v>8839</v>
      </c>
      <c r="E12" s="20">
        <v>32107</v>
      </c>
      <c r="F12" s="20">
        <v>300</v>
      </c>
      <c r="G12" s="21" t="s">
        <v>2</v>
      </c>
      <c r="H12" s="21" t="s">
        <v>2</v>
      </c>
      <c r="I12" s="21" t="s">
        <v>2</v>
      </c>
      <c r="J12" s="21" t="s">
        <v>2</v>
      </c>
      <c r="K12" s="21" t="s">
        <v>2</v>
      </c>
      <c r="L12" s="21"/>
      <c r="M12" s="21"/>
      <c r="N12" s="21"/>
      <c r="P12" s="23"/>
      <c r="Q12" s="23"/>
      <c r="R12" s="23"/>
      <c r="S12" s="23"/>
      <c r="T12" s="23"/>
    </row>
    <row r="13" spans="1:28" ht="14.1" customHeight="1" x14ac:dyDescent="0.2">
      <c r="A13" s="19">
        <v>2004</v>
      </c>
      <c r="B13" s="39">
        <v>2049915</v>
      </c>
      <c r="C13" s="20">
        <v>1970594</v>
      </c>
      <c r="D13" s="20">
        <v>11787</v>
      </c>
      <c r="E13" s="20">
        <v>65383</v>
      </c>
      <c r="F13" s="20">
        <v>1902</v>
      </c>
      <c r="G13" s="21" t="s">
        <v>2</v>
      </c>
      <c r="H13" s="21" t="s">
        <v>2</v>
      </c>
      <c r="I13" s="21" t="s">
        <v>2</v>
      </c>
      <c r="J13" s="21" t="s">
        <v>2</v>
      </c>
      <c r="K13" s="21" t="s">
        <v>2</v>
      </c>
      <c r="L13" s="21"/>
      <c r="M13" s="21"/>
      <c r="N13" s="21"/>
      <c r="P13" s="23"/>
      <c r="Q13" s="23"/>
      <c r="R13" s="23"/>
      <c r="S13" s="23"/>
      <c r="T13" s="23"/>
    </row>
    <row r="14" spans="1:28" ht="14.1" customHeight="1" x14ac:dyDescent="0.2">
      <c r="A14" s="19">
        <v>2005</v>
      </c>
      <c r="B14" s="39">
        <v>2250991</v>
      </c>
      <c r="C14" s="20">
        <v>2156638</v>
      </c>
      <c r="D14" s="20">
        <v>17436</v>
      </c>
      <c r="E14" s="20">
        <v>71828</v>
      </c>
      <c r="F14" s="20">
        <v>3776</v>
      </c>
      <c r="G14" s="20">
        <v>393</v>
      </c>
      <c r="H14" s="21" t="s">
        <v>2</v>
      </c>
      <c r="I14" s="21" t="s">
        <v>2</v>
      </c>
      <c r="J14" s="21" t="s">
        <v>2</v>
      </c>
      <c r="K14" s="21" t="s">
        <v>2</v>
      </c>
      <c r="L14" s="21"/>
      <c r="M14" s="21"/>
      <c r="N14" s="21"/>
      <c r="P14" s="23"/>
      <c r="Q14" s="23"/>
      <c r="R14" s="23"/>
      <c r="S14" s="23"/>
      <c r="T14" s="23"/>
    </row>
    <row r="15" spans="1:28" ht="14.1" customHeight="1" x14ac:dyDescent="0.2">
      <c r="A15" s="19">
        <v>2006</v>
      </c>
      <c r="B15" s="39">
        <v>2400603</v>
      </c>
      <c r="C15" s="20">
        <v>2294900</v>
      </c>
      <c r="D15" s="20">
        <v>21919</v>
      </c>
      <c r="E15" s="20">
        <v>71981</v>
      </c>
      <c r="F15" s="20">
        <v>4796</v>
      </c>
      <c r="G15" s="20">
        <v>646</v>
      </c>
      <c r="H15" s="20">
        <v>2593</v>
      </c>
      <c r="I15" s="20">
        <v>55</v>
      </c>
      <c r="J15" s="21" t="s">
        <v>2</v>
      </c>
      <c r="K15" s="21" t="s">
        <v>2</v>
      </c>
      <c r="L15" s="21"/>
      <c r="M15" s="21"/>
      <c r="N15" s="21"/>
      <c r="P15" s="23"/>
      <c r="Q15" s="23"/>
      <c r="R15" s="23"/>
      <c r="S15" s="23"/>
      <c r="T15" s="23"/>
    </row>
    <row r="16" spans="1:28" ht="14.1" customHeight="1" x14ac:dyDescent="0.2">
      <c r="A16" s="19">
        <v>2007</v>
      </c>
      <c r="B16" s="39">
        <v>2677847</v>
      </c>
      <c r="C16" s="20">
        <v>2334912</v>
      </c>
      <c r="D16" s="20">
        <v>39981</v>
      </c>
      <c r="E16" s="20">
        <v>285681</v>
      </c>
      <c r="F16" s="20">
        <v>9192</v>
      </c>
      <c r="G16" s="20">
        <v>828</v>
      </c>
      <c r="H16" s="20">
        <v>1372</v>
      </c>
      <c r="I16" s="20">
        <v>23</v>
      </c>
      <c r="J16" s="21" t="s">
        <v>2</v>
      </c>
      <c r="K16" s="21" t="s">
        <v>2</v>
      </c>
      <c r="L16" s="21"/>
      <c r="M16" s="21"/>
      <c r="N16" s="21"/>
      <c r="P16" s="23"/>
      <c r="Q16" s="23"/>
      <c r="R16" s="23"/>
      <c r="S16" s="23"/>
      <c r="T16" s="23"/>
    </row>
    <row r="17" spans="1:20" ht="14.1" customHeight="1" x14ac:dyDescent="0.2">
      <c r="A17" s="19">
        <v>2008</v>
      </c>
      <c r="B17" s="39">
        <v>2875385</v>
      </c>
      <c r="C17" s="20">
        <v>2295037</v>
      </c>
      <c r="D17" s="20">
        <v>72237</v>
      </c>
      <c r="E17" s="20">
        <v>475971</v>
      </c>
      <c r="F17" s="20">
        <v>17883</v>
      </c>
      <c r="G17" s="20">
        <v>1114</v>
      </c>
      <c r="H17" s="20">
        <v>1135</v>
      </c>
      <c r="I17" s="20">
        <v>13</v>
      </c>
      <c r="J17" s="21" t="s">
        <v>2</v>
      </c>
      <c r="K17" s="21" t="s">
        <v>2</v>
      </c>
      <c r="L17" s="21"/>
      <c r="M17" s="21"/>
      <c r="N17" s="21"/>
      <c r="P17" s="22">
        <f>SUM(C17:I17)</f>
        <v>2863390</v>
      </c>
      <c r="Q17" s="22">
        <v>11995</v>
      </c>
      <c r="R17" s="22">
        <f>P17+Q17</f>
        <v>2875385</v>
      </c>
      <c r="S17" s="22">
        <f>B17-R17</f>
        <v>0</v>
      </c>
      <c r="T17" s="23"/>
    </row>
    <row r="18" spans="1:20" ht="14.1" customHeight="1" x14ac:dyDescent="0.2">
      <c r="A18" s="19">
        <v>2009</v>
      </c>
      <c r="B18" s="39">
        <v>2965283</v>
      </c>
      <c r="C18" s="20">
        <v>2180835</v>
      </c>
      <c r="D18" s="20">
        <v>103817</v>
      </c>
      <c r="E18" s="20">
        <v>594510</v>
      </c>
      <c r="F18" s="20">
        <v>25306</v>
      </c>
      <c r="G18" s="20">
        <v>1537</v>
      </c>
      <c r="H18" s="20">
        <v>645</v>
      </c>
      <c r="I18" s="20">
        <v>10</v>
      </c>
      <c r="J18" s="21" t="s">
        <v>2</v>
      </c>
      <c r="K18" s="21" t="s">
        <v>2</v>
      </c>
      <c r="L18" s="21"/>
      <c r="M18" s="21"/>
      <c r="N18" s="21"/>
      <c r="P18" s="22">
        <f t="shared" ref="P18:P21" si="0">SUM(C18:I18)</f>
        <v>2906660</v>
      </c>
      <c r="Q18" s="22">
        <v>58623</v>
      </c>
      <c r="R18" s="22">
        <f t="shared" ref="R18:R21" si="1">P18+Q18</f>
        <v>2965283</v>
      </c>
      <c r="S18" s="22">
        <f t="shared" ref="S18:S21" si="2">B18-R18</f>
        <v>0</v>
      </c>
      <c r="T18" s="23"/>
    </row>
    <row r="19" spans="1:20" ht="14.1" customHeight="1" x14ac:dyDescent="0.2">
      <c r="A19" s="19">
        <v>2010</v>
      </c>
      <c r="B19" s="39">
        <v>2949990</v>
      </c>
      <c r="C19" s="20">
        <v>2137921</v>
      </c>
      <c r="D19" s="20">
        <v>105888</v>
      </c>
      <c r="E19" s="20">
        <v>515347</v>
      </c>
      <c r="F19" s="20">
        <v>30438</v>
      </c>
      <c r="G19" s="20">
        <v>1916</v>
      </c>
      <c r="H19" s="20">
        <v>649</v>
      </c>
      <c r="I19" s="20">
        <v>311</v>
      </c>
      <c r="J19" s="21" t="s">
        <v>2</v>
      </c>
      <c r="K19" s="21" t="s">
        <v>2</v>
      </c>
      <c r="L19" s="21"/>
      <c r="M19" s="21"/>
      <c r="N19" s="21"/>
      <c r="P19" s="22">
        <f t="shared" si="0"/>
        <v>2792470</v>
      </c>
      <c r="Q19" s="22">
        <v>157520</v>
      </c>
      <c r="R19" s="22">
        <f t="shared" si="1"/>
        <v>2949990</v>
      </c>
      <c r="S19" s="22">
        <f t="shared" si="2"/>
        <v>0</v>
      </c>
      <c r="T19" s="23"/>
    </row>
    <row r="20" spans="1:20" ht="14.1" customHeight="1" x14ac:dyDescent="0.2">
      <c r="A20" s="19">
        <v>2011</v>
      </c>
      <c r="B20" s="39">
        <v>2951144</v>
      </c>
      <c r="C20" s="20">
        <v>2120510</v>
      </c>
      <c r="D20" s="20">
        <v>131635</v>
      </c>
      <c r="E20" s="20">
        <v>422781</v>
      </c>
      <c r="F20" s="20">
        <v>34761</v>
      </c>
      <c r="G20" s="20">
        <v>2368</v>
      </c>
      <c r="H20" s="20">
        <v>617</v>
      </c>
      <c r="I20" s="20">
        <v>573</v>
      </c>
      <c r="J20" s="21" t="s">
        <v>2</v>
      </c>
      <c r="K20" s="21" t="s">
        <v>2</v>
      </c>
      <c r="L20" s="21"/>
      <c r="M20" s="21"/>
      <c r="N20" s="21"/>
      <c r="P20" s="22">
        <f t="shared" si="0"/>
        <v>2713245</v>
      </c>
      <c r="Q20" s="22">
        <v>237899</v>
      </c>
      <c r="R20" s="22">
        <f t="shared" si="1"/>
        <v>2951144</v>
      </c>
      <c r="S20" s="22">
        <f t="shared" si="2"/>
        <v>0</v>
      </c>
      <c r="T20" s="23"/>
    </row>
    <row r="21" spans="1:20" ht="14.1" customHeight="1" x14ac:dyDescent="0.2">
      <c r="A21" s="19">
        <v>2012</v>
      </c>
      <c r="B21" s="39">
        <v>3083990</v>
      </c>
      <c r="C21" s="20">
        <v>2208278</v>
      </c>
      <c r="D21" s="21" t="s">
        <v>2</v>
      </c>
      <c r="E21" s="20">
        <v>358632</v>
      </c>
      <c r="F21" s="20">
        <v>36100</v>
      </c>
      <c r="G21" s="20">
        <v>2937</v>
      </c>
      <c r="H21" s="20">
        <v>561</v>
      </c>
      <c r="I21" s="20">
        <v>849</v>
      </c>
      <c r="J21" s="21" t="s">
        <v>2</v>
      </c>
      <c r="K21" s="21" t="s">
        <v>2</v>
      </c>
      <c r="L21" s="21"/>
      <c r="M21" s="21"/>
      <c r="N21" s="21"/>
      <c r="P21" s="22">
        <f t="shared" si="0"/>
        <v>2607357</v>
      </c>
      <c r="Q21" s="22">
        <v>476633</v>
      </c>
      <c r="R21" s="22">
        <f t="shared" si="1"/>
        <v>3083990</v>
      </c>
      <c r="S21" s="22">
        <f t="shared" si="2"/>
        <v>0</v>
      </c>
      <c r="T21" s="23"/>
    </row>
    <row r="22" spans="1:20" ht="14.1" customHeight="1" x14ac:dyDescent="0.2">
      <c r="A22" s="19">
        <v>2013</v>
      </c>
      <c r="B22" s="39">
        <v>3083562</v>
      </c>
      <c r="C22" s="20">
        <v>2162400</v>
      </c>
      <c r="D22" s="21" t="s">
        <v>2</v>
      </c>
      <c r="E22" s="20">
        <v>320454</v>
      </c>
      <c r="F22" s="20">
        <v>38114</v>
      </c>
      <c r="G22" s="20">
        <v>3142</v>
      </c>
      <c r="H22" s="20">
        <v>545</v>
      </c>
      <c r="I22" s="20">
        <v>734</v>
      </c>
      <c r="J22" s="11">
        <v>2562</v>
      </c>
      <c r="K22" s="11">
        <v>402</v>
      </c>
      <c r="L22" s="11"/>
      <c r="M22" s="11"/>
      <c r="N22" s="11"/>
      <c r="P22" s="22">
        <f>SUM(C22:I22)</f>
        <v>2525389</v>
      </c>
      <c r="Q22" s="22">
        <v>558651</v>
      </c>
      <c r="R22" s="22">
        <f>P22+Q22</f>
        <v>3084040</v>
      </c>
      <c r="S22" s="22">
        <f>B22-R22</f>
        <v>-478</v>
      </c>
      <c r="T22" s="23"/>
    </row>
    <row r="23" spans="1:20" ht="14.1" customHeight="1" x14ac:dyDescent="0.2">
      <c r="A23" s="19">
        <v>2014</v>
      </c>
      <c r="B23" s="39">
        <v>3034771</v>
      </c>
      <c r="C23" s="20">
        <v>2377775</v>
      </c>
      <c r="D23" s="21" t="s">
        <v>2</v>
      </c>
      <c r="E23" s="21" t="s">
        <v>2</v>
      </c>
      <c r="F23" s="20">
        <v>38727</v>
      </c>
      <c r="G23" s="20">
        <v>3225</v>
      </c>
      <c r="H23" s="20">
        <v>529</v>
      </c>
      <c r="I23" s="21" t="s">
        <v>2</v>
      </c>
      <c r="J23" s="11">
        <v>4530</v>
      </c>
      <c r="K23" s="11">
        <v>873</v>
      </c>
      <c r="L23" s="11"/>
      <c r="M23" s="11"/>
      <c r="N23" s="11"/>
      <c r="P23" s="22">
        <f>SUM(C23:I23)</f>
        <v>2420256</v>
      </c>
      <c r="Q23" s="22">
        <v>611239</v>
      </c>
      <c r="R23" s="22">
        <f>P23+Q23</f>
        <v>3031495</v>
      </c>
      <c r="S23" s="22">
        <f>B23-R23</f>
        <v>3276</v>
      </c>
      <c r="T23" s="23"/>
    </row>
    <row r="24" spans="1:20" ht="14.1" customHeight="1" x14ac:dyDescent="0.2">
      <c r="A24" s="19">
        <v>2015</v>
      </c>
      <c r="B24" s="39">
        <v>2965579</v>
      </c>
      <c r="C24" s="20">
        <v>2284142</v>
      </c>
      <c r="D24" s="21" t="s">
        <v>2</v>
      </c>
      <c r="E24" s="21" t="s">
        <v>2</v>
      </c>
      <c r="F24" s="20">
        <v>38194</v>
      </c>
      <c r="G24" s="20">
        <v>3025</v>
      </c>
      <c r="H24" s="20">
        <v>481</v>
      </c>
      <c r="I24" s="21">
        <v>821</v>
      </c>
      <c r="J24" s="11">
        <v>4744</v>
      </c>
      <c r="K24" s="11">
        <v>1227</v>
      </c>
      <c r="L24" s="11"/>
      <c r="M24" s="11"/>
      <c r="N24" s="11"/>
      <c r="P24" s="22">
        <f>SUM(C24:I24)</f>
        <v>2326663</v>
      </c>
      <c r="Q24" s="22">
        <v>611239</v>
      </c>
      <c r="R24" s="22">
        <f>P24+Q24</f>
        <v>2937902</v>
      </c>
      <c r="S24" s="22">
        <f>B24-R24</f>
        <v>27677</v>
      </c>
      <c r="T24" s="23"/>
    </row>
    <row r="25" spans="1:20" ht="3" customHeight="1" x14ac:dyDescent="0.2">
      <c r="A25" s="14"/>
      <c r="B25" s="40"/>
      <c r="C25" s="12"/>
      <c r="D25" s="12"/>
      <c r="E25" s="12"/>
      <c r="F25" s="12"/>
      <c r="G25" s="12"/>
      <c r="H25" s="12"/>
      <c r="I25" s="12"/>
      <c r="J25" s="24"/>
      <c r="K25" s="24"/>
      <c r="P25" s="23"/>
      <c r="Q25" s="23"/>
      <c r="R25" s="23"/>
      <c r="S25" s="23"/>
      <c r="T25" s="23"/>
    </row>
    <row r="26" spans="1:20" ht="11.25" customHeight="1" x14ac:dyDescent="0.2">
      <c r="A26" s="5"/>
      <c r="B26" s="41"/>
      <c r="C26" s="4"/>
      <c r="D26" s="4"/>
      <c r="E26" s="4"/>
      <c r="F26" s="4"/>
      <c r="G26" s="4"/>
      <c r="H26" s="10"/>
      <c r="I26" s="10"/>
      <c r="K26" s="10" t="s">
        <v>4</v>
      </c>
      <c r="L26" s="10"/>
      <c r="M26" s="10"/>
      <c r="N26" s="10"/>
      <c r="P26" s="23"/>
      <c r="Q26" s="23"/>
      <c r="R26" s="23"/>
      <c r="S26" s="23"/>
      <c r="T26" s="23"/>
    </row>
    <row r="27" spans="1:20" ht="11.25" customHeight="1" x14ac:dyDescent="0.2">
      <c r="A27" s="5"/>
      <c r="B27" s="41"/>
      <c r="C27" s="36"/>
      <c r="D27" s="4"/>
      <c r="E27" s="4"/>
      <c r="F27" s="4"/>
      <c r="G27" s="4"/>
      <c r="H27" s="10"/>
      <c r="I27" s="10"/>
      <c r="K27" s="10"/>
      <c r="L27" s="10"/>
      <c r="M27" s="10"/>
      <c r="N27" s="10"/>
      <c r="P27" s="23"/>
      <c r="Q27" s="23"/>
      <c r="R27" s="23"/>
      <c r="S27" s="23"/>
      <c r="T27" s="23"/>
    </row>
    <row r="28" spans="1:20" ht="11.25" customHeight="1" x14ac:dyDescent="0.2">
      <c r="A28" s="5"/>
      <c r="B28" s="41"/>
      <c r="C28" s="4"/>
      <c r="D28" s="4"/>
      <c r="E28" s="4"/>
      <c r="F28" s="4"/>
      <c r="G28" s="4"/>
      <c r="H28" s="10"/>
      <c r="I28" s="10"/>
      <c r="K28" s="10"/>
      <c r="L28" s="10"/>
      <c r="M28" s="10"/>
      <c r="N28" s="10"/>
      <c r="P28" s="23"/>
      <c r="Q28" s="23"/>
      <c r="R28" s="23"/>
      <c r="S28" s="23"/>
      <c r="T28" s="23"/>
    </row>
    <row r="29" spans="1:20" ht="11.25" customHeight="1" x14ac:dyDescent="0.2">
      <c r="A29" s="5"/>
      <c r="B29" s="41"/>
      <c r="C29" s="36"/>
      <c r="D29" s="4"/>
      <c r="E29" s="4"/>
      <c r="F29" s="4"/>
      <c r="G29" s="4"/>
      <c r="H29" s="10"/>
      <c r="I29" s="10"/>
      <c r="K29" s="10"/>
      <c r="L29" s="10"/>
      <c r="M29" s="10"/>
      <c r="N29" s="10"/>
      <c r="P29" s="23"/>
      <c r="Q29" s="23"/>
      <c r="R29" s="23"/>
      <c r="S29" s="23"/>
      <c r="T29" s="23"/>
    </row>
    <row r="30" spans="1:20" ht="11.25" customHeight="1" x14ac:dyDescent="0.2">
      <c r="A30" s="5"/>
      <c r="B30" s="41"/>
      <c r="C30" s="4"/>
      <c r="D30" s="4"/>
      <c r="E30" s="4"/>
      <c r="F30" s="4"/>
      <c r="G30" s="4"/>
      <c r="H30" s="10"/>
      <c r="I30" s="10"/>
      <c r="K30" s="10"/>
      <c r="L30" s="10"/>
      <c r="M30" s="10"/>
      <c r="N30" s="10"/>
      <c r="P30" s="23"/>
      <c r="Q30" s="23"/>
      <c r="R30" s="23"/>
      <c r="S30" s="23"/>
      <c r="T30" s="23"/>
    </row>
    <row r="31" spans="1:20" ht="11.25" customHeight="1" x14ac:dyDescent="0.2">
      <c r="A31" s="5"/>
      <c r="B31" s="41"/>
      <c r="C31" s="4"/>
      <c r="D31" s="4"/>
      <c r="E31" s="4"/>
      <c r="F31" s="4"/>
      <c r="G31" s="4"/>
      <c r="H31" s="10"/>
      <c r="I31" s="10"/>
      <c r="K31" s="10"/>
      <c r="L31" s="10"/>
      <c r="M31" s="10"/>
      <c r="N31" s="10"/>
      <c r="P31" s="23"/>
      <c r="Q31" s="23"/>
      <c r="R31" s="23"/>
      <c r="S31" s="23"/>
      <c r="T31" s="23"/>
    </row>
    <row r="32" spans="1:20" ht="9" customHeight="1" x14ac:dyDescent="0.2">
      <c r="A32" s="5"/>
      <c r="B32" s="41"/>
      <c r="C32" s="4"/>
      <c r="D32" s="4"/>
      <c r="E32" s="4"/>
      <c r="F32" s="4"/>
      <c r="G32" s="4"/>
      <c r="H32" s="10"/>
      <c r="I32" s="10"/>
      <c r="P32" s="3"/>
      <c r="Q32" s="3"/>
      <c r="R32" s="3"/>
      <c r="S32" s="3"/>
      <c r="T32" s="3"/>
    </row>
    <row r="33" spans="1:27" x14ac:dyDescent="0.2">
      <c r="P33" s="3"/>
      <c r="Q33" s="3"/>
      <c r="R33" s="3"/>
      <c r="S33" s="3"/>
      <c r="T33" s="3"/>
    </row>
    <row r="34" spans="1:27" x14ac:dyDescent="0.2">
      <c r="P34" s="3"/>
      <c r="Q34" s="3"/>
      <c r="R34" s="3"/>
      <c r="S34" s="3"/>
      <c r="T34" s="3"/>
    </row>
    <row r="35" spans="1:27" ht="12.75" x14ac:dyDescent="0.2">
      <c r="B35" s="39"/>
      <c r="P35" s="3"/>
      <c r="Q35" s="3"/>
      <c r="R35" s="3"/>
      <c r="S35" s="3"/>
      <c r="T35" s="3"/>
    </row>
    <row r="36" spans="1:27" ht="14.25" x14ac:dyDescent="0.2">
      <c r="B36" s="39"/>
      <c r="D36" s="25"/>
      <c r="E36" s="25"/>
      <c r="I36" s="27"/>
      <c r="O36" s="27"/>
      <c r="P36" s="28"/>
      <c r="Q36" s="28"/>
      <c r="R36" s="29"/>
      <c r="S36" s="29"/>
      <c r="T36" s="29"/>
      <c r="U36" s="26"/>
      <c r="V36" s="26"/>
      <c r="W36" s="26"/>
      <c r="X36" s="26"/>
      <c r="Y36" s="26"/>
      <c r="Z36" s="26"/>
      <c r="AA36" s="26"/>
    </row>
    <row r="37" spans="1:27" ht="14.25" x14ac:dyDescent="0.2">
      <c r="A37" s="30"/>
      <c r="B37" s="39"/>
      <c r="D37" s="26"/>
      <c r="E37" s="26"/>
      <c r="F37" s="26"/>
      <c r="G37" s="26"/>
      <c r="H37" s="26"/>
      <c r="I37" s="27"/>
      <c r="O37" s="27"/>
      <c r="P37" s="28"/>
      <c r="Q37" s="28"/>
      <c r="R37" s="29"/>
      <c r="S37" s="29"/>
      <c r="T37" s="29"/>
      <c r="U37" s="26"/>
      <c r="V37" s="26"/>
      <c r="W37" s="26"/>
      <c r="X37" s="26"/>
      <c r="Y37" s="26"/>
      <c r="Z37" s="26"/>
      <c r="AA37" s="26"/>
    </row>
    <row r="38" spans="1:27" ht="12.75" x14ac:dyDescent="0.2">
      <c r="B38" s="39"/>
      <c r="P38" s="3"/>
      <c r="Q38" s="3"/>
      <c r="R38" s="3"/>
      <c r="S38" s="3"/>
      <c r="T38" s="3"/>
    </row>
    <row r="39" spans="1:27" x14ac:dyDescent="0.2">
      <c r="J39" s="31"/>
      <c r="K39" s="31"/>
      <c r="L39" s="31"/>
      <c r="M39" s="31"/>
      <c r="N39" s="31"/>
      <c r="P39" s="3"/>
      <c r="Q39" s="3"/>
      <c r="R39" s="3"/>
      <c r="S39" s="3"/>
      <c r="T39" s="3"/>
    </row>
    <row r="40" spans="1:27" x14ac:dyDescent="0.2">
      <c r="J40" s="31"/>
      <c r="K40" s="31"/>
      <c r="L40" s="31"/>
      <c r="M40" s="31"/>
      <c r="N40" s="31"/>
      <c r="P40" s="3"/>
      <c r="Q40" s="3"/>
      <c r="R40" s="3"/>
      <c r="S40" s="3"/>
      <c r="T40" s="3"/>
    </row>
    <row r="41" spans="1:27" x14ac:dyDescent="0.2">
      <c r="P41" s="3"/>
      <c r="Q41" s="3"/>
      <c r="R41" s="3"/>
      <c r="S41" s="3"/>
      <c r="T41" s="3"/>
    </row>
    <row r="42" spans="1:27" x14ac:dyDescent="0.2">
      <c r="P42" s="3"/>
      <c r="Q42" s="3"/>
      <c r="R42" s="3"/>
      <c r="S42" s="3"/>
      <c r="T42" s="3"/>
    </row>
  </sheetData>
  <mergeCells count="12">
    <mergeCell ref="A2:I2"/>
    <mergeCell ref="J4:J5"/>
    <mergeCell ref="K4:K5"/>
    <mergeCell ref="G4:G5"/>
    <mergeCell ref="H4:H5"/>
    <mergeCell ref="I4:I5"/>
    <mergeCell ref="F4:F5"/>
    <mergeCell ref="A4:A5"/>
    <mergeCell ref="B4:B5"/>
    <mergeCell ref="C4:C5"/>
    <mergeCell ref="D4:D5"/>
    <mergeCell ref="E4:E5"/>
  </mergeCells>
  <phoneticPr fontId="0" type="noConversion"/>
  <printOptions horizontalCentered="1"/>
  <pageMargins left="1.1811023622047245" right="1.1811023622047245" top="1.3779527559055118" bottom="5.1181102362204731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showGridLines="0" zoomScale="150" zoomScaleNormal="150" zoomScaleSheetLayoutView="145" workbookViewId="0">
      <selection activeCell="C15" sqref="C15"/>
    </sheetView>
  </sheetViews>
  <sheetFormatPr baseColWidth="10" defaultColWidth="4.28515625" defaultRowHeight="9" x14ac:dyDescent="0.2"/>
  <cols>
    <col min="1" max="1" width="7.42578125" style="3" customWidth="1"/>
    <col min="2" max="4" width="7.5703125" style="3" customWidth="1"/>
    <col min="5" max="5" width="6.140625" style="3" customWidth="1"/>
    <col min="6" max="6" width="6.42578125" style="3" customWidth="1"/>
    <col min="7" max="7" width="7.5703125" style="3" customWidth="1"/>
    <col min="8" max="8" width="7.7109375" style="3" customWidth="1"/>
    <col min="9" max="10" width="7.5703125" style="3" customWidth="1"/>
    <col min="11" max="14" width="8.42578125" style="3" customWidth="1"/>
    <col min="15" max="16" width="5.85546875" style="3" customWidth="1"/>
    <col min="17" max="18" width="6.5703125" style="3" bestFit="1" customWidth="1"/>
    <col min="19" max="19" width="6.5703125" style="3" customWidth="1"/>
    <col min="20" max="16384" width="4.28515625" style="3"/>
  </cols>
  <sheetData>
    <row r="1" spans="1:14" ht="14.25" customHeight="1" x14ac:dyDescent="0.2">
      <c r="A1" s="7" t="s">
        <v>31</v>
      </c>
    </row>
    <row r="2" spans="1:14" ht="7.5" customHeight="1" x14ac:dyDescent="0.2">
      <c r="A2" s="44" t="s">
        <v>26</v>
      </c>
      <c r="B2" s="44"/>
      <c r="C2" s="44"/>
      <c r="D2" s="44"/>
      <c r="E2" s="44"/>
      <c r="F2" s="44"/>
      <c r="G2" s="44"/>
      <c r="H2" s="44"/>
      <c r="I2" s="44"/>
    </row>
    <row r="3" spans="1:14" ht="9.75" customHeight="1" x14ac:dyDescent="0.2">
      <c r="A3" s="8" t="s">
        <v>0</v>
      </c>
      <c r="B3" s="4"/>
      <c r="C3" s="4"/>
      <c r="D3" s="4"/>
      <c r="E3" s="4"/>
      <c r="F3" s="4"/>
      <c r="G3" s="4"/>
      <c r="J3" s="1" t="s">
        <v>29</v>
      </c>
    </row>
    <row r="4" spans="1:14" ht="15.75" customHeight="1" x14ac:dyDescent="0.2">
      <c r="A4" s="57" t="s">
        <v>3</v>
      </c>
      <c r="B4" s="45" t="s">
        <v>39</v>
      </c>
      <c r="C4" s="45" t="s">
        <v>36</v>
      </c>
      <c r="D4" s="45" t="s">
        <v>35</v>
      </c>
      <c r="E4" s="45" t="s">
        <v>24</v>
      </c>
      <c r="F4" s="45" t="s">
        <v>8</v>
      </c>
      <c r="G4" s="45" t="s">
        <v>38</v>
      </c>
      <c r="H4" s="45" t="s">
        <v>25</v>
      </c>
      <c r="I4" s="45" t="s">
        <v>14</v>
      </c>
      <c r="J4" s="45" t="s">
        <v>10</v>
      </c>
      <c r="K4" s="32"/>
      <c r="L4" s="32"/>
      <c r="M4" s="32"/>
      <c r="N4" s="32"/>
    </row>
    <row r="5" spans="1:14" ht="15.75" customHeight="1" x14ac:dyDescent="0.2">
      <c r="A5" s="58"/>
      <c r="B5" s="46"/>
      <c r="C5" s="46"/>
      <c r="D5" s="46"/>
      <c r="E5" s="46"/>
      <c r="F5" s="46"/>
      <c r="G5" s="46"/>
      <c r="H5" s="46"/>
      <c r="I5" s="46"/>
      <c r="J5" s="46"/>
      <c r="K5" s="32"/>
      <c r="L5" s="32"/>
      <c r="M5" s="32"/>
      <c r="N5" s="32"/>
    </row>
    <row r="6" spans="1:14" ht="3.75" customHeight="1" x14ac:dyDescent="0.2">
      <c r="A6" s="34"/>
    </row>
    <row r="7" spans="1:14" ht="11.1" hidden="1" customHeight="1" x14ac:dyDescent="0.2">
      <c r="A7" s="13" t="s">
        <v>5</v>
      </c>
      <c r="B7" s="2" t="s">
        <v>2</v>
      </c>
      <c r="C7" s="2" t="s">
        <v>2</v>
      </c>
      <c r="D7" s="2"/>
      <c r="E7" s="2"/>
      <c r="F7" s="2"/>
      <c r="G7" s="2"/>
      <c r="J7" s="2"/>
    </row>
    <row r="8" spans="1:14" ht="11.1" hidden="1" customHeight="1" x14ac:dyDescent="0.2">
      <c r="A8" s="13">
        <v>1999</v>
      </c>
      <c r="B8" s="2" t="s">
        <v>2</v>
      </c>
      <c r="C8" s="2" t="s">
        <v>2</v>
      </c>
      <c r="D8" s="2" t="s">
        <v>2</v>
      </c>
      <c r="E8" s="2" t="s">
        <v>2</v>
      </c>
      <c r="F8" s="2" t="s">
        <v>2</v>
      </c>
      <c r="G8" s="2"/>
      <c r="J8" s="2"/>
    </row>
    <row r="9" spans="1:14" ht="11.1" hidden="1" customHeight="1" x14ac:dyDescent="0.2">
      <c r="A9" s="13">
        <v>2000</v>
      </c>
      <c r="B9" s="2" t="s">
        <v>2</v>
      </c>
      <c r="C9" s="2" t="s">
        <v>2</v>
      </c>
      <c r="D9" s="2" t="s">
        <v>2</v>
      </c>
      <c r="E9" s="2" t="s">
        <v>2</v>
      </c>
      <c r="F9" s="2" t="s">
        <v>2</v>
      </c>
      <c r="G9" s="2" t="s">
        <v>2</v>
      </c>
      <c r="J9" s="2" t="s">
        <v>2</v>
      </c>
    </row>
    <row r="10" spans="1:14" ht="14.25" hidden="1" customHeight="1" x14ac:dyDescent="0.2">
      <c r="A10" s="13">
        <v>2001</v>
      </c>
      <c r="B10" s="2" t="s">
        <v>2</v>
      </c>
      <c r="C10" s="2" t="s">
        <v>2</v>
      </c>
      <c r="D10" s="2" t="s">
        <v>2</v>
      </c>
      <c r="E10" s="2" t="s">
        <v>2</v>
      </c>
      <c r="F10" s="2" t="s">
        <v>2</v>
      </c>
      <c r="G10" s="2" t="s">
        <v>2</v>
      </c>
      <c r="J10" s="2" t="s">
        <v>2</v>
      </c>
    </row>
    <row r="11" spans="1:14" ht="14.25" hidden="1" customHeight="1" x14ac:dyDescent="0.2">
      <c r="A11" s="13">
        <v>2002</v>
      </c>
      <c r="B11" s="2" t="s">
        <v>2</v>
      </c>
      <c r="C11" s="2" t="s">
        <v>2</v>
      </c>
      <c r="D11" s="2" t="s">
        <v>2</v>
      </c>
      <c r="E11" s="2" t="s">
        <v>2</v>
      </c>
      <c r="F11" s="2" t="s">
        <v>2</v>
      </c>
      <c r="G11" s="2" t="s">
        <v>2</v>
      </c>
      <c r="J11" s="2" t="s">
        <v>2</v>
      </c>
    </row>
    <row r="12" spans="1:14" ht="14.25" hidden="1" customHeight="1" x14ac:dyDescent="0.2">
      <c r="A12" s="13">
        <v>2003</v>
      </c>
      <c r="B12" s="2" t="s">
        <v>2</v>
      </c>
      <c r="C12" s="2" t="s">
        <v>2</v>
      </c>
      <c r="D12" s="2" t="s">
        <v>2</v>
      </c>
      <c r="E12" s="2" t="s">
        <v>2</v>
      </c>
      <c r="F12" s="2" t="s">
        <v>2</v>
      </c>
      <c r="G12" s="2" t="s">
        <v>2</v>
      </c>
      <c r="H12" s="2" t="s">
        <v>2</v>
      </c>
      <c r="I12" s="2" t="s">
        <v>2</v>
      </c>
      <c r="J12" s="2" t="s">
        <v>2</v>
      </c>
    </row>
    <row r="13" spans="1:14" ht="14.25" customHeight="1" x14ac:dyDescent="0.2">
      <c r="A13" s="13">
        <v>2004</v>
      </c>
      <c r="B13" s="2" t="s">
        <v>2</v>
      </c>
      <c r="C13" s="2" t="s">
        <v>2</v>
      </c>
      <c r="D13" s="2" t="s">
        <v>2</v>
      </c>
      <c r="E13" s="2">
        <v>93</v>
      </c>
      <c r="F13" s="2" t="s">
        <v>2</v>
      </c>
      <c r="G13" s="2">
        <v>156</v>
      </c>
      <c r="H13" s="2" t="s">
        <v>2</v>
      </c>
      <c r="I13" s="2" t="s">
        <v>2</v>
      </c>
      <c r="J13" s="2" t="s">
        <v>2</v>
      </c>
    </row>
    <row r="14" spans="1:14" ht="14.25" customHeight="1" x14ac:dyDescent="0.2">
      <c r="A14" s="13">
        <v>2005</v>
      </c>
      <c r="B14" s="2" t="s">
        <v>2</v>
      </c>
      <c r="C14" s="2" t="s">
        <v>2</v>
      </c>
      <c r="D14" s="2" t="s">
        <v>2</v>
      </c>
      <c r="E14" s="2">
        <v>70</v>
      </c>
      <c r="F14" s="2" t="s">
        <v>2</v>
      </c>
      <c r="G14" s="2">
        <v>850</v>
      </c>
      <c r="H14" s="2" t="s">
        <v>2</v>
      </c>
      <c r="I14" s="2" t="s">
        <v>2</v>
      </c>
      <c r="J14" s="2" t="s">
        <v>2</v>
      </c>
    </row>
    <row r="15" spans="1:14" ht="14.25" customHeight="1" x14ac:dyDescent="0.2">
      <c r="A15" s="13">
        <v>2006</v>
      </c>
      <c r="B15" s="2" t="s">
        <v>2</v>
      </c>
      <c r="C15" s="2" t="s">
        <v>2</v>
      </c>
      <c r="D15" s="2" t="s">
        <v>2</v>
      </c>
      <c r="E15" s="2">
        <v>91</v>
      </c>
      <c r="F15" s="2" t="s">
        <v>2</v>
      </c>
      <c r="G15" s="11">
        <v>3622</v>
      </c>
      <c r="H15" s="2" t="s">
        <v>2</v>
      </c>
      <c r="I15" s="2" t="s">
        <v>2</v>
      </c>
      <c r="J15" s="2" t="s">
        <v>2</v>
      </c>
    </row>
    <row r="16" spans="1:14" ht="14.25" customHeight="1" x14ac:dyDescent="0.2">
      <c r="A16" s="13">
        <v>2007</v>
      </c>
      <c r="B16" s="2" t="s">
        <v>2</v>
      </c>
      <c r="C16" s="2" t="s">
        <v>2</v>
      </c>
      <c r="D16" s="2" t="s">
        <v>2</v>
      </c>
      <c r="E16" s="2">
        <v>674</v>
      </c>
      <c r="F16" s="2" t="s">
        <v>2</v>
      </c>
      <c r="G16" s="11">
        <v>5184</v>
      </c>
      <c r="H16" s="2" t="s">
        <v>2</v>
      </c>
      <c r="I16" s="2" t="s">
        <v>2</v>
      </c>
      <c r="J16" s="2" t="s">
        <v>2</v>
      </c>
    </row>
    <row r="17" spans="1:14" ht="14.25" customHeight="1" x14ac:dyDescent="0.2">
      <c r="A17" s="13">
        <v>2008</v>
      </c>
      <c r="B17" s="11">
        <v>5263</v>
      </c>
      <c r="C17" s="11">
        <v>179</v>
      </c>
      <c r="D17" s="2" t="s">
        <v>2</v>
      </c>
      <c r="E17" s="11">
        <v>998</v>
      </c>
      <c r="F17" s="2" t="s">
        <v>2</v>
      </c>
      <c r="G17" s="11">
        <v>5537</v>
      </c>
      <c r="H17" s="2" t="s">
        <v>2</v>
      </c>
      <c r="I17" s="2" t="s">
        <v>2</v>
      </c>
      <c r="J17" s="2">
        <v>18</v>
      </c>
    </row>
    <row r="18" spans="1:14" ht="14.25" customHeight="1" x14ac:dyDescent="0.2">
      <c r="A18" s="13">
        <v>2009</v>
      </c>
      <c r="B18" s="11">
        <v>6923</v>
      </c>
      <c r="C18" s="11">
        <v>680</v>
      </c>
      <c r="D18" s="11">
        <v>44320</v>
      </c>
      <c r="E18" s="11">
        <v>931</v>
      </c>
      <c r="F18" s="11">
        <v>151</v>
      </c>
      <c r="G18" s="11">
        <v>5527</v>
      </c>
      <c r="H18" s="2" t="s">
        <v>2</v>
      </c>
      <c r="I18" s="2" t="s">
        <v>2</v>
      </c>
      <c r="J18" s="2">
        <v>91</v>
      </c>
    </row>
    <row r="19" spans="1:14" ht="14.25" customHeight="1" x14ac:dyDescent="0.2">
      <c r="A19" s="13">
        <v>2010</v>
      </c>
      <c r="B19" s="11">
        <v>8196</v>
      </c>
      <c r="C19" s="11">
        <v>861</v>
      </c>
      <c r="D19" s="11">
        <v>141595</v>
      </c>
      <c r="E19" s="11">
        <v>961</v>
      </c>
      <c r="F19" s="11">
        <v>221</v>
      </c>
      <c r="G19" s="11">
        <v>5686</v>
      </c>
      <c r="H19" s="2" t="s">
        <v>2</v>
      </c>
      <c r="I19" s="2" t="s">
        <v>2</v>
      </c>
      <c r="J19" s="2" t="s">
        <v>2</v>
      </c>
    </row>
    <row r="20" spans="1:14" ht="14.25" customHeight="1" x14ac:dyDescent="0.2">
      <c r="A20" s="13">
        <v>2011</v>
      </c>
      <c r="B20" s="11">
        <v>8457</v>
      </c>
      <c r="C20" s="11">
        <v>1342</v>
      </c>
      <c r="D20" s="11">
        <v>220824</v>
      </c>
      <c r="E20" s="11">
        <v>1098</v>
      </c>
      <c r="F20" s="11">
        <v>183</v>
      </c>
      <c r="G20" s="11">
        <v>5744</v>
      </c>
      <c r="H20" s="2" t="s">
        <v>2</v>
      </c>
      <c r="I20" s="2" t="s">
        <v>2</v>
      </c>
      <c r="J20" s="11">
        <v>251</v>
      </c>
    </row>
    <row r="21" spans="1:14" ht="14.25" customHeight="1" x14ac:dyDescent="0.2">
      <c r="A21" s="13">
        <v>2012</v>
      </c>
      <c r="B21" s="11">
        <v>8674</v>
      </c>
      <c r="C21" s="11">
        <v>1541</v>
      </c>
      <c r="D21" s="11">
        <v>459163</v>
      </c>
      <c r="E21" s="11">
        <v>821</v>
      </c>
      <c r="F21" s="11">
        <v>57</v>
      </c>
      <c r="G21" s="11">
        <v>5840</v>
      </c>
      <c r="H21" s="2" t="s">
        <v>2</v>
      </c>
      <c r="I21" s="2" t="s">
        <v>2</v>
      </c>
      <c r="J21" s="3">
        <v>537</v>
      </c>
    </row>
    <row r="22" spans="1:14" ht="14.25" customHeight="1" x14ac:dyDescent="0.2">
      <c r="A22" s="13">
        <v>2013</v>
      </c>
      <c r="B22" s="11">
        <v>8708</v>
      </c>
      <c r="C22" s="11">
        <v>2045</v>
      </c>
      <c r="D22" s="11">
        <v>537653</v>
      </c>
      <c r="E22" s="11">
        <v>590</v>
      </c>
      <c r="F22" s="11" t="s">
        <v>2</v>
      </c>
      <c r="G22" s="11">
        <v>5988</v>
      </c>
      <c r="H22" s="11" t="s">
        <v>2</v>
      </c>
      <c r="I22" s="11">
        <v>224</v>
      </c>
      <c r="J22" s="11">
        <v>1</v>
      </c>
      <c r="K22" s="11"/>
      <c r="L22" s="11"/>
      <c r="M22" s="11"/>
      <c r="N22" s="11"/>
    </row>
    <row r="23" spans="1:14" ht="14.25" customHeight="1" x14ac:dyDescent="0.2">
      <c r="A23" s="13">
        <v>2014</v>
      </c>
      <c r="B23" s="11">
        <v>8760</v>
      </c>
      <c r="C23" s="11">
        <v>2107</v>
      </c>
      <c r="D23" s="11">
        <v>586647</v>
      </c>
      <c r="E23" s="11">
        <v>39</v>
      </c>
      <c r="F23" s="11" t="s">
        <v>2</v>
      </c>
      <c r="G23" s="11">
        <v>5291</v>
      </c>
      <c r="H23" s="11">
        <v>2618</v>
      </c>
      <c r="I23" s="11">
        <v>223</v>
      </c>
      <c r="J23" s="11">
        <v>3427</v>
      </c>
      <c r="K23" s="11"/>
      <c r="L23" s="11"/>
      <c r="M23" s="11"/>
      <c r="N23" s="11"/>
    </row>
    <row r="24" spans="1:14" ht="14.25" customHeight="1" x14ac:dyDescent="0.2">
      <c r="A24" s="13">
        <v>2015</v>
      </c>
      <c r="B24" s="11">
        <v>8776</v>
      </c>
      <c r="C24" s="11">
        <v>2589</v>
      </c>
      <c r="D24" s="11">
        <v>601762</v>
      </c>
      <c r="E24" s="11" t="s">
        <v>2</v>
      </c>
      <c r="F24" s="11" t="s">
        <v>2</v>
      </c>
      <c r="G24" s="11">
        <v>5700</v>
      </c>
      <c r="H24" s="11">
        <v>6254</v>
      </c>
      <c r="I24" s="11">
        <v>227</v>
      </c>
      <c r="J24" s="11">
        <v>7637</v>
      </c>
      <c r="K24" s="11"/>
      <c r="L24" s="11"/>
      <c r="M24" s="11"/>
      <c r="N24" s="11"/>
    </row>
    <row r="25" spans="1:14" ht="3.75" customHeight="1" x14ac:dyDescent="0.2">
      <c r="A25" s="14"/>
      <c r="B25" s="12"/>
      <c r="C25" s="12"/>
      <c r="D25" s="12"/>
      <c r="E25" s="12"/>
      <c r="F25" s="35"/>
      <c r="G25" s="12"/>
      <c r="H25" s="24"/>
      <c r="I25" s="24"/>
      <c r="J25" s="12"/>
    </row>
    <row r="26" spans="1:14" ht="9.75" customHeight="1" x14ac:dyDescent="0.2">
      <c r="A26" s="5" t="s">
        <v>9</v>
      </c>
      <c r="B26" s="4"/>
      <c r="C26" s="4"/>
      <c r="D26" s="4"/>
      <c r="E26" s="4"/>
      <c r="F26" s="4"/>
      <c r="G26" s="4"/>
      <c r="J26" s="4"/>
    </row>
    <row r="27" spans="1:14" s="43" customFormat="1" ht="25.7" customHeight="1" x14ac:dyDescent="0.2">
      <c r="A27" s="59" t="s">
        <v>40</v>
      </c>
      <c r="B27" s="60"/>
      <c r="C27" s="60"/>
      <c r="D27" s="60"/>
      <c r="E27" s="60"/>
      <c r="F27" s="60"/>
      <c r="G27" s="60"/>
      <c r="H27" s="61"/>
      <c r="I27" s="61"/>
      <c r="J27" s="61"/>
    </row>
    <row r="28" spans="1:14" ht="21" customHeight="1" x14ac:dyDescent="0.2">
      <c r="A28" s="54" t="s">
        <v>32</v>
      </c>
      <c r="B28" s="55"/>
      <c r="C28" s="55"/>
      <c r="D28" s="55"/>
      <c r="E28" s="55"/>
      <c r="F28" s="55"/>
      <c r="G28" s="55"/>
      <c r="H28" s="56"/>
      <c r="I28" s="56"/>
      <c r="J28" s="56"/>
    </row>
    <row r="29" spans="1:14" ht="11.45" customHeight="1" x14ac:dyDescent="0.2">
      <c r="A29" s="51" t="s">
        <v>18</v>
      </c>
      <c r="B29" s="52"/>
      <c r="C29" s="52"/>
      <c r="D29" s="52"/>
      <c r="E29" s="52"/>
      <c r="F29" s="52"/>
      <c r="G29" s="52"/>
      <c r="H29" s="53"/>
      <c r="I29" s="53"/>
      <c r="J29" s="53"/>
    </row>
    <row r="30" spans="1:14" ht="10.15" customHeight="1" x14ac:dyDescent="0.2">
      <c r="A30" s="3" t="s">
        <v>20</v>
      </c>
    </row>
    <row r="31" spans="1:14" ht="10.15" customHeight="1" x14ac:dyDescent="0.2">
      <c r="A31" s="3" t="s">
        <v>28</v>
      </c>
    </row>
    <row r="32" spans="1:14" ht="10.9" customHeight="1" x14ac:dyDescent="0.2">
      <c r="A32" s="6" t="s">
        <v>6</v>
      </c>
    </row>
    <row r="39" spans="2:14" x14ac:dyDescent="0.2">
      <c r="H39" s="31"/>
      <c r="I39" s="31"/>
      <c r="K39" s="31"/>
      <c r="L39" s="31"/>
      <c r="M39" s="31"/>
      <c r="N39" s="31"/>
    </row>
    <row r="40" spans="2:14" x14ac:dyDescent="0.2">
      <c r="H40" s="31"/>
      <c r="I40" s="31"/>
      <c r="K40" s="31"/>
      <c r="L40" s="31"/>
      <c r="M40" s="31"/>
      <c r="N40" s="31"/>
    </row>
    <row r="46" spans="2:14" x14ac:dyDescent="0.2">
      <c r="B46" s="3" t="s">
        <v>12</v>
      </c>
      <c r="E46" s="31" t="s">
        <v>2</v>
      </c>
    </row>
    <row r="47" spans="2:14" x14ac:dyDescent="0.2">
      <c r="E47" s="3">
        <v>27</v>
      </c>
    </row>
    <row r="48" spans="2:14" x14ac:dyDescent="0.2">
      <c r="B48" s="3" t="s">
        <v>13</v>
      </c>
      <c r="E48" s="31" t="s">
        <v>2</v>
      </c>
    </row>
    <row r="49" spans="2:5" x14ac:dyDescent="0.2">
      <c r="E49" s="3">
        <v>123</v>
      </c>
    </row>
    <row r="50" spans="2:5" x14ac:dyDescent="0.2">
      <c r="B50" s="3" t="s">
        <v>15</v>
      </c>
      <c r="E50" s="3">
        <v>478</v>
      </c>
    </row>
    <row r="51" spans="2:5" x14ac:dyDescent="0.2">
      <c r="E51" s="3">
        <v>0</v>
      </c>
    </row>
    <row r="52" spans="2:5" x14ac:dyDescent="0.2">
      <c r="B52" s="3" t="s">
        <v>16</v>
      </c>
      <c r="E52" s="3">
        <v>0</v>
      </c>
    </row>
    <row r="53" spans="2:5" x14ac:dyDescent="0.2">
      <c r="E53" s="31" t="s">
        <v>7</v>
      </c>
    </row>
    <row r="54" spans="2:5" x14ac:dyDescent="0.2">
      <c r="B54" s="3" t="s">
        <v>17</v>
      </c>
      <c r="E54" s="3">
        <v>1</v>
      </c>
    </row>
    <row r="55" spans="2:5" x14ac:dyDescent="0.2">
      <c r="E55" s="3">
        <v>1</v>
      </c>
    </row>
    <row r="56" spans="2:5" x14ac:dyDescent="0.2">
      <c r="E56" s="3">
        <f>E50+E52+E54</f>
        <v>479</v>
      </c>
    </row>
    <row r="57" spans="2:5" x14ac:dyDescent="0.2">
      <c r="E57" s="3">
        <f>E47+E49+E51+E55</f>
        <v>151</v>
      </c>
    </row>
  </sheetData>
  <mergeCells count="14">
    <mergeCell ref="A2:I2"/>
    <mergeCell ref="A29:J29"/>
    <mergeCell ref="J4:J5"/>
    <mergeCell ref="I4:I5"/>
    <mergeCell ref="A28:J28"/>
    <mergeCell ref="H4:H5"/>
    <mergeCell ref="F4:F5"/>
    <mergeCell ref="G4:G5"/>
    <mergeCell ref="A4:A5"/>
    <mergeCell ref="B4:B5"/>
    <mergeCell ref="C4:C5"/>
    <mergeCell ref="D4:D5"/>
    <mergeCell ref="E4:E5"/>
    <mergeCell ref="A27:J27"/>
  </mergeCells>
  <phoneticPr fontId="0" type="noConversion"/>
  <printOptions horizontalCentered="1"/>
  <pageMargins left="1.1811023622047245" right="1.1811023622047245" top="5.5118110236220472" bottom="1.3779527559055118" header="0" footer="0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19.45a</vt:lpstr>
      <vt:lpstr>19.45b</vt:lpstr>
      <vt:lpstr>'19.45a'!Área_de_impresión</vt:lpstr>
      <vt:lpstr>'19.45b'!Área_de_impresión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2016-07-01T15:16:10Z</cp:lastPrinted>
  <dcterms:created xsi:type="dcterms:W3CDTF">2003-11-21T13:49:58Z</dcterms:created>
  <dcterms:modified xsi:type="dcterms:W3CDTF">2016-08-09T16:37:43Z</dcterms:modified>
</cp:coreProperties>
</file>