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8640" windowHeight="9000"/>
  </bookViews>
  <sheets>
    <sheet name="38" sheetId="1" r:id="rId1"/>
  </sheets>
  <definedNames>
    <definedName name="_xlnm.Print_Area" localSheetId="0">'38'!$A$1:$S$20</definedName>
  </definedNames>
  <calcPr calcId="152511"/>
</workbook>
</file>

<file path=xl/calcChain.xml><?xml version="1.0" encoding="utf-8"?>
<calcChain xmlns="http://schemas.openxmlformats.org/spreadsheetml/2006/main">
  <c r="Q10" i="1" l="1"/>
  <c r="Q7" i="1"/>
  <c r="Q6" i="1" s="1"/>
  <c r="H7" i="1"/>
  <c r="I7" i="1"/>
  <c r="I6" i="1" s="1"/>
  <c r="J7" i="1"/>
  <c r="K7" i="1"/>
  <c r="K6" i="1" s="1"/>
  <c r="L7" i="1"/>
  <c r="L6" i="1" s="1"/>
  <c r="M7" i="1"/>
  <c r="N7" i="1"/>
  <c r="O7" i="1"/>
  <c r="O6" i="1"/>
  <c r="P7" i="1"/>
  <c r="P6" i="1"/>
  <c r="G7" i="1"/>
  <c r="G6" i="1" s="1"/>
  <c r="H10" i="1"/>
  <c r="H6" i="1" s="1"/>
  <c r="I10" i="1"/>
  <c r="J10" i="1"/>
  <c r="K10" i="1"/>
  <c r="L10" i="1"/>
  <c r="M10" i="1"/>
  <c r="N10" i="1"/>
  <c r="N6" i="1" s="1"/>
  <c r="O10" i="1"/>
  <c r="P10" i="1"/>
  <c r="G10" i="1"/>
  <c r="J6" i="1" l="1"/>
  <c r="M6" i="1"/>
</calcChain>
</file>

<file path=xl/sharedStrings.xml><?xml version="1.0" encoding="utf-8"?>
<sst xmlns="http://schemas.openxmlformats.org/spreadsheetml/2006/main" count="19" uniqueCount="17">
  <si>
    <t>Vehículos ligeros</t>
  </si>
  <si>
    <t>Vehículos pesados</t>
  </si>
  <si>
    <t>-</t>
  </si>
  <si>
    <t>Total</t>
  </si>
  <si>
    <t>Automóviles</t>
  </si>
  <si>
    <t>2 Ejes</t>
  </si>
  <si>
    <t>3 Ejes</t>
  </si>
  <si>
    <t>4 Ejes</t>
  </si>
  <si>
    <t>5 Ejes</t>
  </si>
  <si>
    <t>6 Ejes</t>
  </si>
  <si>
    <t>7 Ejes</t>
  </si>
  <si>
    <t>Tipo de vehículo</t>
  </si>
  <si>
    <t>Tarifa diferenciada</t>
  </si>
  <si>
    <t>Fuente: Ministerio de Transportes y Comunicaciones - PROVÍAS NACIONAL.</t>
  </si>
  <si>
    <t xml:space="preserve">           (Unidades)</t>
  </si>
  <si>
    <r>
      <t>Nota</t>
    </r>
    <r>
      <rPr>
        <sz val="7"/>
        <rFont val="Arial Narrow"/>
        <family val="2"/>
      </rPr>
      <t>:  Solo considera unidades de pago de peaje administrados por Provías Nacional y unidades en concesión.</t>
    </r>
  </si>
  <si>
    <t xml:space="preserve">19.36  FLUJO VEHICULAR EN UNIDADES DE PAGO DE PEAJE, SEGÚN TIPO DE VEHÍCULO,  2008-2015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</si>
</sst>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1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7"/>
      <color theme="0"/>
      <name val="Arial Narrow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/>
    </xf>
    <xf numFmtId="0" fontId="5" fillId="0" borderId="0" xfId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8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right" vertical="center"/>
    </xf>
    <xf numFmtId="0" fontId="3" fillId="0" borderId="1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left"/>
    </xf>
    <xf numFmtId="164" fontId="3" fillId="0" borderId="2" xfId="1" applyNumberFormat="1" applyFont="1" applyFill="1" applyBorder="1" applyAlignment="1" applyProtection="1">
      <alignment horizontal="right"/>
    </xf>
    <xf numFmtId="0" fontId="7" fillId="0" borderId="0" xfId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>
      <alignment horizontal="right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0" fontId="4" fillId="0" borderId="6" xfId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8" fillId="0" borderId="6" xfId="1" applyFont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4" fillId="2" borderId="0" xfId="1" applyNumberFormat="1" applyFont="1" applyFill="1" applyBorder="1" applyAlignment="1" applyProtection="1">
      <alignment horizontal="right" vertical="center"/>
    </xf>
    <xf numFmtId="164" fontId="3" fillId="0" borderId="0" xfId="1" applyNumberFormat="1" applyFont="1" applyBorder="1"/>
    <xf numFmtId="0" fontId="7" fillId="0" borderId="0" xfId="1" applyFont="1" applyBorder="1"/>
    <xf numFmtId="0" fontId="9" fillId="0" borderId="0" xfId="1" applyFont="1" applyBorder="1"/>
    <xf numFmtId="0" fontId="10" fillId="0" borderId="0" xfId="1" applyFont="1" applyBorder="1" applyAlignment="1">
      <alignment horizontal="right" vertical="center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showGridLines="0" tabSelected="1" zoomScale="120" zoomScaleNormal="120" workbookViewId="0">
      <selection activeCell="L10" sqref="L10"/>
    </sheetView>
  </sheetViews>
  <sheetFormatPr baseColWidth="10" defaultColWidth="4.85546875" defaultRowHeight="9" x14ac:dyDescent="0.15"/>
  <cols>
    <col min="1" max="1" width="14.85546875" style="2" customWidth="1"/>
    <col min="2" max="2" width="7" style="2" hidden="1" customWidth="1"/>
    <col min="3" max="3" width="6.28515625" style="2" hidden="1" customWidth="1"/>
    <col min="4" max="5" width="7.28515625" style="2" hidden="1" customWidth="1"/>
    <col min="6" max="6" width="8.42578125" style="2" hidden="1" customWidth="1"/>
    <col min="7" max="9" width="7.7109375" style="2" hidden="1" customWidth="1"/>
    <col min="10" max="17" width="7.7109375" style="2" customWidth="1"/>
    <col min="18" max="18" width="5.7109375" style="29" customWidth="1"/>
    <col min="19" max="27" width="5.7109375" style="2" customWidth="1"/>
    <col min="28" max="47" width="2.7109375" style="2" customWidth="1"/>
    <col min="48" max="16384" width="4.85546875" style="2"/>
  </cols>
  <sheetData>
    <row r="1" spans="1:46" ht="12" customHeight="1" x14ac:dyDescent="0.15">
      <c r="A1" s="1" t="s">
        <v>16</v>
      </c>
      <c r="B1" s="1"/>
    </row>
    <row r="2" spans="1:46" ht="11.25" customHeight="1" x14ac:dyDescent="0.15">
      <c r="A2" s="7" t="s">
        <v>14</v>
      </c>
      <c r="B2" s="7"/>
    </row>
    <row r="3" spans="1:46" ht="4.5" customHeight="1" x14ac:dyDescent="0.2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6" s="3" customFormat="1" ht="14.25" customHeight="1" x14ac:dyDescent="0.25">
      <c r="A4" s="15" t="s">
        <v>11</v>
      </c>
      <c r="B4" s="16">
        <v>2000</v>
      </c>
      <c r="C4" s="16">
        <v>2001</v>
      </c>
      <c r="D4" s="16">
        <v>2002</v>
      </c>
      <c r="E4" s="16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30"/>
    </row>
    <row r="5" spans="1:46" ht="4.5" customHeight="1" x14ac:dyDescent="0.25">
      <c r="A5" s="18"/>
      <c r="B5" s="19"/>
      <c r="C5" s="20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46" ht="14.1" customHeight="1" x14ac:dyDescent="0.15">
      <c r="A6" s="22" t="s">
        <v>3</v>
      </c>
      <c r="B6" s="23">
        <v>31845822</v>
      </c>
      <c r="C6" s="23">
        <v>30481211</v>
      </c>
      <c r="D6" s="23">
        <v>29707493</v>
      </c>
      <c r="E6" s="23">
        <v>29802618</v>
      </c>
      <c r="F6" s="23">
        <v>30597338</v>
      </c>
      <c r="G6" s="26">
        <f>G7+G10</f>
        <v>31531207</v>
      </c>
      <c r="H6" s="26">
        <f t="shared" ref="H6:P6" si="0">H7+H10</f>
        <v>34676942</v>
      </c>
      <c r="I6" s="26">
        <f t="shared" si="0"/>
        <v>37596663</v>
      </c>
      <c r="J6" s="26">
        <f t="shared" si="0"/>
        <v>39931601</v>
      </c>
      <c r="K6" s="26">
        <f t="shared" si="0"/>
        <v>39591475</v>
      </c>
      <c r="L6" s="26">
        <f t="shared" si="0"/>
        <v>42127055</v>
      </c>
      <c r="M6" s="26">
        <f t="shared" si="0"/>
        <v>45093885</v>
      </c>
      <c r="N6" s="26">
        <f t="shared" si="0"/>
        <v>52358727</v>
      </c>
      <c r="O6" s="26">
        <f t="shared" si="0"/>
        <v>55481294</v>
      </c>
      <c r="P6" s="26">
        <f t="shared" si="0"/>
        <v>56067153</v>
      </c>
      <c r="Q6" s="26">
        <f>Q7+Q10</f>
        <v>59918118</v>
      </c>
      <c r="R6" s="28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</row>
    <row r="7" spans="1:46" ht="14.1" customHeight="1" x14ac:dyDescent="0.15">
      <c r="A7" s="22" t="s">
        <v>0</v>
      </c>
      <c r="B7" s="23">
        <v>16368847</v>
      </c>
      <c r="C7" s="23">
        <v>14684603</v>
      </c>
      <c r="D7" s="23">
        <v>13720175</v>
      </c>
      <c r="E7" s="23">
        <v>13547425</v>
      </c>
      <c r="F7" s="23">
        <v>13839195</v>
      </c>
      <c r="G7" s="23">
        <f>SUM(G8:G9)</f>
        <v>13880622</v>
      </c>
      <c r="H7" s="23">
        <f t="shared" ref="H7:P7" si="1">SUM(H8:H9)</f>
        <v>15786202</v>
      </c>
      <c r="I7" s="23">
        <f t="shared" si="1"/>
        <v>17277438</v>
      </c>
      <c r="J7" s="23">
        <f t="shared" si="1"/>
        <v>18404761</v>
      </c>
      <c r="K7" s="23">
        <f t="shared" si="1"/>
        <v>19172675</v>
      </c>
      <c r="L7" s="23">
        <f t="shared" si="1"/>
        <v>21260738</v>
      </c>
      <c r="M7" s="23">
        <f t="shared" si="1"/>
        <v>23200594</v>
      </c>
      <c r="N7" s="23">
        <f t="shared" si="1"/>
        <v>27683787</v>
      </c>
      <c r="O7" s="23">
        <f t="shared" si="1"/>
        <v>29830117</v>
      </c>
      <c r="P7" s="23">
        <f t="shared" si="1"/>
        <v>29888369</v>
      </c>
      <c r="Q7" s="23">
        <f>SUM(Q8:Q9)</f>
        <v>32826140</v>
      </c>
      <c r="R7" s="28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</row>
    <row r="8" spans="1:46" ht="14.1" customHeight="1" x14ac:dyDescent="0.15">
      <c r="A8" s="24" t="s">
        <v>12</v>
      </c>
      <c r="B8" s="25">
        <v>1945923</v>
      </c>
      <c r="C8" s="25">
        <v>2105152</v>
      </c>
      <c r="D8" s="25">
        <v>2290944</v>
      </c>
      <c r="E8" s="25">
        <v>2307884</v>
      </c>
      <c r="F8" s="25">
        <v>2271871</v>
      </c>
      <c r="G8" s="25">
        <v>1910304</v>
      </c>
      <c r="H8" s="25">
        <v>2601063</v>
      </c>
      <c r="I8" s="25">
        <v>2385089</v>
      </c>
      <c r="J8" s="25">
        <v>1339372</v>
      </c>
      <c r="K8" s="25">
        <v>1178695</v>
      </c>
      <c r="L8" s="25">
        <v>1792108</v>
      </c>
      <c r="M8" s="25">
        <v>2109139</v>
      </c>
      <c r="N8" s="25">
        <v>2243888</v>
      </c>
      <c r="O8" s="25">
        <v>2280008</v>
      </c>
      <c r="P8" s="25">
        <v>2116258</v>
      </c>
      <c r="Q8" s="25">
        <v>2098245</v>
      </c>
      <c r="R8" s="2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</row>
    <row r="9" spans="1:46" ht="14.1" customHeight="1" x14ac:dyDescent="0.15">
      <c r="A9" s="24" t="s">
        <v>4</v>
      </c>
      <c r="B9" s="25">
        <v>14422924</v>
      </c>
      <c r="C9" s="25">
        <v>12579451</v>
      </c>
      <c r="D9" s="25">
        <v>11429231</v>
      </c>
      <c r="E9" s="25">
        <v>11239541</v>
      </c>
      <c r="F9" s="25">
        <v>11567324</v>
      </c>
      <c r="G9" s="25">
        <v>11970318</v>
      </c>
      <c r="H9" s="25">
        <v>13185139</v>
      </c>
      <c r="I9" s="25">
        <v>14892349</v>
      </c>
      <c r="J9" s="25">
        <v>17065389</v>
      </c>
      <c r="K9" s="25">
        <v>17993980</v>
      </c>
      <c r="L9" s="25">
        <v>19468630</v>
      </c>
      <c r="M9" s="25">
        <v>21091455</v>
      </c>
      <c r="N9" s="25">
        <v>25439899</v>
      </c>
      <c r="O9" s="25">
        <v>27550109</v>
      </c>
      <c r="P9" s="25">
        <v>27772111</v>
      </c>
      <c r="Q9" s="25">
        <v>30727895</v>
      </c>
      <c r="R9" s="2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</row>
    <row r="10" spans="1:46" ht="14.1" customHeight="1" x14ac:dyDescent="0.15">
      <c r="A10" s="22" t="s">
        <v>1</v>
      </c>
      <c r="B10" s="23">
        <v>15476975</v>
      </c>
      <c r="C10" s="23">
        <v>15796608</v>
      </c>
      <c r="D10" s="23">
        <v>15987318</v>
      </c>
      <c r="E10" s="23">
        <v>16255193</v>
      </c>
      <c r="F10" s="23">
        <v>16758143</v>
      </c>
      <c r="G10" s="23">
        <f>SUM(G11:G17)</f>
        <v>17650585</v>
      </c>
      <c r="H10" s="23">
        <f t="shared" ref="H10:P10" si="2">SUM(H11:H17)</f>
        <v>18890740</v>
      </c>
      <c r="I10" s="23">
        <f t="shared" si="2"/>
        <v>20319225</v>
      </c>
      <c r="J10" s="23">
        <f t="shared" si="2"/>
        <v>21526840</v>
      </c>
      <c r="K10" s="23">
        <f t="shared" si="2"/>
        <v>20418800</v>
      </c>
      <c r="L10" s="23">
        <f t="shared" si="2"/>
        <v>20866317</v>
      </c>
      <c r="M10" s="23">
        <f t="shared" si="2"/>
        <v>21893291</v>
      </c>
      <c r="N10" s="23">
        <f t="shared" si="2"/>
        <v>24674940</v>
      </c>
      <c r="O10" s="23">
        <f t="shared" si="2"/>
        <v>25651177</v>
      </c>
      <c r="P10" s="23">
        <f t="shared" si="2"/>
        <v>26178784</v>
      </c>
      <c r="Q10" s="23">
        <f>SUM(Q11:Q17)</f>
        <v>27091978</v>
      </c>
      <c r="R10" s="28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</row>
    <row r="11" spans="1:46" ht="14.1" customHeight="1" x14ac:dyDescent="0.15">
      <c r="A11" s="24" t="s">
        <v>12</v>
      </c>
      <c r="B11" s="25">
        <v>249622</v>
      </c>
      <c r="C11" s="25">
        <v>664216</v>
      </c>
      <c r="D11" s="25">
        <v>744558</v>
      </c>
      <c r="E11" s="25">
        <v>672221</v>
      </c>
      <c r="F11" s="25">
        <v>739363</v>
      </c>
      <c r="G11" s="25">
        <v>922663</v>
      </c>
      <c r="H11" s="25">
        <v>979334</v>
      </c>
      <c r="I11" s="25">
        <v>1012292</v>
      </c>
      <c r="J11" s="25">
        <v>958363</v>
      </c>
      <c r="K11" s="25">
        <v>741286</v>
      </c>
      <c r="L11" s="25">
        <v>452606</v>
      </c>
      <c r="M11" s="25">
        <v>469003</v>
      </c>
      <c r="N11" s="25">
        <v>558982</v>
      </c>
      <c r="O11" s="25">
        <v>470511</v>
      </c>
      <c r="P11" s="25">
        <v>654869</v>
      </c>
      <c r="Q11" s="25">
        <v>634538</v>
      </c>
      <c r="R11" s="2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1:46" ht="14.1" customHeight="1" x14ac:dyDescent="0.15">
      <c r="A12" s="24" t="s">
        <v>5</v>
      </c>
      <c r="B12" s="25">
        <v>7659691</v>
      </c>
      <c r="C12" s="25">
        <v>7343748</v>
      </c>
      <c r="D12" s="25">
        <v>7155416</v>
      </c>
      <c r="E12" s="25">
        <v>6913862</v>
      </c>
      <c r="F12" s="25">
        <v>6668552</v>
      </c>
      <c r="G12" s="25">
        <v>6683216</v>
      </c>
      <c r="H12" s="25">
        <v>6843666</v>
      </c>
      <c r="I12" s="25">
        <v>7164337</v>
      </c>
      <c r="J12" s="25">
        <v>7128603</v>
      </c>
      <c r="K12" s="25">
        <v>6660535</v>
      </c>
      <c r="L12" s="25">
        <v>6629906</v>
      </c>
      <c r="M12" s="25">
        <v>6646094</v>
      </c>
      <c r="N12" s="25">
        <v>7317257</v>
      </c>
      <c r="O12" s="25">
        <v>7597967</v>
      </c>
      <c r="P12" s="25">
        <v>7770673</v>
      </c>
      <c r="Q12" s="25">
        <v>7946442</v>
      </c>
      <c r="R12" s="2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46" ht="14.1" customHeight="1" x14ac:dyDescent="0.15">
      <c r="A13" s="24" t="s">
        <v>6</v>
      </c>
      <c r="B13" s="25">
        <v>3071232</v>
      </c>
      <c r="C13" s="25">
        <v>3105619</v>
      </c>
      <c r="D13" s="25">
        <v>3169869</v>
      </c>
      <c r="E13" s="25">
        <v>3511949</v>
      </c>
      <c r="F13" s="25">
        <v>3742782</v>
      </c>
      <c r="G13" s="25">
        <v>3951573</v>
      </c>
      <c r="H13" s="25">
        <v>4140029</v>
      </c>
      <c r="I13" s="25">
        <v>4371088</v>
      </c>
      <c r="J13" s="25">
        <v>4646069</v>
      </c>
      <c r="K13" s="25">
        <v>4541608</v>
      </c>
      <c r="L13" s="25">
        <v>4616270</v>
      </c>
      <c r="M13" s="25">
        <v>4980207</v>
      </c>
      <c r="N13" s="25">
        <v>5669065</v>
      </c>
      <c r="O13" s="25">
        <v>5961460</v>
      </c>
      <c r="P13" s="25">
        <v>5986981</v>
      </c>
      <c r="Q13" s="25">
        <v>6390355</v>
      </c>
      <c r="R13" s="2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</row>
    <row r="14" spans="1:46" ht="14.1" customHeight="1" x14ac:dyDescent="0.15">
      <c r="A14" s="24" t="s">
        <v>7</v>
      </c>
      <c r="B14" s="25">
        <v>657154</v>
      </c>
      <c r="C14" s="25">
        <v>806082</v>
      </c>
      <c r="D14" s="25">
        <v>896172</v>
      </c>
      <c r="E14" s="25">
        <v>940198</v>
      </c>
      <c r="F14" s="25">
        <v>959572</v>
      </c>
      <c r="G14" s="25">
        <v>999613</v>
      </c>
      <c r="H14" s="25">
        <v>1144595</v>
      </c>
      <c r="I14" s="25">
        <v>1291207</v>
      </c>
      <c r="J14" s="25">
        <v>1467710</v>
      </c>
      <c r="K14" s="25">
        <v>1409153</v>
      </c>
      <c r="L14" s="25">
        <v>1389817</v>
      </c>
      <c r="M14" s="25">
        <v>1404699</v>
      </c>
      <c r="N14" s="25">
        <v>1539413</v>
      </c>
      <c r="O14" s="25">
        <v>1579611</v>
      </c>
      <c r="P14" s="25">
        <v>1542984</v>
      </c>
      <c r="Q14" s="25">
        <v>1556208</v>
      </c>
      <c r="R14" s="2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</row>
    <row r="15" spans="1:46" ht="14.1" customHeight="1" x14ac:dyDescent="0.15">
      <c r="A15" s="24" t="s">
        <v>8</v>
      </c>
      <c r="B15" s="25">
        <v>1589530</v>
      </c>
      <c r="C15" s="25">
        <v>1621962</v>
      </c>
      <c r="D15" s="25">
        <v>1611785</v>
      </c>
      <c r="E15" s="25">
        <v>1601997</v>
      </c>
      <c r="F15" s="25">
        <v>1777568</v>
      </c>
      <c r="G15" s="25">
        <v>1917218</v>
      </c>
      <c r="H15" s="25">
        <v>2127032</v>
      </c>
      <c r="I15" s="25">
        <v>2265169</v>
      </c>
      <c r="J15" s="25">
        <v>2266406</v>
      </c>
      <c r="K15" s="25">
        <v>1970236</v>
      </c>
      <c r="L15" s="25">
        <v>2000941</v>
      </c>
      <c r="M15" s="25">
        <v>1974479</v>
      </c>
      <c r="N15" s="25">
        <v>2099576</v>
      </c>
      <c r="O15" s="25">
        <v>1991977</v>
      </c>
      <c r="P15" s="25">
        <v>1834579</v>
      </c>
      <c r="Q15" s="25">
        <v>1766531</v>
      </c>
      <c r="R15" s="2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1:46" ht="14.1" customHeight="1" x14ac:dyDescent="0.15">
      <c r="A16" s="24" t="s">
        <v>9</v>
      </c>
      <c r="B16" s="25">
        <v>2249746</v>
      </c>
      <c r="C16" s="25">
        <v>2254981</v>
      </c>
      <c r="D16" s="25">
        <v>2407881</v>
      </c>
      <c r="E16" s="25">
        <v>2609929</v>
      </c>
      <c r="F16" s="25">
        <v>2847994</v>
      </c>
      <c r="G16" s="25">
        <v>3135167</v>
      </c>
      <c r="H16" s="25">
        <v>3606964</v>
      </c>
      <c r="I16" s="25">
        <v>4157195</v>
      </c>
      <c r="J16" s="25">
        <v>4991182</v>
      </c>
      <c r="K16" s="25">
        <v>5025216</v>
      </c>
      <c r="L16" s="25">
        <v>5704129</v>
      </c>
      <c r="M16" s="25">
        <v>6340083</v>
      </c>
      <c r="N16" s="25">
        <v>7400879</v>
      </c>
      <c r="O16" s="25">
        <v>7952579</v>
      </c>
      <c r="P16" s="25">
        <v>8295523</v>
      </c>
      <c r="Q16" s="25">
        <v>8694441</v>
      </c>
      <c r="R16" s="2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</row>
    <row r="17" spans="1:46" ht="14.1" customHeight="1" x14ac:dyDescent="0.15">
      <c r="A17" s="24" t="s">
        <v>10</v>
      </c>
      <c r="B17" s="25" t="s">
        <v>2</v>
      </c>
      <c r="C17" s="25" t="s">
        <v>2</v>
      </c>
      <c r="D17" s="25">
        <v>1637</v>
      </c>
      <c r="E17" s="25">
        <v>5037</v>
      </c>
      <c r="F17" s="25">
        <v>22312</v>
      </c>
      <c r="G17" s="25">
        <v>41135</v>
      </c>
      <c r="H17" s="25">
        <v>49120</v>
      </c>
      <c r="I17" s="25">
        <v>57937</v>
      </c>
      <c r="J17" s="25">
        <v>68507</v>
      </c>
      <c r="K17" s="25">
        <v>70766</v>
      </c>
      <c r="L17" s="25">
        <v>72648</v>
      </c>
      <c r="M17" s="25">
        <v>78726</v>
      </c>
      <c r="N17" s="25">
        <v>89768</v>
      </c>
      <c r="O17" s="25">
        <v>97072</v>
      </c>
      <c r="P17" s="25">
        <v>93175</v>
      </c>
      <c r="Q17" s="25">
        <v>103463</v>
      </c>
      <c r="R17" s="2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</row>
    <row r="18" spans="1:46" ht="3.75" customHeight="1" x14ac:dyDescent="0.15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46" ht="15.6" customHeight="1" x14ac:dyDescent="0.15">
      <c r="A19" s="13" t="s">
        <v>15</v>
      </c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46" ht="8.25" customHeight="1" x14ac:dyDescent="0.15">
      <c r="A20" s="14" t="s">
        <v>13</v>
      </c>
      <c r="B20" s="6"/>
    </row>
    <row r="21" spans="1:46" ht="12" customHeight="1" x14ac:dyDescent="0.15"/>
    <row r="23" spans="1:46" x14ac:dyDescent="0.15"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46" x14ac:dyDescent="0.15"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46" x14ac:dyDescent="0.15"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46" x14ac:dyDescent="0.15"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</sheetData>
  <phoneticPr fontId="0" type="noConversion"/>
  <printOptions horizontalCentered="1"/>
  <pageMargins left="1.1811023622047245" right="1.1811023622047245" top="1.4173228346456694" bottom="1.3779527559055118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2016-06-05T22:57:17Z</cp:lastPrinted>
  <dcterms:created xsi:type="dcterms:W3CDTF">2004-07-16T17:34:18Z</dcterms:created>
  <dcterms:modified xsi:type="dcterms:W3CDTF">2016-08-09T16:40:55Z</dcterms:modified>
</cp:coreProperties>
</file>