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13\"/>
    </mc:Choice>
  </mc:AlternateContent>
  <bookViews>
    <workbookView xWindow="-15" yWindow="45" windowWidth="8835" windowHeight="9705"/>
  </bookViews>
  <sheets>
    <sheet name="C22" sheetId="1" r:id="rId1"/>
  </sheets>
  <externalReferences>
    <externalReference r:id="rId2"/>
  </externalReferences>
  <definedNames>
    <definedName name="\s">#N/A</definedName>
    <definedName name="_">#REF!</definedName>
    <definedName name="__123Graph_ABONNY" hidden="1">[1]C1!#REF!</definedName>
    <definedName name="__123Graph_B" hidden="1">[1]C1!#REF!</definedName>
    <definedName name="__123Graph_X" hidden="1">[1]C1!#REF!</definedName>
    <definedName name="__123Graph_XBONNY" hidden="1">[1]C1!#REF!</definedName>
    <definedName name="_C">#REF!</definedName>
    <definedName name="_Fill" hidden="1">'C22'!#REF!</definedName>
    <definedName name="_Parse_Out" hidden="1">[1]C1!$A$77</definedName>
    <definedName name="_Regression_Int" localSheetId="0" hidden="1">1</definedName>
    <definedName name="A_impresión_IM" localSheetId="0">'C22'!$A$3:$A$21</definedName>
    <definedName name="A_impresión_IM">[1]C1!$A$1:$J$23</definedName>
    <definedName name="_xlnm.Print_Area" localSheetId="0">'C22'!$A$1:$S$21</definedName>
    <definedName name="CONSUMO_INTERNO">#N/A</definedName>
    <definedName name="POBLACION">[1]C1!#REF!</definedName>
  </definedNames>
  <calcPr calcId="152511"/>
</workbook>
</file>

<file path=xl/calcChain.xml><?xml version="1.0" encoding="utf-8"?>
<calcChain xmlns="http://schemas.openxmlformats.org/spreadsheetml/2006/main">
  <c r="S15" i="1" l="1"/>
  <c r="R10" i="1" l="1"/>
  <c r="S10" i="1"/>
  <c r="S9" i="1" s="1"/>
  <c r="Q15" i="1"/>
  <c r="R15" i="1"/>
  <c r="Q10" i="1"/>
  <c r="P15" i="1"/>
  <c r="P10" i="1"/>
  <c r="P9" i="1"/>
  <c r="O15" i="1"/>
  <c r="O10" i="1"/>
  <c r="O9" i="1" s="1"/>
  <c r="N10" i="1"/>
  <c r="N15" i="1"/>
  <c r="J15" i="1"/>
  <c r="J10" i="1"/>
  <c r="J9" i="1"/>
  <c r="B10" i="1"/>
  <c r="B15" i="1"/>
  <c r="C10" i="1"/>
  <c r="C15" i="1"/>
  <c r="D10" i="1"/>
  <c r="D15" i="1"/>
  <c r="E13" i="1"/>
  <c r="E10" i="1"/>
  <c r="E9" i="1" s="1"/>
  <c r="E15" i="1"/>
  <c r="F10" i="1"/>
  <c r="F15" i="1"/>
  <c r="F9" i="1"/>
  <c r="G12" i="1"/>
  <c r="G10" i="1" s="1"/>
  <c r="G9" i="1" s="1"/>
  <c r="G15" i="1"/>
  <c r="H10" i="1"/>
  <c r="H15" i="1"/>
  <c r="H9" i="1" s="1"/>
  <c r="D9" i="1" l="1"/>
  <c r="N9" i="1"/>
  <c r="C9" i="1"/>
  <c r="B9" i="1"/>
  <c r="R9" i="1"/>
  <c r="Q9" i="1"/>
</calcChain>
</file>

<file path=xl/sharedStrings.xml><?xml version="1.0" encoding="utf-8"?>
<sst xmlns="http://schemas.openxmlformats.org/spreadsheetml/2006/main" count="18" uniqueCount="18">
  <si>
    <t xml:space="preserve">      Enlatado</t>
  </si>
  <si>
    <t>Consumo Humano Indirecto</t>
  </si>
  <si>
    <t>1/ Incluye Pesca Continental.</t>
  </si>
  <si>
    <t xml:space="preserve">      Congelado</t>
  </si>
  <si>
    <t xml:space="preserve">      Fresco</t>
  </si>
  <si>
    <t xml:space="preserve">      Curado</t>
  </si>
  <si>
    <t>Consumo Humano Directo 1/</t>
  </si>
  <si>
    <t>13.22  VENTA  INTERNA  DE  PRODUCTOS  PESQUEROS,  SEGÚN</t>
  </si>
  <si>
    <t>Utilización</t>
  </si>
  <si>
    <t>Total</t>
  </si>
  <si>
    <t>Fuente: Ministerio de la Producción - Dirección General de Políticas y Desarrollo Pesquero.</t>
  </si>
  <si>
    <t>C. VENTA Y CONSUMO INTERNO DE PRODUCTOS PESQUEROS</t>
  </si>
  <si>
    <t xml:space="preserve">      Harina de pescado</t>
  </si>
  <si>
    <t xml:space="preserve">      Aceite crudo de pescado</t>
  </si>
  <si>
    <t xml:space="preserve">             (Miles de toneladas métricas brutas)</t>
  </si>
  <si>
    <t xml:space="preserve">           UTILIZACIÓN, 2007-2015</t>
  </si>
  <si>
    <r>
      <rPr>
        <b/>
        <sz val="6.5"/>
        <rFont val="Arial Narrow"/>
        <family val="2"/>
      </rPr>
      <t>Nota</t>
    </r>
    <r>
      <rPr>
        <sz val="6.5"/>
        <rFont val="Arial Narrow"/>
        <family val="2"/>
      </rPr>
      <t>: Información disponible al 15-02-2016.</t>
    </r>
  </si>
  <si>
    <t>2015 P/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</si>
</sst>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_)"/>
    <numFmt numFmtId="165" formatCode="0.0_)"/>
    <numFmt numFmtId="166" formatCode="0.0"/>
    <numFmt numFmtId="167" formatCode="0.000_)"/>
    <numFmt numFmtId="168" formatCode="#,##0.0"/>
    <numFmt numFmtId="169" formatCode="#\ ##0.0"/>
  </numFmts>
  <fonts count="13" x14ac:knownFonts="1">
    <font>
      <sz val="10"/>
      <name val="Arial"/>
    </font>
    <font>
      <sz val="7"/>
      <name val="Times New Roman"/>
      <family val="1"/>
    </font>
    <font>
      <b/>
      <sz val="1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7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  <font>
      <sz val="8"/>
      <name val="Arial Narrow"/>
      <family val="2"/>
    </font>
    <font>
      <sz val="6.5"/>
      <name val="Arial Narrow"/>
      <family val="2"/>
    </font>
    <font>
      <b/>
      <sz val="6.5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49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165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165" fontId="2" fillId="0" borderId="0" xfId="1" applyFont="1" applyBorder="1" applyAlignment="1">
      <alignment vertical="center"/>
    </xf>
    <xf numFmtId="165" fontId="3" fillId="0" borderId="0" xfId="1" applyFont="1" applyBorder="1" applyAlignment="1">
      <alignment vertical="center"/>
    </xf>
    <xf numFmtId="165" fontId="4" fillId="0" borderId="0" xfId="1" applyFont="1" applyBorder="1" applyAlignment="1">
      <alignment vertical="center"/>
    </xf>
    <xf numFmtId="165" fontId="5" fillId="0" borderId="0" xfId="1" applyFont="1" applyBorder="1" applyAlignment="1">
      <alignment vertical="center"/>
    </xf>
    <xf numFmtId="165" fontId="6" fillId="0" borderId="0" xfId="1" applyFont="1" applyBorder="1" applyAlignment="1" applyProtection="1">
      <alignment horizontal="left" vertical="center"/>
    </xf>
    <xf numFmtId="165" fontId="6" fillId="0" borderId="0" xfId="1" quotePrefix="1" applyFont="1" applyBorder="1" applyAlignment="1" applyProtection="1">
      <alignment horizontal="left" vertical="center"/>
    </xf>
    <xf numFmtId="165" fontId="7" fillId="0" borderId="0" xfId="1" quotePrefix="1" applyFont="1" applyBorder="1" applyAlignment="1" applyProtection="1">
      <alignment horizontal="left" vertical="center"/>
    </xf>
    <xf numFmtId="165" fontId="5" fillId="0" borderId="0" xfId="1" applyFont="1" applyBorder="1" applyAlignment="1">
      <alignment horizontal="centerContinuous" vertical="center"/>
    </xf>
    <xf numFmtId="165" fontId="5" fillId="0" borderId="1" xfId="1" applyFont="1" applyBorder="1" applyAlignment="1">
      <alignment horizontal="centerContinuous" vertical="center"/>
    </xf>
    <xf numFmtId="166" fontId="5" fillId="0" borderId="1" xfId="1" applyNumberFormat="1" applyFont="1" applyBorder="1" applyAlignment="1" applyProtection="1">
      <alignment vertical="center"/>
    </xf>
    <xf numFmtId="165" fontId="5" fillId="0" borderId="0" xfId="1" applyFont="1" applyBorder="1" applyAlignment="1" applyProtection="1">
      <alignment horizontal="left" vertical="center"/>
    </xf>
    <xf numFmtId="164" fontId="5" fillId="0" borderId="0" xfId="1" applyNumberFormat="1" applyFont="1" applyBorder="1" applyAlignment="1" applyProtection="1">
      <alignment vertical="center"/>
    </xf>
    <xf numFmtId="165" fontId="9" fillId="0" borderId="0" xfId="1" applyFont="1" applyBorder="1" applyAlignment="1">
      <alignment vertical="center"/>
    </xf>
    <xf numFmtId="164" fontId="9" fillId="0" borderId="0" xfId="1" applyNumberFormat="1" applyFont="1" applyBorder="1" applyAlignment="1">
      <alignment vertical="center"/>
    </xf>
    <xf numFmtId="166" fontId="5" fillId="0" borderId="0" xfId="1" applyNumberFormat="1" applyFont="1" applyBorder="1" applyAlignment="1" applyProtection="1">
      <alignment vertical="center"/>
    </xf>
    <xf numFmtId="167" fontId="5" fillId="0" borderId="0" xfId="1" applyNumberFormat="1" applyFont="1" applyBorder="1" applyAlignment="1">
      <alignment vertical="center"/>
    </xf>
    <xf numFmtId="165" fontId="5" fillId="0" borderId="2" xfId="1" applyFont="1" applyBorder="1" applyAlignment="1">
      <alignment vertical="center"/>
    </xf>
    <xf numFmtId="166" fontId="5" fillId="0" borderId="3" xfId="1" applyNumberFormat="1" applyFont="1" applyBorder="1" applyAlignment="1" applyProtection="1">
      <alignment vertical="center"/>
    </xf>
    <xf numFmtId="165" fontId="10" fillId="0" borderId="0" xfId="1" quotePrefix="1" applyFont="1" applyBorder="1" applyAlignment="1" applyProtection="1">
      <alignment horizontal="left" vertical="center"/>
    </xf>
    <xf numFmtId="165" fontId="8" fillId="0" borderId="0" xfId="1" applyFont="1" applyBorder="1" applyAlignment="1" applyProtection="1">
      <alignment vertical="center"/>
    </xf>
    <xf numFmtId="165" fontId="8" fillId="0" borderId="4" xfId="1" applyFont="1" applyBorder="1" applyAlignment="1" applyProtection="1">
      <alignment horizontal="center" vertical="center"/>
    </xf>
    <xf numFmtId="1" fontId="8" fillId="0" borderId="1" xfId="1" quotePrefix="1" applyNumberFormat="1" applyFont="1" applyBorder="1" applyAlignment="1" applyProtection="1">
      <alignment horizontal="right" vertical="center"/>
    </xf>
    <xf numFmtId="1" fontId="8" fillId="0" borderId="5" xfId="1" quotePrefix="1" applyNumberFormat="1" applyFont="1" applyBorder="1" applyAlignment="1" applyProtection="1">
      <alignment horizontal="right" vertical="center"/>
    </xf>
    <xf numFmtId="165" fontId="8" fillId="0" borderId="6" xfId="1" applyFont="1" applyBorder="1" applyAlignment="1" applyProtection="1">
      <alignment horizontal="center" vertical="center"/>
    </xf>
    <xf numFmtId="1" fontId="8" fillId="0" borderId="0" xfId="1" quotePrefix="1" applyNumberFormat="1" applyFont="1" applyBorder="1" applyAlignment="1" applyProtection="1">
      <alignment horizontal="right" vertical="center"/>
    </xf>
    <xf numFmtId="165" fontId="8" fillId="0" borderId="6" xfId="1" applyFont="1" applyBorder="1" applyAlignment="1" applyProtection="1">
      <alignment horizontal="left" vertical="center"/>
    </xf>
    <xf numFmtId="168" fontId="8" fillId="0" borderId="0" xfId="1" applyNumberFormat="1" applyFont="1" applyBorder="1" applyAlignment="1" applyProtection="1">
      <alignment horizontal="right" vertical="center"/>
    </xf>
    <xf numFmtId="169" fontId="8" fillId="0" borderId="0" xfId="1" applyNumberFormat="1" applyFont="1" applyBorder="1" applyAlignment="1" applyProtection="1">
      <alignment horizontal="right" vertical="center"/>
    </xf>
    <xf numFmtId="165" fontId="5" fillId="0" borderId="6" xfId="1" applyFont="1" applyBorder="1" applyAlignment="1" applyProtection="1">
      <alignment horizontal="left" vertical="center"/>
    </xf>
    <xf numFmtId="168" fontId="5" fillId="0" borderId="0" xfId="1" applyNumberFormat="1" applyFont="1" applyBorder="1" applyAlignment="1" applyProtection="1">
      <alignment horizontal="right" vertical="center"/>
    </xf>
    <xf numFmtId="169" fontId="5" fillId="0" borderId="0" xfId="1" applyNumberFormat="1" applyFont="1" applyBorder="1" applyAlignment="1" applyProtection="1">
      <alignment vertical="center"/>
    </xf>
    <xf numFmtId="169" fontId="5" fillId="0" borderId="0" xfId="1" applyNumberFormat="1" applyFont="1" applyBorder="1" applyAlignment="1">
      <alignment vertical="center"/>
    </xf>
    <xf numFmtId="165" fontId="5" fillId="0" borderId="6" xfId="1" quotePrefix="1" applyFont="1" applyBorder="1" applyAlignment="1" applyProtection="1">
      <alignment horizontal="left" vertical="center"/>
    </xf>
    <xf numFmtId="168" fontId="5" fillId="0" borderId="0" xfId="1" quotePrefix="1" applyNumberFormat="1" applyFont="1" applyBorder="1" applyAlignment="1" applyProtection="1">
      <alignment horizontal="right" vertical="center"/>
    </xf>
    <xf numFmtId="169" fontId="5" fillId="0" borderId="0" xfId="1" applyNumberFormat="1" applyFont="1" applyBorder="1" applyAlignment="1" applyProtection="1">
      <alignment horizontal="right" vertical="center"/>
    </xf>
    <xf numFmtId="165" fontId="8" fillId="0" borderId="0" xfId="1" applyFont="1" applyBorder="1" applyAlignment="1">
      <alignment vertical="center"/>
    </xf>
    <xf numFmtId="0" fontId="11" fillId="0" borderId="0" xfId="2" applyFont="1" applyBorder="1" applyAlignment="1" applyProtection="1">
      <alignment horizontal="left" vertical="center"/>
    </xf>
    <xf numFmtId="0" fontId="8" fillId="0" borderId="5" xfId="3" applyFont="1" applyBorder="1" applyAlignment="1">
      <alignment horizontal="right" vertical="center"/>
    </xf>
    <xf numFmtId="165" fontId="5" fillId="0" borderId="0" xfId="1" applyFont="1" applyBorder="1" applyAlignment="1" applyProtection="1">
      <alignment horizontal="left" vertical="center"/>
    </xf>
  </cellXfs>
  <cellStyles count="4">
    <cellStyle name="Normal" xfId="0" builtinId="0"/>
    <cellStyle name="Normal_IEC11009" xfId="2"/>
    <cellStyle name="Normal_IEC11028" xfId="3"/>
    <cellStyle name="Normal_IEC1104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bajos/Compendio%20Estadistico%202004/12-PESCA-2004/c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</sheetNames>
    <sheetDataSet>
      <sheetData sheetId="0">
        <row r="1">
          <cell r="A1" t="str">
            <v>12.1   PRINCIPALES INDICADORES DEL SECTOR PESQUERO, 1992 - 2002</v>
          </cell>
        </row>
        <row r="3">
          <cell r="B3" t="str">
            <v xml:space="preserve">Valores a Precio Constante de </v>
          </cell>
          <cell r="E3" t="str">
            <v>Volumen de la</v>
          </cell>
          <cell r="G3" t="str">
            <v>Producción</v>
          </cell>
          <cell r="H3" t="str">
            <v>Consumo Interno</v>
          </cell>
        </row>
        <row r="4">
          <cell r="B4" t="str">
            <v>1994 (millones de nuevos soles)</v>
          </cell>
          <cell r="E4" t="str">
            <v>Pesca Marítima</v>
          </cell>
          <cell r="G4" t="str">
            <v>de Harina</v>
          </cell>
          <cell r="H4" t="str">
            <v>(Miles de TMB)</v>
          </cell>
        </row>
        <row r="5">
          <cell r="A5" t="str">
            <v>Año</v>
          </cell>
          <cell r="B5" t="str">
            <v>Producto</v>
          </cell>
          <cell r="C5" t="str">
            <v>P.B.I.</v>
          </cell>
          <cell r="D5" t="str">
            <v>Estruct %</v>
          </cell>
          <cell r="E5" t="str">
            <v>( Miles de TMB )</v>
          </cell>
          <cell r="G5" t="str">
            <v>de</v>
          </cell>
          <cell r="H5" t="str">
            <v xml:space="preserve"> </v>
          </cell>
          <cell r="I5" t="str">
            <v>Humano Directo</v>
          </cell>
        </row>
        <row r="6">
          <cell r="B6" t="str">
            <v>Bruto</v>
          </cell>
          <cell r="C6" t="str">
            <v>Pesquero</v>
          </cell>
          <cell r="D6" t="str">
            <v>PBI-Sector</v>
          </cell>
          <cell r="E6" t="str">
            <v>Desem-</v>
          </cell>
          <cell r="F6" t="str">
            <v>Transfor-</v>
          </cell>
          <cell r="G6" t="str">
            <v>Pescado</v>
          </cell>
          <cell r="H6" t="str">
            <v>Total</v>
          </cell>
          <cell r="I6" t="str">
            <v>Total</v>
          </cell>
          <cell r="J6" t="str">
            <v>Per Cápita</v>
          </cell>
        </row>
        <row r="7">
          <cell r="B7" t="str">
            <v>Interno</v>
          </cell>
          <cell r="D7" t="str">
            <v>Pesquero</v>
          </cell>
          <cell r="E7" t="str">
            <v>barque</v>
          </cell>
          <cell r="F7" t="str">
            <v>mación</v>
          </cell>
          <cell r="G7" t="str">
            <v>(Miles de TMB)</v>
          </cell>
          <cell r="J7" t="str">
            <v>( kg )</v>
          </cell>
        </row>
        <row r="9">
          <cell r="A9">
            <v>1992</v>
          </cell>
          <cell r="B9">
            <v>83400.557000000001</v>
          </cell>
          <cell r="C9">
            <v>566.67499999999995</v>
          </cell>
          <cell r="D9">
            <v>0.67946188896556159</v>
          </cell>
          <cell r="E9">
            <v>7564.0660000000007</v>
          </cell>
          <cell r="F9">
            <v>1741.4</v>
          </cell>
          <cell r="G9">
            <v>1441.8</v>
          </cell>
          <cell r="H9">
            <v>464.2</v>
          </cell>
          <cell r="I9">
            <v>265.8</v>
          </cell>
          <cell r="J9">
            <v>11.890254294873476</v>
          </cell>
        </row>
        <row r="10">
          <cell r="A10">
            <v>1993</v>
          </cell>
          <cell r="B10">
            <v>87374.589000000007</v>
          </cell>
          <cell r="C10">
            <v>588.54</v>
          </cell>
          <cell r="D10">
            <v>0.67358256758151958</v>
          </cell>
          <cell r="E10">
            <v>9098.26</v>
          </cell>
          <cell r="F10">
            <v>2207.5</v>
          </cell>
          <cell r="G10">
            <v>1768.8</v>
          </cell>
          <cell r="H10">
            <v>545.20000000000005</v>
          </cell>
          <cell r="I10">
            <v>302.2</v>
          </cell>
          <cell r="J10">
            <v>13.289265039879449</v>
          </cell>
        </row>
        <row r="11">
          <cell r="A11">
            <v>1994</v>
          </cell>
          <cell r="B11">
            <v>98577.444000000003</v>
          </cell>
          <cell r="C11">
            <v>712.98400000000004</v>
          </cell>
          <cell r="D11">
            <v>0.72327296293054633</v>
          </cell>
          <cell r="E11">
            <v>12118.210999999999</v>
          </cell>
          <cell r="F11">
            <v>3147.4</v>
          </cell>
          <cell r="G11">
            <v>2417.1999999999998</v>
          </cell>
          <cell r="H11">
            <v>701.7</v>
          </cell>
          <cell r="I11">
            <v>328.3</v>
          </cell>
          <cell r="J11">
            <v>14.193489645605036</v>
          </cell>
        </row>
        <row r="12">
          <cell r="A12">
            <v>1995</v>
          </cell>
          <cell r="B12">
            <v>107038.85</v>
          </cell>
          <cell r="C12">
            <v>613.77200000000005</v>
          </cell>
          <cell r="D12">
            <v>0.57341049534818433</v>
          </cell>
          <cell r="E12">
            <v>8970.902</v>
          </cell>
          <cell r="F12">
            <v>2377.6</v>
          </cell>
          <cell r="G12">
            <v>1789.2</v>
          </cell>
          <cell r="H12">
            <v>718.3</v>
          </cell>
          <cell r="I12">
            <v>378.8</v>
          </cell>
          <cell r="J12">
            <v>16.097433840418077</v>
          </cell>
        </row>
        <row r="13">
          <cell r="A13">
            <v>1996</v>
          </cell>
          <cell r="B13">
            <v>109708.5</v>
          </cell>
          <cell r="C13">
            <v>584.36599999999999</v>
          </cell>
          <cell r="D13">
            <v>0.53265334955814725</v>
          </cell>
          <cell r="E13">
            <v>9486.8829999999998</v>
          </cell>
          <cell r="F13">
            <v>2513.23</v>
          </cell>
          <cell r="G13">
            <v>1924.953</v>
          </cell>
          <cell r="H13">
            <v>730.4</v>
          </cell>
          <cell r="I13">
            <v>354.64400000000001</v>
          </cell>
          <cell r="J13">
            <v>14.807836995530796</v>
          </cell>
        </row>
        <row r="14">
          <cell r="A14" t="str">
            <v xml:space="preserve">1997 </v>
          </cell>
          <cell r="B14">
            <v>117213.965</v>
          </cell>
          <cell r="C14">
            <v>573.678</v>
          </cell>
          <cell r="D14">
            <v>0.48942803018394615</v>
          </cell>
          <cell r="E14">
            <v>7837.65</v>
          </cell>
          <cell r="F14">
            <v>2151.4830000000002</v>
          </cell>
          <cell r="G14">
            <v>1597.134</v>
          </cell>
          <cell r="H14">
            <v>683.27499999999998</v>
          </cell>
          <cell r="I14">
            <v>362.529</v>
          </cell>
          <cell r="J14">
            <v>14.875399464848508</v>
          </cell>
        </row>
        <row r="15">
          <cell r="A15" t="str">
            <v xml:space="preserve">1998 </v>
          </cell>
          <cell r="B15">
            <v>116452.58900000001</v>
          </cell>
          <cell r="C15">
            <v>496.95499999999998</v>
          </cell>
          <cell r="D15">
            <v>0.42674448397192782</v>
          </cell>
          <cell r="E15">
            <v>4310.2709999999997</v>
          </cell>
          <cell r="F15">
            <v>1077.57</v>
          </cell>
          <cell r="G15">
            <v>832.04300000000001</v>
          </cell>
          <cell r="H15">
            <v>479.476</v>
          </cell>
          <cell r="I15">
            <v>322.09699999999998</v>
          </cell>
          <cell r="J15">
            <v>12.987380068230145</v>
          </cell>
        </row>
        <row r="16">
          <cell r="A16" t="str">
            <v>1999</v>
          </cell>
          <cell r="B16">
            <v>117507.42600000001</v>
          </cell>
          <cell r="C16">
            <v>637.03899999999999</v>
          </cell>
          <cell r="D16">
            <v>0.54212658866342622</v>
          </cell>
          <cell r="E16">
            <v>8392.3780000000006</v>
          </cell>
          <cell r="F16">
            <v>2419.683</v>
          </cell>
          <cell r="G16">
            <v>1769.5319999999999</v>
          </cell>
          <cell r="H16">
            <v>767.28400000000011</v>
          </cell>
          <cell r="I16">
            <v>333.52</v>
          </cell>
          <cell r="J16">
            <v>13.218017308500649</v>
          </cell>
        </row>
        <row r="17">
          <cell r="A17" t="str">
            <v>2000</v>
          </cell>
          <cell r="B17">
            <v>120825.238</v>
          </cell>
          <cell r="C17">
            <v>703.50300000000004</v>
          </cell>
          <cell r="D17">
            <v>0.58224838754300656</v>
          </cell>
          <cell r="E17">
            <v>10626.323</v>
          </cell>
          <cell r="F17">
            <v>2990.2910000000002</v>
          </cell>
          <cell r="G17">
            <v>2241.529</v>
          </cell>
          <cell r="H17">
            <v>762.97299999999996</v>
          </cell>
          <cell r="I17">
            <v>397.95899999999995</v>
          </cell>
          <cell r="J17">
            <v>15.507903025872418</v>
          </cell>
        </row>
        <row r="18">
          <cell r="A18">
            <v>2001</v>
          </cell>
          <cell r="B18">
            <v>121131.814</v>
          </cell>
          <cell r="C18">
            <v>625.65</v>
          </cell>
          <cell r="D18">
            <v>0.51650345135589237</v>
          </cell>
          <cell r="E18">
            <v>7955.96</v>
          </cell>
          <cell r="F18">
            <v>2129.9</v>
          </cell>
          <cell r="G18">
            <v>1635.4</v>
          </cell>
          <cell r="H18">
            <v>661.33</v>
          </cell>
          <cell r="I18">
            <v>437.32800000000003</v>
          </cell>
          <cell r="J18">
            <v>16.598878651101995</v>
          </cell>
        </row>
        <row r="19">
          <cell r="A19" t="str">
            <v>2002 E/</v>
          </cell>
          <cell r="B19">
            <v>127007.383</v>
          </cell>
          <cell r="C19">
            <v>661.13400000000001</v>
          </cell>
          <cell r="D19">
            <v>0.52054769131019729</v>
          </cell>
          <cell r="E19">
            <v>8741</v>
          </cell>
          <cell r="F19">
            <v>2170.9580000000001</v>
          </cell>
          <cell r="G19">
            <v>1839.2090000000001</v>
          </cell>
          <cell r="H19">
            <v>468.2</v>
          </cell>
          <cell r="I19">
            <v>376.3</v>
          </cell>
          <cell r="J19">
            <v>14.067830345031574</v>
          </cell>
        </row>
        <row r="21">
          <cell r="A21" t="str">
            <v xml:space="preserve">TMB = Toneladas Métricas Brutas.               kg = kilogramos.    </v>
          </cell>
        </row>
        <row r="22">
          <cell r="A22" t="str">
            <v>Fuente: Ministerio de la Producción - Oficina General de Tecnología de la Información y Estadística</v>
          </cell>
        </row>
        <row r="23">
          <cell r="A23" t="str">
            <v xml:space="preserve">                Instituto Nacional de Estadística e Informática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22"/>
  <dimension ref="A1:U68"/>
  <sheetViews>
    <sheetView showGridLines="0" tabSelected="1" zoomScale="120" zoomScaleNormal="120" zoomScaleSheetLayoutView="205" workbookViewId="0">
      <selection activeCell="A7" sqref="A7"/>
    </sheetView>
  </sheetViews>
  <sheetFormatPr baseColWidth="10" defaultColWidth="4.140625" defaultRowHeight="9" x14ac:dyDescent="0.2"/>
  <cols>
    <col min="1" max="1" width="18.140625" style="4" customWidth="1"/>
    <col min="2" max="2" width="4" style="4" hidden="1" customWidth="1"/>
    <col min="3" max="3" width="4.140625" style="4" hidden="1" customWidth="1"/>
    <col min="4" max="6" width="4" style="4" hidden="1" customWidth="1"/>
    <col min="7" max="7" width="6.5703125" style="4" hidden="1" customWidth="1"/>
    <col min="8" max="8" width="4.28515625" style="4" hidden="1" customWidth="1"/>
    <col min="9" max="10" width="4" style="4" hidden="1" customWidth="1"/>
    <col min="11" max="19" width="4.42578125" style="4" customWidth="1"/>
    <col min="20" max="20" width="4.28515625" style="4" bestFit="1" customWidth="1"/>
    <col min="21" max="21" width="5.28515625" style="4" bestFit="1" customWidth="1"/>
    <col min="22" max="16384" width="4.140625" style="4"/>
  </cols>
  <sheetData>
    <row r="1" spans="1:19" s="2" customFormat="1" ht="15" customHeight="1" x14ac:dyDescent="0.2">
      <c r="A1" s="1" t="s">
        <v>11</v>
      </c>
    </row>
    <row r="2" spans="1:19" ht="3" customHeight="1" x14ac:dyDescent="0.2">
      <c r="A2" s="3"/>
    </row>
    <row r="3" spans="1:19" ht="12" customHeight="1" x14ac:dyDescent="0.2">
      <c r="A3" s="5" t="s">
        <v>7</v>
      </c>
    </row>
    <row r="4" spans="1:19" ht="12" customHeight="1" x14ac:dyDescent="0.2">
      <c r="A4" s="6" t="s">
        <v>15</v>
      </c>
    </row>
    <row r="5" spans="1:19" ht="12" customHeight="1" x14ac:dyDescent="0.2">
      <c r="A5" s="19" t="s">
        <v>14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9" ht="5.25" customHeight="1" x14ac:dyDescent="0.2">
      <c r="A6" s="7"/>
      <c r="B6" s="9"/>
      <c r="C6" s="9"/>
      <c r="D6" s="9"/>
      <c r="E6" s="9"/>
      <c r="F6" s="9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18" customHeight="1" x14ac:dyDescent="0.2">
      <c r="A7" s="21" t="s">
        <v>8</v>
      </c>
      <c r="B7" s="22">
        <v>1998</v>
      </c>
      <c r="C7" s="22">
        <v>1999</v>
      </c>
      <c r="D7" s="22">
        <v>2000</v>
      </c>
      <c r="E7" s="22">
        <v>2001</v>
      </c>
      <c r="F7" s="22">
        <v>2002</v>
      </c>
      <c r="G7" s="23">
        <v>2003</v>
      </c>
      <c r="H7" s="23">
        <v>2004</v>
      </c>
      <c r="I7" s="23">
        <v>2005</v>
      </c>
      <c r="J7" s="23">
        <v>2006</v>
      </c>
      <c r="K7" s="23">
        <v>2007</v>
      </c>
      <c r="L7" s="23">
        <v>2008</v>
      </c>
      <c r="M7" s="23">
        <v>2009</v>
      </c>
      <c r="N7" s="23">
        <v>2010</v>
      </c>
      <c r="O7" s="23">
        <v>2011</v>
      </c>
      <c r="P7" s="23">
        <v>2012</v>
      </c>
      <c r="Q7" s="23">
        <v>2013</v>
      </c>
      <c r="R7" s="23">
        <v>2014</v>
      </c>
      <c r="S7" s="38" t="s">
        <v>17</v>
      </c>
    </row>
    <row r="8" spans="1:19" ht="6" customHeight="1" x14ac:dyDescent="0.2">
      <c r="A8" s="24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</row>
    <row r="9" spans="1:19" ht="17.25" customHeight="1" x14ac:dyDescent="0.2">
      <c r="A9" s="26" t="s">
        <v>9</v>
      </c>
      <c r="B9" s="27">
        <f t="shared" ref="B9:H9" si="0">B10+B15</f>
        <v>479.476</v>
      </c>
      <c r="C9" s="27">
        <f t="shared" si="0"/>
        <v>780.22199999999998</v>
      </c>
      <c r="D9" s="28">
        <f t="shared" si="0"/>
        <v>790.35599999999999</v>
      </c>
      <c r="E9" s="28">
        <f t="shared" si="0"/>
        <v>697.65899999999999</v>
      </c>
      <c r="F9" s="28">
        <f t="shared" si="0"/>
        <v>509.47499999999997</v>
      </c>
      <c r="G9" s="28">
        <f t="shared" si="0"/>
        <v>582.95100000000002</v>
      </c>
      <c r="H9" s="28">
        <f t="shared" si="0"/>
        <v>592.20000000000005</v>
      </c>
      <c r="I9" s="28">
        <v>565.6</v>
      </c>
      <c r="J9" s="28">
        <f>J10+J15</f>
        <v>571.02800000000002</v>
      </c>
      <c r="K9" s="28">
        <v>592</v>
      </c>
      <c r="L9" s="28">
        <v>569.1</v>
      </c>
      <c r="M9" s="28">
        <v>609.72</v>
      </c>
      <c r="N9" s="28">
        <f t="shared" ref="N9:S9" si="1">N10+N15</f>
        <v>617.39999999999986</v>
      </c>
      <c r="O9" s="28">
        <f t="shared" si="1"/>
        <v>630</v>
      </c>
      <c r="P9" s="28">
        <f t="shared" si="1"/>
        <v>668.6</v>
      </c>
      <c r="Q9" s="28">
        <f t="shared" si="1"/>
        <v>632.9</v>
      </c>
      <c r="R9" s="28">
        <f t="shared" si="1"/>
        <v>676.88</v>
      </c>
      <c r="S9" s="28">
        <f t="shared" si="1"/>
        <v>678.14</v>
      </c>
    </row>
    <row r="10" spans="1:19" ht="16.5" customHeight="1" x14ac:dyDescent="0.2">
      <c r="A10" s="26" t="s">
        <v>6</v>
      </c>
      <c r="B10" s="27">
        <f t="shared" ref="B10:H10" si="2">SUM(B11:B14)</f>
        <v>322.09699999999998</v>
      </c>
      <c r="C10" s="27">
        <f t="shared" si="2"/>
        <v>350.02</v>
      </c>
      <c r="D10" s="28">
        <f t="shared" si="2"/>
        <v>425.10899999999998</v>
      </c>
      <c r="E10" s="28">
        <f t="shared" si="2"/>
        <v>474.02800000000002</v>
      </c>
      <c r="F10" s="28">
        <f t="shared" si="2"/>
        <v>417.54399999999998</v>
      </c>
      <c r="G10" s="28">
        <f t="shared" si="2"/>
        <v>458.42600000000004</v>
      </c>
      <c r="H10" s="28">
        <f t="shared" si="2"/>
        <v>460.4</v>
      </c>
      <c r="I10" s="28">
        <v>438.6</v>
      </c>
      <c r="J10" s="28">
        <f>SUM(J11:J14)</f>
        <v>487.38099999999997</v>
      </c>
      <c r="K10" s="28">
        <v>505.4</v>
      </c>
      <c r="L10" s="28">
        <v>506.4</v>
      </c>
      <c r="M10" s="28">
        <v>526.22</v>
      </c>
      <c r="N10" s="28">
        <f>SUM(N11:N14)</f>
        <v>514.09999999999991</v>
      </c>
      <c r="O10" s="28">
        <f>SUM(O11:O14)</f>
        <v>519.9</v>
      </c>
      <c r="P10" s="28">
        <f>SUM(P11:P14)</f>
        <v>581.9</v>
      </c>
      <c r="Q10" s="28">
        <f>SUM(Q11:Q14)</f>
        <v>578.5</v>
      </c>
      <c r="R10" s="28">
        <f t="shared" ref="R10:S10" si="3">SUM(R11:R14)</f>
        <v>602.41</v>
      </c>
      <c r="S10" s="28">
        <f t="shared" si="3"/>
        <v>630.21</v>
      </c>
    </row>
    <row r="11" spans="1:19" ht="15" customHeight="1" x14ac:dyDescent="0.2">
      <c r="A11" s="29" t="s">
        <v>0</v>
      </c>
      <c r="B11" s="30">
        <v>31.619</v>
      </c>
      <c r="C11" s="30">
        <v>32.913000000000004</v>
      </c>
      <c r="D11" s="31">
        <v>35.4</v>
      </c>
      <c r="E11" s="32">
        <v>41.024000000000001</v>
      </c>
      <c r="F11" s="32">
        <v>25.931999999999999</v>
      </c>
      <c r="G11" s="32">
        <v>55.5</v>
      </c>
      <c r="H11" s="32">
        <v>37.700000000000003</v>
      </c>
      <c r="I11" s="32">
        <v>46</v>
      </c>
      <c r="J11" s="32">
        <v>61.494</v>
      </c>
      <c r="K11" s="32">
        <v>55.5</v>
      </c>
      <c r="L11" s="32">
        <v>74.400000000000006</v>
      </c>
      <c r="M11" s="32">
        <v>65.3</v>
      </c>
      <c r="N11" s="32">
        <v>71.3</v>
      </c>
      <c r="O11" s="32">
        <v>91.5</v>
      </c>
      <c r="P11" s="32">
        <v>75.900000000000006</v>
      </c>
      <c r="Q11" s="32">
        <v>46</v>
      </c>
      <c r="R11" s="32">
        <v>47.15</v>
      </c>
      <c r="S11" s="32">
        <v>44.65</v>
      </c>
    </row>
    <row r="12" spans="1:19" ht="15" customHeight="1" x14ac:dyDescent="0.2">
      <c r="A12" s="33" t="s">
        <v>3</v>
      </c>
      <c r="B12" s="30">
        <v>9.4149999999999991</v>
      </c>
      <c r="C12" s="30">
        <v>10.593</v>
      </c>
      <c r="D12" s="31">
        <v>13.7</v>
      </c>
      <c r="E12" s="32">
        <v>23.494</v>
      </c>
      <c r="F12" s="32">
        <v>33.055</v>
      </c>
      <c r="G12" s="32">
        <f>9.04+18.268</f>
        <v>27.308</v>
      </c>
      <c r="H12" s="32">
        <v>33.4</v>
      </c>
      <c r="I12" s="32">
        <v>54.7</v>
      </c>
      <c r="J12" s="32">
        <v>29.931999999999999</v>
      </c>
      <c r="K12" s="32">
        <v>43.6</v>
      </c>
      <c r="L12" s="32">
        <v>41.8</v>
      </c>
      <c r="M12" s="32">
        <v>61.9</v>
      </c>
      <c r="N12" s="32">
        <v>98.6</v>
      </c>
      <c r="O12" s="32">
        <v>68.3</v>
      </c>
      <c r="P12" s="32">
        <v>71.599999999999994</v>
      </c>
      <c r="Q12" s="32">
        <v>80</v>
      </c>
      <c r="R12" s="32">
        <v>88.57</v>
      </c>
      <c r="S12" s="32">
        <v>97.52</v>
      </c>
    </row>
    <row r="13" spans="1:19" ht="14.25" customHeight="1" x14ac:dyDescent="0.2">
      <c r="A13" s="33" t="s">
        <v>5</v>
      </c>
      <c r="B13" s="30">
        <v>17.852</v>
      </c>
      <c r="C13" s="34">
        <v>21.297999999999998</v>
      </c>
      <c r="D13" s="31">
        <v>19.309000000000001</v>
      </c>
      <c r="E13" s="32">
        <f>21.615+0.1</f>
        <v>21.715</v>
      </c>
      <c r="F13" s="32">
        <v>17.257000000000001</v>
      </c>
      <c r="G13" s="32">
        <v>15.388</v>
      </c>
      <c r="H13" s="32">
        <v>14.6</v>
      </c>
      <c r="I13" s="32">
        <v>14.5</v>
      </c>
      <c r="J13" s="32">
        <v>14.541</v>
      </c>
      <c r="K13" s="32">
        <v>12.6</v>
      </c>
      <c r="L13" s="32">
        <v>13.6</v>
      </c>
      <c r="M13" s="32">
        <v>14.1</v>
      </c>
      <c r="N13" s="32">
        <v>11.7</v>
      </c>
      <c r="O13" s="32">
        <v>11.899999999999999</v>
      </c>
      <c r="P13" s="32">
        <v>14.1</v>
      </c>
      <c r="Q13" s="32">
        <v>13.4</v>
      </c>
      <c r="R13" s="32">
        <v>11.61</v>
      </c>
      <c r="S13" s="32">
        <v>13.56</v>
      </c>
    </row>
    <row r="14" spans="1:19" ht="15" customHeight="1" x14ac:dyDescent="0.2">
      <c r="A14" s="33" t="s">
        <v>4</v>
      </c>
      <c r="B14" s="30">
        <v>263.21100000000001</v>
      </c>
      <c r="C14" s="30">
        <v>285.21599999999995</v>
      </c>
      <c r="D14" s="31">
        <v>356.7</v>
      </c>
      <c r="E14" s="32">
        <v>387.79500000000002</v>
      </c>
      <c r="F14" s="32">
        <v>341.3</v>
      </c>
      <c r="G14" s="32">
        <v>360.23</v>
      </c>
      <c r="H14" s="32">
        <v>374.7</v>
      </c>
      <c r="I14" s="32">
        <v>323.39999999999998</v>
      </c>
      <c r="J14" s="32">
        <v>381.41399999999999</v>
      </c>
      <c r="K14" s="32">
        <v>393.7</v>
      </c>
      <c r="L14" s="32">
        <v>376.6</v>
      </c>
      <c r="M14" s="32">
        <v>384.92</v>
      </c>
      <c r="N14" s="32">
        <v>332.5</v>
      </c>
      <c r="O14" s="32">
        <v>348.2</v>
      </c>
      <c r="P14" s="32">
        <v>420.3</v>
      </c>
      <c r="Q14" s="32">
        <v>439.1</v>
      </c>
      <c r="R14" s="32">
        <v>455.08</v>
      </c>
      <c r="S14" s="32">
        <v>474.48</v>
      </c>
    </row>
    <row r="15" spans="1:19" ht="16.5" customHeight="1" x14ac:dyDescent="0.2">
      <c r="A15" s="26" t="s">
        <v>1</v>
      </c>
      <c r="B15" s="27">
        <f t="shared" ref="B15:H15" si="4">SUM(B16:B17)</f>
        <v>157.37900000000002</v>
      </c>
      <c r="C15" s="27">
        <f t="shared" si="4"/>
        <v>430.202</v>
      </c>
      <c r="D15" s="28">
        <f t="shared" si="4"/>
        <v>365.24699999999996</v>
      </c>
      <c r="E15" s="28">
        <f t="shared" si="4"/>
        <v>223.631</v>
      </c>
      <c r="F15" s="28">
        <f t="shared" si="4"/>
        <v>91.930999999999997</v>
      </c>
      <c r="G15" s="28">
        <f t="shared" si="4"/>
        <v>124.52499999999999</v>
      </c>
      <c r="H15" s="28">
        <f t="shared" si="4"/>
        <v>131.80000000000001</v>
      </c>
      <c r="I15" s="28">
        <v>127</v>
      </c>
      <c r="J15" s="28">
        <f>SUM(J16:J17)</f>
        <v>83.646999999999991</v>
      </c>
      <c r="K15" s="28">
        <v>86.6</v>
      </c>
      <c r="L15" s="28">
        <v>62.7</v>
      </c>
      <c r="M15" s="28">
        <v>83.5</v>
      </c>
      <c r="N15" s="28">
        <f>SUM(N16:N17)</f>
        <v>103.30000000000001</v>
      </c>
      <c r="O15" s="28">
        <f>SUM(O16:O17)</f>
        <v>110.1</v>
      </c>
      <c r="P15" s="28">
        <f>SUM(P16:P17)</f>
        <v>86.7</v>
      </c>
      <c r="Q15" s="28">
        <f t="shared" ref="Q15:R15" si="5">SUM(Q16:Q17)</f>
        <v>54.4</v>
      </c>
      <c r="R15" s="28">
        <f t="shared" si="5"/>
        <v>74.47</v>
      </c>
      <c r="S15" s="28">
        <f>SUM(S16:S17)</f>
        <v>47.93</v>
      </c>
    </row>
    <row r="16" spans="1:19" ht="15" customHeight="1" x14ac:dyDescent="0.2">
      <c r="A16" s="29" t="s">
        <v>12</v>
      </c>
      <c r="B16" s="30">
        <v>77.744</v>
      </c>
      <c r="C16" s="30">
        <v>175.75200000000004</v>
      </c>
      <c r="D16" s="31">
        <v>109.06399999999999</v>
      </c>
      <c r="E16" s="32">
        <v>91.814999999999998</v>
      </c>
      <c r="F16" s="32">
        <v>46.686</v>
      </c>
      <c r="G16" s="32">
        <v>43.707999999999998</v>
      </c>
      <c r="H16" s="32">
        <v>53.6</v>
      </c>
      <c r="I16" s="32">
        <v>66.400000000000006</v>
      </c>
      <c r="J16" s="32">
        <v>25.442</v>
      </c>
      <c r="K16" s="32">
        <v>20.8</v>
      </c>
      <c r="L16" s="32">
        <v>20.8</v>
      </c>
      <c r="M16" s="32">
        <v>36.700000000000003</v>
      </c>
      <c r="N16" s="32">
        <v>33.6</v>
      </c>
      <c r="O16" s="32">
        <v>30.9</v>
      </c>
      <c r="P16" s="32">
        <v>31.5</v>
      </c>
      <c r="Q16" s="32">
        <v>16.399999999999999</v>
      </c>
      <c r="R16" s="32">
        <v>36.6</v>
      </c>
      <c r="S16" s="32">
        <v>27.57</v>
      </c>
    </row>
    <row r="17" spans="1:19" ht="15" customHeight="1" x14ac:dyDescent="0.2">
      <c r="A17" s="29" t="s">
        <v>13</v>
      </c>
      <c r="B17" s="30">
        <v>79.635000000000005</v>
      </c>
      <c r="C17" s="30">
        <v>254.45</v>
      </c>
      <c r="D17" s="35">
        <v>256.18299999999999</v>
      </c>
      <c r="E17" s="35">
        <v>131.816</v>
      </c>
      <c r="F17" s="35">
        <v>45.244999999999997</v>
      </c>
      <c r="G17" s="35">
        <v>80.816999999999993</v>
      </c>
      <c r="H17" s="35">
        <v>78.2</v>
      </c>
      <c r="I17" s="35">
        <v>60.6</v>
      </c>
      <c r="J17" s="35">
        <v>58.204999999999998</v>
      </c>
      <c r="K17" s="35">
        <v>65.900000000000006</v>
      </c>
      <c r="L17" s="35">
        <v>41.9</v>
      </c>
      <c r="M17" s="35">
        <v>46.8</v>
      </c>
      <c r="N17" s="35">
        <v>69.7</v>
      </c>
      <c r="O17" s="35">
        <v>79.2</v>
      </c>
      <c r="P17" s="35">
        <v>55.2</v>
      </c>
      <c r="Q17" s="35">
        <v>38</v>
      </c>
      <c r="R17" s="35">
        <v>37.869999999999997</v>
      </c>
      <c r="S17" s="35">
        <v>20.36</v>
      </c>
    </row>
    <row r="18" spans="1:19" ht="3.95" customHeight="1" x14ac:dyDescent="0.2">
      <c r="A18" s="17"/>
      <c r="B18" s="10"/>
      <c r="C18" s="10"/>
      <c r="D18" s="10"/>
      <c r="E18" s="10"/>
      <c r="F18" s="10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  <row r="19" spans="1:19" ht="9" customHeight="1" x14ac:dyDescent="0.2">
      <c r="A19" s="37" t="s">
        <v>16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5"/>
      <c r="R19" s="15"/>
      <c r="S19" s="15"/>
    </row>
    <row r="20" spans="1:19" ht="9" customHeight="1" x14ac:dyDescent="0.2">
      <c r="A20" s="39" t="s">
        <v>2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</row>
    <row r="21" spans="1:19" ht="10.5" customHeight="1" x14ac:dyDescent="0.2">
      <c r="A21" s="20" t="s">
        <v>10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</row>
    <row r="27" spans="1:19" x14ac:dyDescent="0.2">
      <c r="S27" s="36"/>
    </row>
    <row r="30" spans="1:19" x14ac:dyDescent="0.2">
      <c r="S30" s="36"/>
    </row>
    <row r="34" spans="2:21" x14ac:dyDescent="0.2">
      <c r="B34" s="16"/>
      <c r="C34" s="16"/>
      <c r="D34" s="16"/>
      <c r="E34" s="16"/>
      <c r="F34" s="16"/>
      <c r="G34" s="16"/>
      <c r="H34" s="16"/>
      <c r="I34" s="16"/>
      <c r="J34" s="16"/>
    </row>
    <row r="35" spans="2:21" x14ac:dyDescent="0.2">
      <c r="B35" s="16"/>
      <c r="C35" s="16"/>
      <c r="D35" s="16"/>
      <c r="E35" s="16"/>
      <c r="F35" s="16"/>
      <c r="G35" s="16"/>
      <c r="H35" s="16"/>
      <c r="I35" s="16"/>
      <c r="J35" s="16"/>
    </row>
    <row r="36" spans="2:21" x14ac:dyDescent="0.2">
      <c r="B36" s="16"/>
      <c r="C36" s="16"/>
      <c r="D36" s="16"/>
      <c r="E36" s="16"/>
      <c r="F36" s="16"/>
      <c r="G36" s="16"/>
      <c r="H36" s="16"/>
      <c r="I36" s="16"/>
      <c r="J36" s="16"/>
    </row>
    <row r="37" spans="2:21" x14ac:dyDescent="0.2">
      <c r="B37" s="16"/>
      <c r="C37" s="16"/>
      <c r="D37" s="16"/>
      <c r="E37" s="16"/>
      <c r="F37" s="16"/>
      <c r="G37" s="16"/>
      <c r="H37" s="16"/>
      <c r="I37" s="16"/>
      <c r="J37" s="16"/>
    </row>
    <row r="38" spans="2:21" x14ac:dyDescent="0.2">
      <c r="B38" s="16"/>
      <c r="C38" s="16"/>
      <c r="D38" s="16"/>
      <c r="E38" s="16"/>
      <c r="F38" s="16"/>
      <c r="G38" s="16"/>
      <c r="H38" s="16"/>
      <c r="I38" s="16"/>
      <c r="J38" s="16"/>
    </row>
    <row r="39" spans="2:21" x14ac:dyDescent="0.2">
      <c r="B39" s="16"/>
      <c r="C39" s="16"/>
      <c r="D39" s="16"/>
      <c r="E39" s="16"/>
      <c r="F39" s="16"/>
      <c r="G39" s="16"/>
      <c r="H39" s="16"/>
      <c r="I39" s="16"/>
      <c r="J39" s="16"/>
    </row>
    <row r="40" spans="2:21" x14ac:dyDescent="0.2">
      <c r="B40" s="16"/>
      <c r="C40" s="16"/>
      <c r="D40" s="16"/>
      <c r="E40" s="16"/>
      <c r="F40" s="16"/>
      <c r="G40" s="16"/>
      <c r="H40" s="16"/>
      <c r="I40" s="16"/>
      <c r="J40" s="16"/>
    </row>
    <row r="41" spans="2:21" x14ac:dyDescent="0.2">
      <c r="B41" s="16"/>
      <c r="C41" s="16"/>
      <c r="D41" s="16"/>
      <c r="E41" s="16"/>
      <c r="F41" s="16"/>
      <c r="G41" s="16"/>
      <c r="H41" s="16"/>
      <c r="I41" s="16"/>
      <c r="J41" s="16"/>
    </row>
    <row r="42" spans="2:21" x14ac:dyDescent="0.2">
      <c r="B42" s="16"/>
      <c r="C42" s="16"/>
      <c r="D42" s="16"/>
      <c r="E42" s="16"/>
      <c r="F42" s="16"/>
      <c r="G42" s="16"/>
      <c r="H42" s="16"/>
      <c r="I42" s="16"/>
      <c r="J42" s="16"/>
    </row>
    <row r="43" spans="2:21" x14ac:dyDescent="0.2">
      <c r="B43" s="16"/>
      <c r="C43" s="16"/>
      <c r="D43" s="16"/>
      <c r="E43" s="16"/>
      <c r="F43" s="16"/>
      <c r="G43" s="16"/>
      <c r="H43" s="16"/>
      <c r="I43" s="16"/>
      <c r="J43" s="16"/>
    </row>
    <row r="44" spans="2:21" x14ac:dyDescent="0.2">
      <c r="B44" s="16"/>
      <c r="C44" s="16"/>
      <c r="D44" s="16"/>
      <c r="E44" s="16"/>
      <c r="F44" s="16"/>
      <c r="G44" s="16"/>
      <c r="H44" s="16"/>
      <c r="I44" s="16"/>
      <c r="J44" s="16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</row>
    <row r="45" spans="2:21" x14ac:dyDescent="0.2">
      <c r="B45" s="16"/>
      <c r="C45" s="16"/>
      <c r="D45" s="16"/>
      <c r="E45" s="16"/>
      <c r="F45" s="16"/>
      <c r="G45" s="16"/>
      <c r="H45" s="16"/>
      <c r="I45" s="16"/>
      <c r="J45" s="16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2:21" x14ac:dyDescent="0.2">
      <c r="B46" s="16"/>
      <c r="C46" s="16"/>
      <c r="D46" s="16"/>
      <c r="E46" s="16"/>
      <c r="F46" s="16"/>
      <c r="G46" s="16"/>
      <c r="H46" s="16"/>
      <c r="I46" s="16"/>
      <c r="J46" s="16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</row>
    <row r="47" spans="2:21" x14ac:dyDescent="0.2"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</row>
    <row r="66" spans="1:1" x14ac:dyDescent="0.2">
      <c r="A66" s="11"/>
    </row>
    <row r="67" spans="1:1" x14ac:dyDescent="0.2">
      <c r="A67" s="12"/>
    </row>
    <row r="68" spans="1:1" x14ac:dyDescent="0.2">
      <c r="A68" s="12"/>
    </row>
  </sheetData>
  <mergeCells count="1">
    <mergeCell ref="A20:P20"/>
  </mergeCells>
  <phoneticPr fontId="0" type="noConversion"/>
  <printOptions horizontalCentered="1"/>
  <pageMargins left="1.9685039370078741" right="1.9685039370078741" top="1.3779527559055118" bottom="1.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C22</vt:lpstr>
      <vt:lpstr>'C22'!A_impresión_IM</vt:lpstr>
      <vt:lpstr>'C22'!Área_de_impresión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Guido Trujillo Valdiviezo</cp:lastModifiedBy>
  <cp:lastPrinted>2016-06-03T19:59:33Z</cp:lastPrinted>
  <dcterms:created xsi:type="dcterms:W3CDTF">2003-11-21T15:47:01Z</dcterms:created>
  <dcterms:modified xsi:type="dcterms:W3CDTF">2016-08-09T18:38:13Z</dcterms:modified>
</cp:coreProperties>
</file>