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ENDES 2015\cuadros\"/>
    </mc:Choice>
  </mc:AlternateContent>
  <bookViews>
    <workbookView xWindow="360" yWindow="990" windowWidth="14940" windowHeight="8430" tabRatio="848"/>
  </bookViews>
  <sheets>
    <sheet name="Graf 12.1" sheetId="25" r:id="rId1"/>
    <sheet name="Graf 12.2 " sheetId="52" r:id="rId2"/>
    <sheet name="12.1" sheetId="1" r:id="rId3"/>
    <sheet name="Graf 12.3 " sheetId="53" r:id="rId4"/>
    <sheet name="12.2" sheetId="2" r:id="rId5"/>
    <sheet name="12.3" sheetId="3" r:id="rId6"/>
    <sheet name="Graf 12.4 " sheetId="54" r:id="rId7"/>
    <sheet name="Graf 12.5 " sheetId="55" r:id="rId8"/>
    <sheet name="12.4" sheetId="4" r:id="rId9"/>
    <sheet name="12.5" sheetId="5" r:id="rId10"/>
    <sheet name="Graf 12.6" sheetId="47" r:id="rId11"/>
    <sheet name="12.6" sheetId="6" r:id="rId12"/>
    <sheet name="12.7" sheetId="7" r:id="rId13"/>
    <sheet name="12.8" sheetId="8" r:id="rId14"/>
    <sheet name="Graf 12.7 " sheetId="28" r:id="rId15"/>
    <sheet name="12.9" sheetId="9" r:id="rId16"/>
    <sheet name="Graf 12.8 " sheetId="66" r:id="rId17"/>
    <sheet name="12.10" sheetId="10" r:id="rId18"/>
    <sheet name="Graf 12.9 " sheetId="48" r:id="rId19"/>
    <sheet name="Graf 12.10" sheetId="50" r:id="rId20"/>
    <sheet name="12.11" sheetId="11" r:id="rId21"/>
    <sheet name="12.12" sheetId="12" r:id="rId22"/>
    <sheet name="12.13" sheetId="13" r:id="rId23"/>
    <sheet name="Graf 12.11" sheetId="42" r:id="rId24"/>
    <sheet name="12.14. " sheetId="57" r:id="rId25"/>
    <sheet name="12.15" sheetId="58" r:id="rId26"/>
    <sheet name="12.16 " sheetId="59" r:id="rId27"/>
    <sheet name="12.17" sheetId="60" r:id="rId28"/>
    <sheet name="12.18 " sheetId="61" r:id="rId29"/>
    <sheet name="12.19 " sheetId="62" r:id="rId30"/>
    <sheet name="Graf 12.12" sheetId="56" r:id="rId31"/>
    <sheet name="Graf 12.13" sheetId="51" r:id="rId32"/>
    <sheet name="12.20" sheetId="63" r:id="rId33"/>
    <sheet name="12.21 " sheetId="64" r:id="rId34"/>
    <sheet name="12.22" sheetId="65" r:id="rId35"/>
  </sheets>
  <definedNames>
    <definedName name="_xlnm._FilterDatabase" localSheetId="1" hidden="1">'Graf 12.2 '!$A$7:$B$32</definedName>
    <definedName name="_xlnm.Print_Area" localSheetId="2">'12.1'!$A$1:$G$79</definedName>
    <definedName name="_xlnm.Print_Area" localSheetId="17">'12.10'!$A$1:$E$80</definedName>
    <definedName name="_xlnm.Print_Area" localSheetId="20">'12.11'!$A$1:$L$80</definedName>
    <definedName name="_xlnm.Print_Area" localSheetId="21">'12.12'!$A$1:$K$81</definedName>
    <definedName name="_xlnm.Print_Area" localSheetId="22">'12.13'!$A$1:$O$80</definedName>
    <definedName name="_xlnm.Print_Area" localSheetId="24">'12.14. '!$A$1:$Q$75</definedName>
    <definedName name="_xlnm.Print_Area" localSheetId="25">'12.15'!$A$1:$P$79</definedName>
    <definedName name="_xlnm.Print_Area" localSheetId="26">'12.16 '!$A$1:$Q$79</definedName>
    <definedName name="_xlnm.Print_Area" localSheetId="27">'12.17'!$A$1:$F$79</definedName>
    <definedName name="_xlnm.Print_Area" localSheetId="28">'12.18 '!$A$1:$F$79</definedName>
    <definedName name="_xlnm.Print_Area" localSheetId="29">'12.19 '!$A$1:$K$78</definedName>
    <definedName name="_xlnm.Print_Area" localSheetId="4">'12.2'!$A$1:$M$81</definedName>
    <definedName name="_xlnm.Print_Area" localSheetId="32">'12.20'!$A$1:$O$73</definedName>
    <definedName name="_xlnm.Print_Area" localSheetId="33">'12.21 '!$A$1:$N$78</definedName>
    <definedName name="_xlnm.Print_Area" localSheetId="34">'12.22'!$A$1:$R$78</definedName>
    <definedName name="_xlnm.Print_Area" localSheetId="5">'12.3'!$A$1:$P$80</definedName>
    <definedName name="_xlnm.Print_Area" localSheetId="8">'12.4'!$A$1:$P$79</definedName>
    <definedName name="_xlnm.Print_Area" localSheetId="9">'12.5'!$A$1:$N$81</definedName>
    <definedName name="_xlnm.Print_Area" localSheetId="11">'12.6'!$A$1:$F$78</definedName>
    <definedName name="_xlnm.Print_Area" localSheetId="12">'12.7'!$A$1:$E$78</definedName>
    <definedName name="_xlnm.Print_Area" localSheetId="13">'12.8'!$A$1:$I$79</definedName>
    <definedName name="_xlnm.Print_Area" localSheetId="15">'12.9'!$A$1:$K$18</definedName>
    <definedName name="_xlnm.Print_Area" localSheetId="0">'Graf 12.1'!$I$3:$Q$28</definedName>
    <definedName name="_xlnm.Print_Area" localSheetId="19">'Graf 12.10'!$H$3:$M$23</definedName>
    <definedName name="_xlnm.Print_Area" localSheetId="23">'Graf 12.11'!$G$4:$P$29</definedName>
    <definedName name="_xlnm.Print_Area" localSheetId="31">'Graf 12.13'!$R$4:$AB$26</definedName>
    <definedName name="_xlnm.Print_Area" localSheetId="1">'Graf 12.2 '!$D$3:$L$27</definedName>
    <definedName name="_xlnm.Print_Area" localSheetId="3">'Graf 12.3 '!$O$2:$V$35</definedName>
    <definedName name="_xlnm.Print_Area" localSheetId="6">'Graf 12.4 '!$A$5:$I$33</definedName>
    <definedName name="_xlnm.Print_Area" localSheetId="7">'Graf 12.5 '!$A$2:$G$30</definedName>
    <definedName name="_xlnm.Print_Area" localSheetId="10">'Graf 12.6'!$O$3:$T$30</definedName>
    <definedName name="_xlnm.Print_Area" localSheetId="14">'Graf 12.7 '!$F$2:$M$40</definedName>
    <definedName name="_xlnm.Print_Area" localSheetId="16">'Graf 12.8 '!$L$1:$Q$28</definedName>
    <definedName name="_xlnm.Print_Area" localSheetId="18">'Graf 12.9 '!$M$4:$S$26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C17" i="56" l="1"/>
  <c r="C16" i="56"/>
  <c r="C18" i="56"/>
  <c r="D19" i="55"/>
  <c r="G11" i="53" l="1"/>
  <c r="G10" i="53"/>
  <c r="E13" i="55" l="1"/>
  <c r="D13" i="55"/>
  <c r="G24" i="54"/>
  <c r="G25" i="54"/>
  <c r="G26" i="54"/>
  <c r="G27" i="54"/>
  <c r="G28" i="54"/>
  <c r="G29" i="54"/>
  <c r="G23" i="54"/>
  <c r="E17" i="48" l="1"/>
  <c r="F15" i="54" l="1"/>
  <c r="C19" i="55"/>
  <c r="E15" i="54"/>
  <c r="N9" i="12" l="1"/>
  <c r="N18" i="12"/>
  <c r="N19" i="12"/>
  <c r="N20" i="12"/>
  <c r="N23" i="12"/>
  <c r="N24" i="12"/>
  <c r="N25" i="12"/>
  <c r="N26" i="12"/>
  <c r="N29" i="12"/>
  <c r="N30" i="12"/>
  <c r="N31" i="12"/>
  <c r="N32" i="12"/>
  <c r="N33" i="12"/>
  <c r="N36" i="12"/>
  <c r="N37" i="12"/>
  <c r="N40" i="12"/>
  <c r="N41" i="12"/>
  <c r="N42" i="12"/>
  <c r="N43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4" i="12"/>
  <c r="N10" i="12"/>
  <c r="N11" i="12"/>
  <c r="N12" i="12"/>
  <c r="N13" i="12"/>
  <c r="N14" i="12"/>
  <c r="N15" i="12"/>
  <c r="H21" i="25" l="1"/>
  <c r="C10" i="50" l="1"/>
  <c r="G11" i="25" l="1"/>
  <c r="B21" i="25" l="1"/>
  <c r="C6" i="28" l="1"/>
  <c r="F22" i="25" l="1"/>
  <c r="E22" i="25"/>
  <c r="D22" i="25"/>
  <c r="C22" i="25"/>
  <c r="B22" i="25"/>
  <c r="F21" i="25"/>
  <c r="E21" i="25"/>
  <c r="D21" i="25"/>
  <c r="C21" i="25"/>
</calcChain>
</file>

<file path=xl/sharedStrings.xml><?xml version="1.0" encoding="utf-8"?>
<sst xmlns="http://schemas.openxmlformats.org/spreadsheetml/2006/main" count="1885" uniqueCount="384">
  <si>
    <t>Total</t>
  </si>
  <si>
    <t>CUADRO Nº 12.1</t>
  </si>
  <si>
    <t>Física</t>
  </si>
  <si>
    <t>Sexual</t>
  </si>
  <si>
    <t>Formas de violencia</t>
  </si>
  <si>
    <t>Característica seleccionada</t>
  </si>
  <si>
    <t>15-19</t>
  </si>
  <si>
    <t>20-24</t>
  </si>
  <si>
    <t>25-29</t>
  </si>
  <si>
    <t>30-34</t>
  </si>
  <si>
    <t>35-39</t>
  </si>
  <si>
    <t>40-44</t>
  </si>
  <si>
    <t>45-49</t>
  </si>
  <si>
    <t>Grupo de edad</t>
  </si>
  <si>
    <t>Estado conyugal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</si>
  <si>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</si>
  <si>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</si>
  <si>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</si>
  <si>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</si>
  <si>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</si>
  <si>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</si>
  <si>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</si>
  <si>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</si>
  <si>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</si>
  <si>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</si>
  <si>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</si>
  <si>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</si>
  <si>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</si>
  <si>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</si>
  <si>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</si>
  <si>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</si>
  <si>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Resto 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</si>
  <si>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</si>
  <si>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</si>
  <si>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</si>
  <si>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</si>
  <si>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</si>
  <si>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</si>
  <si>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</si>
  <si>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</si>
  <si>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</si>
  <si>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</si>
  <si>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</si>
  <si>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</si>
  <si>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</si>
  <si>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</si>
  <si>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</si>
  <si>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</si>
  <si>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</si>
  <si>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</si>
  <si>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</si>
  <si>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</si>
  <si>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</si>
  <si>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</si>
  <si>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</si>
  <si>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</si>
  <si>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</si>
  <si>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</si>
  <si>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</si>
  <si>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Algún control</t>
  </si>
  <si>
    <t>Amenaza</t>
  </si>
  <si>
    <t>Con hacerle daño</t>
  </si>
  <si>
    <t>Situaciones de control</t>
  </si>
  <si>
    <t>Formas de violencia Psicológica y/o verbal</t>
  </si>
  <si>
    <t>CUADRO Nº 12.3</t>
  </si>
  <si>
    <t>(Porcentaje)</t>
  </si>
  <si>
    <t>Amenazó con cuchillo pistola u otra arma</t>
  </si>
  <si>
    <t>Violencia física</t>
  </si>
  <si>
    <t>Violencia sexual</t>
  </si>
  <si>
    <t>Número de mujeres alguna vez unidas</t>
  </si>
  <si>
    <t>CUADRO Nº 12.7</t>
  </si>
  <si>
    <t>Soltera</t>
  </si>
  <si>
    <t>Madre</t>
  </si>
  <si>
    <t>Padre</t>
  </si>
  <si>
    <t>Suegros</t>
  </si>
  <si>
    <t>CUADRO Nº 12.8</t>
  </si>
  <si>
    <t>Padras-
tros</t>
  </si>
  <si>
    <t>Her-
mana</t>
  </si>
  <si>
    <t>Her-
mano</t>
  </si>
  <si>
    <t>Persona que ejerció la violencia</t>
  </si>
  <si>
    <t>Alguna vez</t>
  </si>
  <si>
    <t>Número de mujeres que experimentaron violencia física</t>
  </si>
  <si>
    <t>CUADRO Nº 12.13</t>
  </si>
  <si>
    <t>Casada/Conviviente sólo una vez</t>
  </si>
  <si>
    <t>Menos de 6 años</t>
  </si>
  <si>
    <t>6 - 9 años</t>
  </si>
  <si>
    <t>Casada/Conviviente más de una vez</t>
  </si>
  <si>
    <t>(Distribución porcentual)</t>
  </si>
  <si>
    <t>1 - 2 años</t>
  </si>
  <si>
    <t>3 - 5 años</t>
  </si>
  <si>
    <t>Tiempo transcurrido de inicio de la violencia física o sexual</t>
  </si>
  <si>
    <t>Tiempo de convivencia</t>
  </si>
  <si>
    <t>Número de mujeres maltratadas</t>
  </si>
  <si>
    <t>CUADRO Nº 12.16</t>
  </si>
  <si>
    <t>En personas cercanas</t>
  </si>
  <si>
    <t>En alguna institución</t>
  </si>
  <si>
    <t>Número de mujeres</t>
  </si>
  <si>
    <t>CUADRO Nº 12.17</t>
  </si>
  <si>
    <t>Hermana</t>
  </si>
  <si>
    <t>Hermano</t>
  </si>
  <si>
    <t>Persona cercana a quién pidió ayuda</t>
  </si>
  <si>
    <t>Institución donde buscó ayuda</t>
  </si>
  <si>
    <t>Cosas de la vida</t>
  </si>
  <si>
    <t>Ella tenía la culpa</t>
  </si>
  <si>
    <t>Otras razones</t>
  </si>
  <si>
    <t>Razones para no buscar ayuda</t>
  </si>
  <si>
    <t>CUADRO Nº 12.21</t>
  </si>
  <si>
    <t>CUADRO Nº 12.22</t>
  </si>
  <si>
    <t>Otra formas</t>
  </si>
  <si>
    <t>Repri-
menda
 verbal</t>
  </si>
  <si>
    <t>Priván-
dolos de
la alimen-
tación</t>
  </si>
  <si>
    <t>Deján-
dolos ence-
rrandos</t>
  </si>
  <si>
    <t>Igno-
rándo-
los</t>
  </si>
  <si>
    <t>Dejándo-
los fuera de casa</t>
  </si>
  <si>
    <t>Echán-
doles 
agua</t>
  </si>
  <si>
    <t>Quitán-
doles la ropa</t>
  </si>
  <si>
    <t>Quitán-
doles las perte-
nencias</t>
  </si>
  <si>
    <t>Golpeán-
dola</t>
  </si>
  <si>
    <t>Que-
mán-
dola</t>
  </si>
  <si>
    <t>Deján-
dola ence-
rrada</t>
  </si>
  <si>
    <t>Igno-
rándo-
la</t>
  </si>
  <si>
    <t>Quitán-
dole la ropa</t>
  </si>
  <si>
    <t>Quitán-
dole sus perte-
nencias</t>
  </si>
  <si>
    <t>Frecuen-
temente</t>
  </si>
  <si>
    <t>Algunas 
veces</t>
  </si>
  <si>
    <t>No / Nunca</t>
  </si>
  <si>
    <t>No sabe</t>
  </si>
  <si>
    <t>Abuelos</t>
  </si>
  <si>
    <t>Tía / Tío</t>
  </si>
  <si>
    <t>Hermana / Hermano</t>
  </si>
  <si>
    <t>Madrastra / Padrastro</t>
  </si>
  <si>
    <t>Otros</t>
  </si>
  <si>
    <t>Habla con él/ella y explica su conducta</t>
  </si>
  <si>
    <t>Otra</t>
  </si>
  <si>
    <t>Repri-
menda verbal</t>
  </si>
  <si>
    <t>Deján-
dolos ence-
rrados</t>
  </si>
  <si>
    <t>Igno-
rán-
dolos</t>
  </si>
  <si>
    <t>Deján-
dolos fuera 
de casa</t>
  </si>
  <si>
    <t>Echán-
doles agua</t>
  </si>
  <si>
    <t>Maltrato físico y/o sexual</t>
  </si>
  <si>
    <t>Trató de estran-
gularla o que-
marla</t>
  </si>
  <si>
    <t>Fuente: Instituto Nacional de Estadística e Informática - Encuesta Demográfica y de Salud Familiar.</t>
  </si>
  <si>
    <t>1/ Corresponde solo al departamento de Lima, es decir excluye a la Provincia Constitucional del Callao.</t>
  </si>
  <si>
    <t>CUADRO Nº 12.2</t>
  </si>
  <si>
    <r>
      <rPr>
        <b/>
        <sz val="8"/>
        <rFont val="Arial Narrow"/>
        <family val="2"/>
      </rPr>
      <t xml:space="preserve">Fuente: </t>
    </r>
    <r>
      <rPr>
        <sz val="8"/>
        <rFont val="Arial Narrow"/>
        <family val="2"/>
      </rPr>
      <t>Instituto Nacional de Estadística e Informática - Encuesta Demográfica y de Salud Familiar.</t>
    </r>
  </si>
  <si>
    <t>TOTAL</t>
  </si>
  <si>
    <t>GRUPO DE EDAD</t>
  </si>
  <si>
    <t>ÁREA DE RESIDENCIA</t>
  </si>
  <si>
    <t>NIVEL DE EDUCACIÓN</t>
  </si>
  <si>
    <t>Palmadas</t>
  </si>
  <si>
    <t>Ignorándolos</t>
  </si>
  <si>
    <t>Dejándolos fuera de casa</t>
  </si>
  <si>
    <t>Echándoles agua</t>
  </si>
  <si>
    <t>Quitándoles la ropa</t>
  </si>
  <si>
    <t>Quitándoles las pertenencias</t>
  </si>
  <si>
    <t>Quitándoles el apoyo económico</t>
  </si>
  <si>
    <t>Privándolos de la alimentación</t>
  </si>
  <si>
    <t>Dejándolos encerrados</t>
  </si>
  <si>
    <t>Ver-
güenza</t>
  </si>
  <si>
    <t>Alguna 
vez</t>
  </si>
  <si>
    <t>CUADRO Nº 12.4</t>
  </si>
  <si>
    <t>CUADRO Nº 12.5</t>
  </si>
  <si>
    <t>CUADRON Nº 12.6</t>
  </si>
  <si>
    <t>CUADRON Nº 12.9</t>
  </si>
  <si>
    <t>CUADRO Nº 12.10</t>
  </si>
  <si>
    <t>CUADRO Nº 12.11</t>
  </si>
  <si>
    <t>CUADRO Nº 12.15</t>
  </si>
  <si>
    <t>CUADRO Nº 12.18</t>
  </si>
  <si>
    <t>CUADRO Nº 12.14</t>
  </si>
  <si>
    <t>Situaciones
humillantes</t>
  </si>
  <si>
    <t>Violencia
psico-
lógica 
y/o 
verbal</t>
  </si>
  <si>
    <t>Es
celoso 
o 
molesto</t>
  </si>
  <si>
    <t>Insiste
en saber 
donde
 va</t>
  </si>
  <si>
    <t>Acusa 
de ser 
infiel</t>
  </si>
  <si>
    <t>Impide que
visite o la 
visiten sus
 amistades</t>
  </si>
  <si>
    <t>Número 
de 
mujeres
alguna 
vez
unidas</t>
  </si>
  <si>
    <t>Golpeó 
con el
 puño o
 algo que 
pudo
 dañarla</t>
  </si>
  <si>
    <t>Pateó 
o
arrastró</t>
  </si>
  <si>
    <t>Número
de
mujeres
alguna
vez
unidas</t>
  </si>
  <si>
    <t>Vio-
lencia 
física
 y/o 
sexual</t>
  </si>
  <si>
    <t>Actual/último
esposo o
 compañero</t>
  </si>
  <si>
    <t>Otro
pariente 
del 
esposo</t>
  </si>
  <si>
    <t>Otro
pariente
de
 la mujer</t>
  </si>
  <si>
    <t>Amiga(o) / Vecina(o)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</si>
  <si>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 Los porcentajes basados en menos de 25 casos sin ponderar no se muestran (*) y los de 25 - 49 casos sin ponderar se presentan entre paréntesis.</t>
    </r>
  </si>
  <si>
    <t>Juz-
gado</t>
  </si>
  <si>
    <t>Fisca-
lía</t>
  </si>
  <si>
    <t>Organi-
zación
privada</t>
  </si>
  <si>
    <t>Otra 
institución</t>
  </si>
  <si>
    <t>Número 
          de
 mujeres</t>
  </si>
  <si>
    <t>Defensoría Municipal DEMUNA</t>
  </si>
  <si>
    <t>Defensoría 
del Pueblo</t>
  </si>
  <si>
    <t>No sabe
donde ir /
no conoce 
servicios</t>
  </si>
  <si>
    <t>De 
nada sirve</t>
  </si>
  <si>
    <t>Deján-
dolos
ence-
rrandos</t>
  </si>
  <si>
    <t>Dejándo-
los fuera
de casa</t>
  </si>
  <si>
    <t>Palma-
das</t>
  </si>
  <si>
    <t>Prohi-
biéndo-
les algo
que le
 gusta</t>
  </si>
  <si>
    <t>Quitán-
doles 
el apoyo econó-
mico</t>
  </si>
  <si>
    <t>Prohi-
biéndo-
le algo 
que le
 gusta</t>
  </si>
  <si>
    <t>Deján-
dola
fuera
de casa</t>
  </si>
  <si>
    <t>Quitán-
dole el
apoyo
econó-
mico</t>
  </si>
  <si>
    <t>La gol-
peaba</t>
  </si>
  <si>
    <t>Nadie lo corrige</t>
  </si>
  <si>
    <t>Priván-
dolos 
de la 
alimen-
tación</t>
  </si>
  <si>
    <t>Prohi-
biéndo-
les algo
que les
 gusta</t>
  </si>
  <si>
    <t>Priván-
dolos
de la 
alimen-
tación</t>
  </si>
  <si>
    <t>Repri-
menda 
verbal</t>
  </si>
  <si>
    <t>Prohi-
biéndo-
les algo 
que les 
gusta</t>
  </si>
  <si>
    <t>Característica 
seleccionada</t>
  </si>
  <si>
    <t>Característica
 seleccionada</t>
  </si>
  <si>
    <t>Abofe-
teó o
 retor-
cio el 
brazo</t>
  </si>
  <si>
    <t>Golpeó
con el
puño o
 algo que 
pudo 
dañarla</t>
  </si>
  <si>
    <t>Atacó, agredió con cuchillo,  pistola u otra
 arma</t>
  </si>
  <si>
    <t>Violencia
física</t>
  </si>
  <si>
    <t>Violencia 
sexual</t>
  </si>
  <si>
    <t>Obligó a realizar actos sexuales que 
ella no 
aprueba</t>
  </si>
  <si>
    <t>Total de mujeres 
alguna vez 
unidas</t>
  </si>
  <si>
    <t>Empujó, 
sacudió o
 tiró
 algo</t>
  </si>
  <si>
    <t>Otras 
personas 1/</t>
  </si>
  <si>
    <t>Vio-
lencia
física 
y/o
 sexual</t>
  </si>
  <si>
    <t>Obligó a 
realizar
actos
sexuales 
que ella
 no
aprueba</t>
  </si>
  <si>
    <t>Obligó
a tener 
relaciones
sexuales
aunque 
ella no 
quería</t>
  </si>
  <si>
    <t>Abofe-
teó o 
retorció 
el brazo</t>
  </si>
  <si>
    <t>Empujó
sacudió
o tiró 
algo</t>
  </si>
  <si>
    <t>Trató de estran-
gularla o 
quemarla</t>
  </si>
  <si>
    <t>Maltrato
físico 
por otras
personas</t>
  </si>
  <si>
    <t>Total de 
mujeres</t>
  </si>
  <si>
    <t>Exesposo/ 
Excompañero</t>
  </si>
  <si>
    <t>Número de 
mujeres 
agredidas</t>
  </si>
  <si>
    <t>Moretones y
dolores</t>
  </si>
  <si>
    <t>Número de
mujeres alguna
vez unidas
maltratadas</t>
  </si>
  <si>
    <t>En los últimos
12 meses</t>
  </si>
  <si>
    <t>Violencia física bajo los efectos
de haber consumido
licor/drogas o ambas</t>
  </si>
  <si>
    <t>Esposo / Compañero 
toma o tomaba
bebidas alcohólicas
algunas veces o con
frecuencia</t>
  </si>
  <si>
    <t>Número de 
mujeres
alguna 
vez unidas</t>
  </si>
  <si>
    <t>En los
últimos 12 
meses</t>
  </si>
  <si>
    <t>Antes de la 
unión o
convivencia</t>
  </si>
  <si>
    <t>Menos de 
1 año</t>
  </si>
  <si>
    <t>Después 
          del 
divorcio</t>
  </si>
  <si>
    <t>Número 
de
mujeres</t>
  </si>
  <si>
    <t>Número 
          de
mujeres</t>
  </si>
  <si>
    <t>Ministerio de
la Mujer y 
Poblaciones
Vulnerables</t>
  </si>
  <si>
    <t>Estableci-
miento de
Salud</t>
  </si>
  <si>
    <t>No era
nece-
sario</t>
  </si>
  <si>
    <t>Miedo al
divorcio /
separa-
ción</t>
  </si>
  <si>
    <t>Miedo a
que le
pegara de
nuevo a
 ella o a 
sus hijos</t>
  </si>
  <si>
    <t>Miedo de
causarle un 
problema a 
la persona 
que le pegó</t>
  </si>
  <si>
    <t>Con
golpes o 
castigos
físicos</t>
  </si>
  <si>
    <t>Ponién-
dole 
más
trabajo</t>
  </si>
  <si>
    <t>Quitán-
doles el 
apoyo 
econó-
mico</t>
  </si>
  <si>
    <t>Priván-
dola 
de la alimen-
tación</t>
  </si>
  <si>
    <t>Lima  1/</t>
  </si>
  <si>
    <t>Hundién-
dola en
 agua</t>
  </si>
  <si>
    <t xml:space="preserve"> Obligó a tener relaciones sexuales aunque ella no quería</t>
  </si>
  <si>
    <t>Menor
presente
cuando su
mamá era
maltratada</t>
  </si>
  <si>
    <t>Número 
de 
mujeres
 alguna 
vez
unidas</t>
  </si>
  <si>
    <t>Amenazó 
con cuchillo pistola u otra arma</t>
  </si>
  <si>
    <t>Atacó,
agredió con
cuchillo
 pistola u
 otra arma</t>
  </si>
  <si>
    <t>Herida o lesión, 
hueso o dientes 
rotos, quemaduras</t>
  </si>
  <si>
    <t>Fue necesario ir
 al médico o
 centro de salud</t>
  </si>
  <si>
    <t>No la
golpeaba</t>
  </si>
  <si>
    <t>10 y más 
años</t>
  </si>
  <si>
    <t>Después 
del divorcio</t>
  </si>
  <si>
    <t>Antes de la 
unión o 
convivencia</t>
  </si>
  <si>
    <t>Menos 
de 1 año</t>
  </si>
  <si>
    <t>Descon-
fia con el
 dinero</t>
  </si>
  <si>
    <t>Provincia de Lima 2/</t>
  </si>
  <si>
    <t>GRÁFICO Nº 12.2</t>
  </si>
  <si>
    <t>1/ Corresponde solo al departamento de Lima.</t>
  </si>
  <si>
    <t>Psicológica y/o verbal</t>
  </si>
  <si>
    <t>Es celoso 
o molesto</t>
  </si>
  <si>
    <t>Acusa de ser 
infiel</t>
  </si>
  <si>
    <t>Impide que visite o la 
visiten sus amistades</t>
  </si>
  <si>
    <t>Insiste en saber 
donde va</t>
  </si>
  <si>
    <t>Desconfia
con el dinero</t>
  </si>
  <si>
    <t>Con irse de casa/quitarle
las hijas/os o la ayuda
económica</t>
  </si>
  <si>
    <t>GRÁFICO 12.3</t>
  </si>
  <si>
    <t>Número de mujeres 
alguna vez 
unidas</t>
  </si>
  <si>
    <t>Consumo de bebidas 
alcohólicas</t>
  </si>
  <si>
    <t>Inicio de la violencia física y/o sexual</t>
  </si>
  <si>
    <t>10 y más años</t>
  </si>
  <si>
    <t>Dejándolos encerrandos</t>
  </si>
  <si>
    <t>Poniéndole más trabajo</t>
  </si>
  <si>
    <t>QUINTIL DE RIQUEZA</t>
  </si>
  <si>
    <t>GRÁFICO Nº 12.4</t>
  </si>
  <si>
    <t>Violencia Física</t>
  </si>
  <si>
    <t>Si</t>
  </si>
  <si>
    <t>No</t>
  </si>
  <si>
    <t>Pateó 
o 
arrastró</t>
  </si>
  <si>
    <t>GRÁFICO Nº 12.5</t>
  </si>
  <si>
    <t>Violencia Sexual</t>
  </si>
  <si>
    <t>GRÁFICO Nº 12.6</t>
  </si>
  <si>
    <t>CUADRON Nº 12.12</t>
  </si>
  <si>
    <t>CUADRO Nº 12.19</t>
  </si>
  <si>
    <t>CUADRO Nº 12.20</t>
  </si>
  <si>
    <t>Abofeteó o retorció 
el brazo</t>
  </si>
  <si>
    <t>Golpeó con
el puño o algo que 
pudo dañarla</t>
  </si>
  <si>
    <t>Trató de
estrangularla
o quemarla</t>
  </si>
  <si>
    <t>Atacó, agredió con 
cuchillo, pistola u 
otra arma</t>
  </si>
  <si>
    <t>GRÁFICO Nº 12.10</t>
  </si>
  <si>
    <t xml:space="preserve">Lima  </t>
  </si>
  <si>
    <t>GRÁFICO Nº 12.11</t>
  </si>
  <si>
    <t>GRÁFICO Nº 12.9</t>
  </si>
  <si>
    <t>Lima Metropolitana 1/</t>
  </si>
  <si>
    <t>Lima Provincias 3/</t>
  </si>
  <si>
    <r>
      <rPr>
        <b/>
        <sz val="8"/>
        <rFont val="Arial Narrow"/>
        <family val="2"/>
      </rPr>
      <t>Nota</t>
    </r>
    <r>
      <rPr>
        <sz val="8"/>
        <rFont val="Arial Narrow"/>
        <family val="2"/>
      </rPr>
      <t>: La violencia psicológica y/o verbal está referida a las situaciones de control y situaciones humillantes.</t>
    </r>
  </si>
  <si>
    <t>Comi-
saría</t>
  </si>
  <si>
    <t>Casada o Conviviente</t>
  </si>
  <si>
    <t>Obligó a tener 
relaciones sexuales
aunque  ella no 
quería</t>
  </si>
  <si>
    <t>Obligó a realizar
actos sexuales 
que ella no
aprueba</t>
  </si>
  <si>
    <t>Lima Metropolitana 2/</t>
  </si>
  <si>
    <t>Provincia de Lima 3/</t>
  </si>
  <si>
    <t>Lima Provincias 4/</t>
  </si>
  <si>
    <t>Total 2015</t>
  </si>
  <si>
    <t>PERÚ: VIOLENCIA FÍSICA Y/O SEXUAL EJERCIDA POR EL ESPOSO O COMPAÑERO EN LOS ÚLTIMOS 12 MESES, SEGÚN CARACTERÍSTICA SELECCIONADA, 2015</t>
  </si>
  <si>
    <t>PERÚ: RESULTADO DE LA VIOLENCIA FÍSICA, SEGÚN CARACTERÍSTICA SELECCIONADA, 2015</t>
  </si>
  <si>
    <t>PERÚ: VIOLENCIA FÍSICA CONTRA EL ESPOSO O COMPAÑERO,  EN MOMENTOS  QUE ÉL NO LA ESTABA GOLPEANDO O MALTRATANDO FÍSICAMENTE,
SEGÚN CARACTERÍSTICA SELECCIONADA, 2015</t>
  </si>
  <si>
    <t>PERÚ: INICIO DE LA VIOLENCIA FÍSICA Y/O SEXUAL Y EL TIEMPO DE CONVIVENCIA, 2015</t>
  </si>
  <si>
    <t>PERÚ: BÚSQUEDA DE AYUDA EN PERSONAS CERCANAS Y/O EN ALGUNA INSTITUCIÓN CUANDO FUERON MALTRATADAS FÍSICAMENTE, SEGÚN CARACTERÍSTICA SELECCIONADA, 2015</t>
  </si>
  <si>
    <t>PERÚ: BÚSQUEDA DE AYUDA EN PERSONAS CERCANAS CUANDO FUERON MALTRATADAS FÍSICAMENTE, 2015
(Porcentaje)</t>
  </si>
  <si>
    <t>PERÚ: MUJERES QUE EXPERIMENTARON VIOLENCIA FÍSICA Y QUE PIDIERON AYUDA A PERSONAS CERCANAS, 
SEGÚN CARACTERÍSTICA SELECCIONADA, 2015</t>
  </si>
  <si>
    <t>PERÚ: RAZONES PARA NO BUSCAR AYUDA CUANDO FUERON MALTRATADAS FÍSICAMENTE, 
SEGÚN CARACTERÍSTICA SELECCIONADA, 2015</t>
  </si>
  <si>
    <t xml:space="preserve">PERÚ: PRINCIPALES FORMAS DE CASTIGO EJERCIDAS POR EL PADRE Y LA  MADRE BIOLÓGICA, 2015
(Porcentaje)
</t>
  </si>
  <si>
    <t>PERÚ: FORMAS DE CASTIGO EJERCIDAS POR EL PADRE BIOLÓGICO A SUS HIJAS E HIJOS, SEGÚN CARACTERÍSTICA SELECCIONADA, 2015</t>
  </si>
  <si>
    <t>PERÚ: FORMAS DE CASTIGO EJERCIDAS POR LA MADRE BIOLÓGICA A SUS HIJAS E HIJOS, SEGÚN CARACTERÍSTICA SELECCIONADA, 2015</t>
  </si>
  <si>
    <t>PERÚ: FORMAS DE CASTIGO EJERCIDAS POR LOS PADRES A LA ENTREVISTADA, SEGÚN CARACTERÍSTICA SELECCIONADA, 2015</t>
  </si>
  <si>
    <t>PERÚ: CREENCIA EN LA NECESIDAD DEL CASTIGO FÍSICO PARA EDUCAR A HIJAS E HIJOS, SEGÚN CARACTERÍSTICA SELECCIONADA, 2015</t>
  </si>
  <si>
    <t>PERÚ: PERSONAS QUE CORRIGEN A LAS NIÑAS/OS DE 1 A 5 AÑOS DE EDAD EN EL HOGAR,
SEGÚN CARACTERÍSTICA SELECCIONADA, 2015</t>
  </si>
  <si>
    <t xml:space="preserve">PERÚ: PRINCIPALES FORMAS QUE UTILIZAN EL PADRE Y LA MADRE CUANDO CORRIGEN A SUS HIJAS/OS DE 1 A 5 AÑOS, 2015
(Porcentaje)
</t>
  </si>
  <si>
    <t>PERÚ: FORMAS QUE UTILIZA EL PADRE CUANDO CORRIGE A SUS HIJAS/OS DE 1 A 5 AÑOS DE EDAD, 
SEGÚN CARACTERÍSTICA SELECCIONADA, 2015</t>
  </si>
  <si>
    <t>PERÚ: FORMAS QUE UTILIZA LA MADRE CUANDO CORRIGE A SUS HIJAS/OS DE 1 A 5 AÑOS DE EDAD, SEGÚN CARACTERÍSTICA SELECCIONADA, 2015</t>
  </si>
  <si>
    <t xml:space="preserve">PERÚ: MUJERES QUE DECLARARON LA PRESENCIA DE SUS HIJAS/OS DE 1 A 5 AÑOS CUANDO SU ESPOSO O COMPAÑERO LA MALTRATABA FÍSICAMENTE Y/O SEXUALMENTE, 2015
</t>
  </si>
  <si>
    <t>Total 2011</t>
  </si>
  <si>
    <t>Deján-
dolos fuera de casa</t>
  </si>
  <si>
    <t>Quitán-
doles
 la ropa</t>
  </si>
  <si>
    <t>Nacional</t>
  </si>
  <si>
    <t xml:space="preserve"> </t>
  </si>
  <si>
    <t>PERÚ: BÚSQUEDA DE AYUDA EN ALGUNA INSTITUCIÓN CUANDO FUERON MALTRATADAS FÍSICAMENTE, 2011 Y 2015
(Porcentaje)</t>
  </si>
  <si>
    <t>Reprimenda verbal</t>
  </si>
  <si>
    <t>Prohibiéndoles algo que le gusta</t>
  </si>
  <si>
    <t>Con golpes o castigos físicos</t>
  </si>
  <si>
    <t>Prohibiéndoles algo que les gusta</t>
  </si>
  <si>
    <t>p</t>
  </si>
  <si>
    <t>Otro pariente del 
esposo</t>
  </si>
  <si>
    <t>Otro pariente
de la mujer</t>
  </si>
  <si>
    <t>Empujó,
sacudió
o tiró 
algo</t>
  </si>
  <si>
    <t>Empujó,
sacudió 
o tiró 
algo</t>
  </si>
  <si>
    <t>Amenazó con 
cuchillo, pistola u
otra arma</t>
  </si>
  <si>
    <t>Amenazó 
con cuchillo, pistola u otra arma</t>
  </si>
  <si>
    <t>Amenazó con cuchillo, pistola u otra arma</t>
  </si>
  <si>
    <t>PERÚ: MUJERES QUE DECLARARON QUE SU PAPÁ GOLPEÓ ALGUNA VEZ A SU MAMÁ, 
SEGÚN CARACTERÍSTICA SELECCIONADA, 2015</t>
  </si>
  <si>
    <t>Amenazas</t>
  </si>
  <si>
    <t>Comisaría</t>
  </si>
  <si>
    <t>Juzgado</t>
  </si>
  <si>
    <t>Fiscalía</t>
  </si>
  <si>
    <t>PERÚ: MUJERES QUE ACUDIERON A ALGUNA INSTITUCIÓN PARA BUSCAR AYUDA CUANDO FUERON MALTRATADAS FÍSICAMENTE, 
SEGÚN CARACTERÍSTICA SELECCIONADA, 2015</t>
  </si>
  <si>
    <t>-</t>
  </si>
  <si>
    <t>Hermana/o</t>
  </si>
  <si>
    <t>GRÁFICO Nº 12.13</t>
  </si>
  <si>
    <t>Nadie                                                                                                    corrige</t>
  </si>
  <si>
    <t>PERÚ: VIOLENCIA FAMILIAR CONTRA LA MUJER, EJERCIDA ALGUNA VEZ POR EL ESPOSO O COMPAÑERO, SEGÚN DEPARTAMENTO, 2015
(Porcentaje)</t>
  </si>
  <si>
    <t>PERÚ: VIOLENCIA FAMILIAR CONTRA LA MUJER, EJERCIDA ALGUNA VEZ POR EL ESPOSO O COMPAÑERO, SEGÚN CARACTERÍSTICA SELECCIONADA, 2015</t>
  </si>
  <si>
    <t>PERÚ: FORMAS DE VIOLENCIA PSICOLÓGICA Y/O VERBAL, EJERCIDA ALGUNA VEZ POR EL ESPOSO O COMPAÑERO, 2011 Y 2015</t>
  </si>
  <si>
    <t>PERÚ: FORMAS DE VIOLENCIA PSICOLÓGICA Y/O VERBAL, EJERCIDA ALGUNA VEZ POR EL ESPOSO O COMPAÑERO, SEGÚN CARACTERÍSTICA SELECCIONADA, 2015</t>
  </si>
  <si>
    <t>PERÚ: FORMAS DE VIOLENCIA FÍSICA EJERCIDA ALGUNA VEZ POR EL ESPOSO O
 COMPAÑERO, 2011 Y 2015
(Porcentaje)</t>
  </si>
  <si>
    <t>PERÚ: VIOLENCIA SEXUAL EJERCIDA ALGUNA VEZ POR EL ESPOSO O 
COMPAÑERO, 2011 Y 2015
(Porcentaje)</t>
  </si>
  <si>
    <t>PERÚ: VIOLENCIA FÍSICA EJERCIDA ALGUNA VEZ POR OTRA PERSONA, APARTE DE SU ACTUAL/ÚLTIMO ESPOSO O COMPAÑERO, 
SEGÚN CARACTERÍSTICA SELECCIONADA, 2015</t>
  </si>
  <si>
    <t xml:space="preserve">PERÚ: VIOLENCIA FÍSICA EJERCIDA ALGUNA VEZ POR OTRA PERSONA, APARTE  DE SU ACTUAL/ÚLTIMO ESPOSO O COMPAÑERO, 2011 Y 2015
(Porcentaje)
</t>
  </si>
  <si>
    <t>PERÚ: CONSUMO DE BEBIDAS ALCOHÓLICAS Y VIOLENCIA FÍSICA EJERCIDA ALGUNA VEZ POR EL ESPOSO O COMPAÑERO,                                                                                                                                                                                                                              BAJO LOS EFECTOS DEL LICOR/DROGAS O AMBAS, SEGÚN CARACTERÍSTICA SELECCIONADA, 2015</t>
  </si>
  <si>
    <t>PERÚ: VIOLENCIA FÍSICA Y/O SEXUAL EJERCIDA ALGUNA VEZ POR EL ESPOSO O COMPAÑERO, SEGÚN CARACTERÍSTICA SELECCIONADA, 2015</t>
  </si>
  <si>
    <t>Otras formas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</si>
  <si>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</si>
  <si>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</si>
  <si>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</si>
  <si>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Comprende la provincia de Lima y la Provincia Constitucional del Callao.</t>
    </r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</si>
  <si>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Familiar, pariente, amiga/o, empleador/a, extraña/o.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</si>
  <si>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</si>
  <si>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</si>
  <si>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</si>
  <si>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 xml:space="preserve">2/ </t>
    </r>
    <r>
      <rPr>
        <sz val="8"/>
        <rFont val="Arial Narrow"/>
        <family val="2"/>
      </rPr>
      <t>Comprende los 43 distritos que conforman la provincia de Lima.</t>
    </r>
  </si>
  <si>
    <r>
      <rPr>
        <b/>
        <sz val="8"/>
        <rFont val="Arial Narrow"/>
        <family val="2"/>
      </rPr>
      <t xml:space="preserve">3/ </t>
    </r>
    <r>
      <rPr>
        <sz val="8"/>
        <rFont val="Arial Narrow"/>
        <family val="2"/>
      </rPr>
      <t>Comprende las provincias: Barranca, Cajatambo, Canta, Cañete, Huaral, Huarochirí, Huaura, Oyón y Yauyos.</t>
    </r>
  </si>
  <si>
    <r>
      <rPr>
        <b/>
        <sz val="8"/>
        <rFont val="Arial Narrow"/>
        <family val="2"/>
      </rPr>
      <t>(-)</t>
    </r>
    <r>
      <rPr>
        <sz val="8"/>
        <rFont val="Arial Narrow"/>
        <family val="2"/>
      </rPr>
      <t xml:space="preserve"> No se registró dato.</t>
    </r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</si>
  <si>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 xml:space="preserve">Familiar, pariente, amiga/o, empleador/a, extraña/o.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</si>
</sst>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##0.0"/>
    <numFmt numFmtId="165" formatCode="###0"/>
    <numFmt numFmtId="166" formatCode="0.0"/>
    <numFmt numFmtId="167" formatCode="#,##0.0"/>
    <numFmt numFmtId="168" formatCode="\(0.0\)"/>
    <numFmt numFmtId="169" formatCode="_ * #,##0.0_ ;_ * \-#,##0.0_ ;_ * &quot;-&quot;??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sz val="9"/>
      <color rgb="FFFF0000"/>
      <name val="Arial Narrow"/>
      <family val="2"/>
    </font>
    <font>
      <sz val="10"/>
      <color rgb="FFFF0000"/>
      <name val="Arial"/>
      <family val="2"/>
    </font>
    <font>
      <b/>
      <sz val="9.6"/>
      <color rgb="FF000000"/>
      <name val="Arial Narrow"/>
      <family val="2"/>
    </font>
    <font>
      <sz val="9.6"/>
      <color rgb="FF00000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</borders>
  <cellStyleXfs count="11">
    <xf numFmtId="0" fontId="0" fillId="0" borderId="0"/>
    <xf numFmtId="0" fontId="10" fillId="0" borderId="0"/>
    <xf numFmtId="0" fontId="5" fillId="0" borderId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30"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164" fontId="8" fillId="0" borderId="0" xfId="0" applyNumberFormat="1" applyFont="1" applyBorder="1" applyAlignment="1">
      <alignment horizontal="right" vertical="top"/>
    </xf>
    <xf numFmtId="165" fontId="8" fillId="0" borderId="0" xfId="0" applyNumberFormat="1" applyFont="1" applyBorder="1" applyAlignment="1">
      <alignment horizontal="right" vertical="top"/>
    </xf>
    <xf numFmtId="0" fontId="7" fillId="0" borderId="0" xfId="0" applyFont="1" applyBorder="1"/>
    <xf numFmtId="0" fontId="8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3" fontId="8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left" vertical="top" wrapText="1"/>
    </xf>
    <xf numFmtId="3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wrapText="1" indent="2"/>
    </xf>
    <xf numFmtId="3" fontId="7" fillId="0" borderId="0" xfId="0" applyNumberFormat="1" applyFont="1" applyBorder="1"/>
    <xf numFmtId="0" fontId="6" fillId="0" borderId="0" xfId="0" applyFont="1" applyBorder="1" applyAlignment="1">
      <alignment horizontal="right" vertical="center" wrapText="1"/>
    </xf>
    <xf numFmtId="167" fontId="8" fillId="0" borderId="0" xfId="0" applyNumberFormat="1" applyFont="1" applyBorder="1" applyAlignment="1">
      <alignment horizontal="right" vertical="top"/>
    </xf>
    <xf numFmtId="167" fontId="7" fillId="0" borderId="0" xfId="0" applyNumberFormat="1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7" fillId="0" borderId="0" xfId="0" applyFont="1"/>
    <xf numFmtId="3" fontId="8" fillId="0" borderId="0" xfId="0" applyNumberFormat="1" applyFont="1" applyBorder="1" applyAlignment="1">
      <alignment horizontal="center" wrapText="1"/>
    </xf>
    <xf numFmtId="0" fontId="9" fillId="0" borderId="0" xfId="0" applyFont="1" applyBorder="1"/>
    <xf numFmtId="166" fontId="8" fillId="0" borderId="0" xfId="0" applyNumberFormat="1" applyFont="1" applyBorder="1" applyAlignment="1">
      <alignment horizontal="center" wrapText="1"/>
    </xf>
    <xf numFmtId="166" fontId="8" fillId="0" borderId="0" xfId="0" applyNumberFormat="1" applyFont="1" applyBorder="1" applyAlignment="1">
      <alignment horizontal="right" vertical="top"/>
    </xf>
    <xf numFmtId="166" fontId="7" fillId="0" borderId="0" xfId="0" applyNumberFormat="1" applyFont="1" applyBorder="1"/>
    <xf numFmtId="3" fontId="6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7" fillId="0" borderId="3" xfId="0" applyFont="1" applyBorder="1"/>
    <xf numFmtId="3" fontId="7" fillId="0" borderId="3" xfId="0" applyNumberFormat="1" applyFont="1" applyBorder="1"/>
    <xf numFmtId="0" fontId="7" fillId="0" borderId="5" xfId="0" applyFont="1" applyBorder="1"/>
    <xf numFmtId="0" fontId="6" fillId="0" borderId="3" xfId="0" applyFont="1" applyBorder="1" applyAlignment="1">
      <alignment horizontal="right" vertical="center" wrapText="1"/>
    </xf>
    <xf numFmtId="0" fontId="9" fillId="0" borderId="0" xfId="0" applyFont="1" applyBorder="1" applyAlignment="1"/>
    <xf numFmtId="0" fontId="6" fillId="0" borderId="5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wrapText="1"/>
    </xf>
    <xf numFmtId="166" fontId="6" fillId="0" borderId="0" xfId="0" applyNumberFormat="1" applyFont="1" applyBorder="1" applyAlignment="1">
      <alignment horizontal="right" vertical="center" wrapText="1"/>
    </xf>
    <xf numFmtId="166" fontId="7" fillId="0" borderId="3" xfId="0" applyNumberFormat="1" applyFont="1" applyBorder="1"/>
    <xf numFmtId="166" fontId="6" fillId="0" borderId="1" xfId="0" applyNumberFormat="1" applyFont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/>
    <xf numFmtId="0" fontId="6" fillId="0" borderId="2" xfId="0" applyFont="1" applyBorder="1" applyAlignment="1">
      <alignment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166" fontId="6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wrapText="1"/>
    </xf>
    <xf numFmtId="166" fontId="6" fillId="0" borderId="4" xfId="0" applyNumberFormat="1" applyFont="1" applyBorder="1" applyAlignment="1">
      <alignment vertical="top" wrapText="1"/>
    </xf>
    <xf numFmtId="168" fontId="8" fillId="0" borderId="0" xfId="0" applyNumberFormat="1" applyFont="1" applyBorder="1" applyAlignment="1">
      <alignment horizontal="right" vertical="top"/>
    </xf>
    <xf numFmtId="0" fontId="7" fillId="0" borderId="0" xfId="0" applyFont="1" applyBorder="1" applyProtection="1"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166" fontId="9" fillId="0" borderId="12" xfId="0" applyNumberFormat="1" applyFont="1" applyBorder="1" applyAlignment="1" applyProtection="1">
      <alignment vertical="center"/>
      <protection locked="0"/>
    </xf>
    <xf numFmtId="166" fontId="9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166" fontId="7" fillId="0" borderId="12" xfId="0" applyNumberFormat="1" applyFont="1" applyBorder="1" applyAlignment="1" applyProtection="1">
      <alignment vertical="center"/>
      <protection locked="0"/>
    </xf>
    <xf numFmtId="166" fontId="7" fillId="0" borderId="0" xfId="0" applyNumberFormat="1" applyFont="1" applyBorder="1" applyAlignment="1" applyProtection="1">
      <alignment vertical="center"/>
      <protection locked="0"/>
    </xf>
    <xf numFmtId="0" fontId="7" fillId="0" borderId="12" xfId="0" applyFont="1" applyBorder="1" applyProtection="1">
      <protection locked="0"/>
    </xf>
    <xf numFmtId="166" fontId="7" fillId="0" borderId="0" xfId="0" applyNumberFormat="1" applyFont="1" applyBorder="1" applyProtection="1">
      <protection locked="0"/>
    </xf>
    <xf numFmtId="3" fontId="7" fillId="0" borderId="12" xfId="0" applyNumberFormat="1" applyFont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7" fontId="6" fillId="0" borderId="0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>
      <alignment horizontal="right" vertical="top"/>
    </xf>
    <xf numFmtId="166" fontId="6" fillId="0" borderId="0" xfId="0" applyNumberFormat="1" applyFont="1" applyBorder="1" applyAlignment="1">
      <alignment horizontal="right" vertical="top"/>
    </xf>
    <xf numFmtId="165" fontId="6" fillId="0" borderId="0" xfId="0" applyNumberFormat="1" applyFont="1" applyBorder="1" applyAlignment="1">
      <alignment horizontal="right" vertical="top"/>
    </xf>
    <xf numFmtId="166" fontId="6" fillId="0" borderId="2" xfId="0" applyNumberFormat="1" applyFont="1" applyFill="1" applyBorder="1" applyAlignment="1">
      <alignment horizontal="right" vertical="center" wrapText="1"/>
    </xf>
    <xf numFmtId="166" fontId="6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 wrapText="1"/>
    </xf>
    <xf numFmtId="1" fontId="7" fillId="0" borderId="0" xfId="0" applyNumberFormat="1" applyFont="1" applyBorder="1"/>
    <xf numFmtId="166" fontId="8" fillId="0" borderId="0" xfId="0" applyNumberFormat="1" applyFont="1" applyBorder="1" applyAlignment="1">
      <alignment horizontal="right" vertical="top" indent="1"/>
    </xf>
    <xf numFmtId="1" fontId="8" fillId="0" borderId="0" xfId="0" applyNumberFormat="1" applyFont="1" applyBorder="1" applyAlignment="1">
      <alignment horizontal="right" vertical="top" indent="1"/>
    </xf>
    <xf numFmtId="166" fontId="7" fillId="0" borderId="0" xfId="0" applyNumberFormat="1" applyFont="1" applyBorder="1" applyAlignment="1">
      <alignment horizontal="right" indent="1"/>
    </xf>
    <xf numFmtId="1" fontId="7" fillId="0" borderId="0" xfId="0" applyNumberFormat="1" applyFont="1" applyBorder="1" applyAlignment="1">
      <alignment horizontal="right" indent="1"/>
    </xf>
    <xf numFmtId="166" fontId="6" fillId="0" borderId="0" xfId="0" applyNumberFormat="1" applyFont="1" applyBorder="1" applyAlignment="1">
      <alignment horizontal="right" vertical="top" indent="1"/>
    </xf>
    <xf numFmtId="0" fontId="8" fillId="0" borderId="0" xfId="0" applyFont="1" applyFill="1" applyBorder="1" applyAlignment="1">
      <alignment horizontal="left" vertical="top" wrapText="1" indent="1"/>
    </xf>
    <xf numFmtId="165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right" vertical="top"/>
    </xf>
    <xf numFmtId="0" fontId="7" fillId="0" borderId="0" xfId="0" applyFont="1" applyFill="1"/>
    <xf numFmtId="0" fontId="7" fillId="0" borderId="0" xfId="0" applyFont="1" applyBorder="1" applyAlignment="1">
      <alignment wrapText="1"/>
    </xf>
    <xf numFmtId="0" fontId="7" fillId="0" borderId="0" xfId="0" applyFont="1" applyFill="1" applyBorder="1" applyProtection="1"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13" fillId="0" borderId="0" xfId="0" applyFont="1" applyFill="1"/>
    <xf numFmtId="0" fontId="7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wrapText="1"/>
    </xf>
    <xf numFmtId="167" fontId="7" fillId="0" borderId="0" xfId="0" applyNumberFormat="1" applyFont="1" applyFill="1"/>
    <xf numFmtId="166" fontId="7" fillId="0" borderId="0" xfId="0" applyNumberFormat="1" applyFont="1" applyFill="1"/>
    <xf numFmtId="0" fontId="11" fillId="0" borderId="0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 indent="1"/>
    </xf>
    <xf numFmtId="0" fontId="8" fillId="0" borderId="16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 indent="2"/>
    </xf>
    <xf numFmtId="0" fontId="7" fillId="0" borderId="16" xfId="0" applyFont="1" applyBorder="1"/>
    <xf numFmtId="0" fontId="7" fillId="0" borderId="14" xfId="0" applyFont="1" applyBorder="1"/>
    <xf numFmtId="0" fontId="6" fillId="0" borderId="19" xfId="0" applyFont="1" applyFill="1" applyBorder="1" applyAlignment="1">
      <alignment horizontal="right" vertical="center" wrapText="1"/>
    </xf>
    <xf numFmtId="0" fontId="8" fillId="0" borderId="12" xfId="0" applyFont="1" applyBorder="1" applyAlignment="1">
      <alignment horizontal="center" wrapText="1"/>
    </xf>
    <xf numFmtId="164" fontId="8" fillId="0" borderId="12" xfId="0" applyNumberFormat="1" applyFont="1" applyBorder="1" applyAlignment="1">
      <alignment horizontal="right" vertical="top"/>
    </xf>
    <xf numFmtId="166" fontId="8" fillId="0" borderId="12" xfId="0" applyNumberFormat="1" applyFont="1" applyBorder="1" applyAlignment="1">
      <alignment horizontal="right" vertical="top"/>
    </xf>
    <xf numFmtId="166" fontId="7" fillId="0" borderId="12" xfId="0" applyNumberFormat="1" applyFont="1" applyBorder="1"/>
    <xf numFmtId="166" fontId="6" fillId="0" borderId="12" xfId="0" applyNumberFormat="1" applyFont="1" applyBorder="1" applyAlignment="1">
      <alignment horizontal="right" vertical="top"/>
    </xf>
    <xf numFmtId="0" fontId="7" fillId="0" borderId="19" xfId="0" applyFont="1" applyBorder="1"/>
    <xf numFmtId="166" fontId="8" fillId="0" borderId="12" xfId="0" applyNumberFormat="1" applyFont="1" applyBorder="1" applyAlignment="1">
      <alignment horizontal="center" wrapText="1"/>
    </xf>
    <xf numFmtId="166" fontId="7" fillId="0" borderId="19" xfId="0" applyNumberFormat="1" applyFont="1" applyBorder="1"/>
    <xf numFmtId="166" fontId="6" fillId="0" borderId="12" xfId="0" applyNumberFormat="1" applyFont="1" applyBorder="1" applyAlignment="1">
      <alignment horizontal="center" vertical="center" wrapText="1"/>
    </xf>
    <xf numFmtId="166" fontId="8" fillId="0" borderId="12" xfId="0" applyNumberFormat="1" applyFont="1" applyBorder="1" applyAlignment="1">
      <alignment horizontal="right" vertical="top" indent="1"/>
    </xf>
    <xf numFmtId="166" fontId="7" fillId="0" borderId="12" xfId="0" applyNumberFormat="1" applyFont="1" applyBorder="1" applyAlignment="1">
      <alignment horizontal="right" indent="1"/>
    </xf>
    <xf numFmtId="166" fontId="6" fillId="0" borderId="12" xfId="0" applyNumberFormat="1" applyFont="1" applyBorder="1" applyAlignment="1">
      <alignment horizontal="right" vertical="top" indent="1"/>
    </xf>
    <xf numFmtId="0" fontId="6" fillId="0" borderId="19" xfId="0" applyFont="1" applyBorder="1" applyAlignment="1">
      <alignment horizontal="right" vertical="center" wrapText="1"/>
    </xf>
    <xf numFmtId="166" fontId="8" fillId="0" borderId="12" xfId="0" applyNumberFormat="1" applyFont="1" applyFill="1" applyBorder="1" applyAlignment="1">
      <alignment horizontal="right" vertical="top"/>
    </xf>
    <xf numFmtId="0" fontId="6" fillId="0" borderId="12" xfId="0" applyFont="1" applyBorder="1" applyAlignment="1">
      <alignment horizontal="right" wrapText="1"/>
    </xf>
    <xf numFmtId="166" fontId="6" fillId="0" borderId="12" xfId="0" applyNumberFormat="1" applyFont="1" applyBorder="1" applyAlignment="1">
      <alignment vertical="top" wrapText="1"/>
    </xf>
    <xf numFmtId="166" fontId="8" fillId="0" borderId="12" xfId="0" applyNumberFormat="1" applyFont="1" applyBorder="1" applyAlignment="1">
      <alignment vertical="top" wrapText="1"/>
    </xf>
    <xf numFmtId="0" fontId="6" fillId="0" borderId="12" xfId="0" applyFont="1" applyBorder="1" applyAlignment="1">
      <alignment horizontal="right" vertical="center" wrapText="1"/>
    </xf>
    <xf numFmtId="168" fontId="8" fillId="0" borderId="12" xfId="0" applyNumberFormat="1" applyFont="1" applyBorder="1" applyAlignment="1">
      <alignment horizontal="right" vertical="top"/>
    </xf>
    <xf numFmtId="0" fontId="6" fillId="0" borderId="1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3" fontId="0" fillId="0" borderId="0" xfId="0" applyNumberFormat="1"/>
    <xf numFmtId="166" fontId="6" fillId="0" borderId="17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 indent="2"/>
    </xf>
    <xf numFmtId="166" fontId="7" fillId="0" borderId="12" xfId="0" applyNumberFormat="1" applyFont="1" applyFill="1" applyBorder="1"/>
    <xf numFmtId="166" fontId="7" fillId="0" borderId="0" xfId="0" applyNumberFormat="1" applyFont="1" applyFill="1" applyBorder="1"/>
    <xf numFmtId="166" fontId="6" fillId="0" borderId="12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0" fontId="7" fillId="0" borderId="3" xfId="0" applyFont="1" applyFill="1" applyBorder="1"/>
    <xf numFmtId="166" fontId="7" fillId="0" borderId="19" xfId="0" applyNumberFormat="1" applyFont="1" applyFill="1" applyBorder="1"/>
    <xf numFmtId="166" fontId="7" fillId="0" borderId="3" xfId="0" applyNumberFormat="1" applyFont="1" applyFill="1" applyBorder="1"/>
    <xf numFmtId="3" fontId="7" fillId="0" borderId="3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3" xfId="0" applyFont="1" applyBorder="1" applyAlignment="1">
      <alignment vertical="center" wrapText="1"/>
    </xf>
    <xf numFmtId="165" fontId="14" fillId="0" borderId="0" xfId="0" applyNumberFormat="1" applyFont="1" applyBorder="1" applyAlignment="1">
      <alignment horizontal="right" vertical="top"/>
    </xf>
    <xf numFmtId="0" fontId="14" fillId="0" borderId="0" xfId="0" applyFont="1" applyBorder="1"/>
    <xf numFmtId="0" fontId="15" fillId="0" borderId="0" xfId="0" applyFont="1"/>
    <xf numFmtId="166" fontId="15" fillId="0" borderId="0" xfId="0" applyNumberFormat="1" applyFont="1"/>
    <xf numFmtId="1" fontId="15" fillId="0" borderId="0" xfId="0" applyNumberFormat="1" applyFont="1"/>
    <xf numFmtId="167" fontId="14" fillId="0" borderId="0" xfId="0" applyNumberFormat="1" applyFont="1" applyFill="1"/>
    <xf numFmtId="0" fontId="13" fillId="0" borderId="0" xfId="0" applyFont="1" applyAlignment="1">
      <alignment wrapText="1"/>
    </xf>
    <xf numFmtId="0" fontId="13" fillId="0" borderId="0" xfId="0" applyFont="1"/>
    <xf numFmtId="167" fontId="16" fillId="0" borderId="0" xfId="0" applyNumberFormat="1" applyFont="1" applyFill="1"/>
    <xf numFmtId="166" fontId="13" fillId="0" borderId="0" xfId="0" applyNumberFormat="1" applyFont="1" applyFill="1"/>
    <xf numFmtId="167" fontId="13" fillId="0" borderId="0" xfId="0" applyNumberFormat="1" applyFont="1" applyFill="1"/>
    <xf numFmtId="167" fontId="8" fillId="0" borderId="0" xfId="0" applyNumberFormat="1" applyFont="1" applyBorder="1" applyAlignment="1">
      <alignment horizontal="right" vertical="center" wrapText="1"/>
    </xf>
    <xf numFmtId="167" fontId="14" fillId="0" borderId="0" xfId="0" applyNumberFormat="1" applyFont="1" applyBorder="1" applyAlignment="1">
      <alignment horizontal="right" vertical="top"/>
    </xf>
    <xf numFmtId="0" fontId="17" fillId="0" borderId="0" xfId="0" applyFont="1"/>
    <xf numFmtId="1" fontId="8" fillId="0" borderId="0" xfId="0" applyNumberFormat="1" applyFont="1" applyBorder="1" applyAlignment="1">
      <alignment horizontal="right" vertical="top"/>
    </xf>
    <xf numFmtId="0" fontId="6" fillId="0" borderId="3" xfId="0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>
      <alignment horizontal="right" vertical="top" indent="1"/>
    </xf>
    <xf numFmtId="3" fontId="8" fillId="0" borderId="0" xfId="0" applyNumberFormat="1" applyFont="1" applyBorder="1" applyAlignment="1">
      <alignment horizontal="right" vertical="top" indent="1"/>
    </xf>
    <xf numFmtId="0" fontId="6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right" vertical="top"/>
    </xf>
    <xf numFmtId="3" fontId="7" fillId="0" borderId="0" xfId="0" applyNumberFormat="1" applyFont="1" applyBorder="1" applyAlignment="1">
      <alignment horizontal="right" vertical="top"/>
    </xf>
    <xf numFmtId="166" fontId="9" fillId="0" borderId="0" xfId="0" applyNumberFormat="1" applyFont="1" applyBorder="1"/>
    <xf numFmtId="0" fontId="7" fillId="2" borderId="0" xfId="0" applyFont="1" applyFill="1" applyBorder="1"/>
    <xf numFmtId="0" fontId="9" fillId="0" borderId="0" xfId="0" applyFont="1" applyBorder="1" applyAlignment="1">
      <alignment horizontal="left" vertical="top" wrapText="1"/>
    </xf>
    <xf numFmtId="3" fontId="9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 vertical="top" wrapText="1"/>
    </xf>
    <xf numFmtId="166" fontId="8" fillId="0" borderId="0" xfId="0" applyNumberFormat="1" applyFont="1" applyBorder="1" applyAlignment="1">
      <alignment horizontal="right" vertical="center" wrapText="1"/>
    </xf>
    <xf numFmtId="166" fontId="7" fillId="0" borderId="0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horizontal="right" vertical="center"/>
    </xf>
    <xf numFmtId="166" fontId="9" fillId="0" borderId="4" xfId="0" applyNumberFormat="1" applyFont="1" applyBorder="1" applyAlignment="1">
      <alignment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7" fontId="9" fillId="0" borderId="0" xfId="0" applyNumberFormat="1" applyFont="1" applyBorder="1" applyAlignment="1">
      <alignment horizontal="right" vertical="top"/>
    </xf>
    <xf numFmtId="0" fontId="6" fillId="0" borderId="12" xfId="0" applyFont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/>
    <xf numFmtId="166" fontId="0" fillId="0" borderId="0" xfId="0" applyNumberFormat="1"/>
    <xf numFmtId="166" fontId="14" fillId="2" borderId="0" xfId="0" applyNumberFormat="1" applyFont="1" applyFill="1" applyBorder="1"/>
    <xf numFmtId="0" fontId="18" fillId="0" borderId="0" xfId="0" applyFont="1" applyAlignment="1">
      <alignment horizontal="center" vertical="center" readingOrder="1"/>
    </xf>
    <xf numFmtId="0" fontId="19" fillId="0" borderId="0" xfId="0" applyFont="1" applyAlignment="1">
      <alignment horizontal="center" vertical="center" readingOrder="1"/>
    </xf>
    <xf numFmtId="0" fontId="6" fillId="0" borderId="3" xfId="0" applyFont="1" applyBorder="1" applyAlignment="1">
      <alignment horizontal="right" vertical="center" wrapText="1"/>
    </xf>
    <xf numFmtId="0" fontId="7" fillId="0" borderId="0" xfId="1" applyFont="1" applyBorder="1"/>
    <xf numFmtId="0" fontId="6" fillId="0" borderId="0" xfId="1" applyFont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/>
    </xf>
    <xf numFmtId="167" fontId="6" fillId="0" borderId="17" xfId="1" applyNumberFormat="1" applyFont="1" applyFill="1" applyBorder="1" applyAlignment="1">
      <alignment horizontal="right"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vertical="center" wrapText="1"/>
    </xf>
    <xf numFmtId="0" fontId="10" fillId="0" borderId="0" xfId="1"/>
    <xf numFmtId="0" fontId="6" fillId="0" borderId="0" xfId="1" applyFont="1" applyBorder="1" applyAlignment="1">
      <alignment horizontal="left" vertical="center" wrapText="1"/>
    </xf>
    <xf numFmtId="167" fontId="6" fillId="0" borderId="12" xfId="1" applyNumberFormat="1" applyFont="1" applyBorder="1" applyAlignment="1">
      <alignment horizontal="right" vertical="center" wrapText="1"/>
    </xf>
    <xf numFmtId="167" fontId="6" fillId="0" borderId="0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3" fontId="6" fillId="0" borderId="0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left" vertical="top" wrapText="1"/>
    </xf>
    <xf numFmtId="167" fontId="8" fillId="0" borderId="12" xfId="1" applyNumberFormat="1" applyFont="1" applyBorder="1" applyAlignment="1">
      <alignment horizontal="right" vertical="top"/>
    </xf>
    <xf numFmtId="167" fontId="8" fillId="0" borderId="0" xfId="1" applyNumberFormat="1" applyFont="1" applyBorder="1" applyAlignment="1">
      <alignment horizontal="right" vertical="top"/>
    </xf>
    <xf numFmtId="3" fontId="8" fillId="0" borderId="0" xfId="1" applyNumberFormat="1" applyFont="1" applyBorder="1" applyAlignment="1">
      <alignment horizontal="right" vertical="top"/>
    </xf>
    <xf numFmtId="165" fontId="8" fillId="0" borderId="0" xfId="1" applyNumberFormat="1" applyFont="1" applyBorder="1" applyAlignment="1">
      <alignment horizontal="right" vertical="top"/>
    </xf>
    <xf numFmtId="0" fontId="8" fillId="0" borderId="0" xfId="1" applyFont="1" applyBorder="1" applyAlignment="1">
      <alignment horizontal="left" vertical="top" wrapText="1" indent="1"/>
    </xf>
    <xf numFmtId="0" fontId="8" fillId="0" borderId="0" xfId="1" applyFont="1" applyBorder="1" applyAlignment="1">
      <alignment horizontal="left" vertical="top" wrapText="1"/>
    </xf>
    <xf numFmtId="166" fontId="7" fillId="0" borderId="0" xfId="1" applyNumberFormat="1" applyFont="1" applyBorder="1"/>
    <xf numFmtId="0" fontId="8" fillId="0" borderId="0" xfId="1" applyFont="1" applyBorder="1" applyAlignment="1">
      <alignment horizontal="left" vertical="top" wrapText="1" indent="2"/>
    </xf>
    <xf numFmtId="167" fontId="7" fillId="0" borderId="12" xfId="1" applyNumberFormat="1" applyFont="1" applyBorder="1"/>
    <xf numFmtId="167" fontId="7" fillId="0" borderId="0" xfId="1" applyNumberFormat="1" applyFont="1" applyBorder="1"/>
    <xf numFmtId="3" fontId="7" fillId="0" borderId="0" xfId="1" applyNumberFormat="1" applyFont="1" applyBorder="1"/>
    <xf numFmtId="167" fontId="6" fillId="0" borderId="12" xfId="1" applyNumberFormat="1" applyFont="1" applyBorder="1" applyAlignment="1">
      <alignment horizontal="right" vertical="top"/>
    </xf>
    <xf numFmtId="167" fontId="6" fillId="0" borderId="0" xfId="1" applyNumberFormat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right" vertical="top"/>
    </xf>
    <xf numFmtId="0" fontId="8" fillId="0" borderId="16" xfId="1" applyFont="1" applyBorder="1" applyAlignment="1">
      <alignment horizontal="left" vertical="top" wrapText="1"/>
    </xf>
    <xf numFmtId="167" fontId="8" fillId="3" borderId="0" xfId="1" applyNumberFormat="1" applyFont="1" applyFill="1" applyBorder="1" applyAlignment="1">
      <alignment horizontal="right" vertical="top"/>
    </xf>
    <xf numFmtId="0" fontId="7" fillId="0" borderId="3" xfId="1" applyFont="1" applyBorder="1"/>
    <xf numFmtId="167" fontId="7" fillId="0" borderId="19" xfId="1" applyNumberFormat="1" applyFont="1" applyBorder="1"/>
    <xf numFmtId="167" fontId="7" fillId="0" borderId="3" xfId="1" applyNumberFormat="1" applyFont="1" applyBorder="1"/>
    <xf numFmtId="3" fontId="7" fillId="0" borderId="3" xfId="1" applyNumberFormat="1" applyFont="1" applyBorder="1"/>
    <xf numFmtId="0" fontId="7" fillId="0" borderId="0" xfId="1" applyFont="1"/>
    <xf numFmtId="0" fontId="9" fillId="0" borderId="0" xfId="1" applyFont="1" applyBorder="1"/>
    <xf numFmtId="0" fontId="6" fillId="0" borderId="0" xfId="1" applyFont="1" applyBorder="1" applyAlignment="1">
      <alignment horizontal="center" vertical="center" wrapText="1"/>
    </xf>
    <xf numFmtId="166" fontId="10" fillId="0" borderId="0" xfId="1" applyNumberFormat="1"/>
    <xf numFmtId="0" fontId="9" fillId="0" borderId="2" xfId="1" applyFont="1" applyBorder="1" applyAlignment="1">
      <alignment vertical="center" wrapText="1"/>
    </xf>
    <xf numFmtId="167" fontId="6" fillId="0" borderId="17" xfId="1" applyNumberFormat="1" applyFont="1" applyBorder="1" applyAlignment="1">
      <alignment horizontal="right" vertical="center" wrapText="1"/>
    </xf>
    <xf numFmtId="167" fontId="6" fillId="0" borderId="1" xfId="1" applyNumberFormat="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8" fillId="0" borderId="0" xfId="1" applyFont="1" applyBorder="1" applyAlignment="1">
      <alignment horizontal="left" wrapText="1"/>
    </xf>
    <xf numFmtId="167" fontId="8" fillId="0" borderId="12" xfId="1" applyNumberFormat="1" applyFont="1" applyBorder="1" applyAlignment="1">
      <alignment horizontal="center" wrapText="1"/>
    </xf>
    <xf numFmtId="167" fontId="8" fillId="0" borderId="0" xfId="1" applyNumberFormat="1" applyFont="1" applyBorder="1" applyAlignment="1">
      <alignment horizontal="center" wrapText="1"/>
    </xf>
    <xf numFmtId="0" fontId="8" fillId="0" borderId="0" xfId="1" applyFont="1" applyBorder="1" applyAlignment="1">
      <alignment wrapText="1"/>
    </xf>
    <xf numFmtId="3" fontId="8" fillId="0" borderId="0" xfId="1" applyNumberFormat="1" applyFont="1" applyBorder="1" applyAlignment="1">
      <alignment wrapText="1"/>
    </xf>
    <xf numFmtId="0" fontId="6" fillId="0" borderId="17" xfId="1" applyFont="1" applyBorder="1" applyAlignment="1">
      <alignment horizontal="right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0" fontId="8" fillId="0" borderId="12" xfId="1" applyFont="1" applyBorder="1" applyAlignment="1">
      <alignment horizontal="left" wrapText="1"/>
    </xf>
    <xf numFmtId="166" fontId="8" fillId="0" borderId="0" xfId="1" applyNumberFormat="1" applyFont="1" applyBorder="1" applyAlignment="1">
      <alignment horizontal="center" wrapText="1"/>
    </xf>
    <xf numFmtId="3" fontId="8" fillId="0" borderId="0" xfId="1" applyNumberFormat="1" applyFont="1" applyBorder="1" applyAlignment="1">
      <alignment horizontal="center" wrapText="1"/>
    </xf>
    <xf numFmtId="0" fontId="8" fillId="0" borderId="0" xfId="1" applyFont="1" applyBorder="1" applyAlignment="1">
      <alignment horizontal="center" wrapText="1"/>
    </xf>
    <xf numFmtId="166" fontId="8" fillId="0" borderId="12" xfId="1" applyNumberFormat="1" applyFont="1" applyBorder="1" applyAlignment="1">
      <alignment horizontal="right" vertical="top"/>
    </xf>
    <xf numFmtId="166" fontId="8" fillId="0" borderId="0" xfId="1" applyNumberFormat="1" applyFont="1" applyBorder="1" applyAlignment="1">
      <alignment horizontal="right" vertical="top"/>
    </xf>
    <xf numFmtId="166" fontId="7" fillId="0" borderId="12" xfId="1" applyNumberFormat="1" applyFont="1" applyBorder="1"/>
    <xf numFmtId="166" fontId="6" fillId="0" borderId="12" xfId="1" applyNumberFormat="1" applyFont="1" applyBorder="1" applyAlignment="1">
      <alignment horizontal="right" vertical="top"/>
    </xf>
    <xf numFmtId="166" fontId="6" fillId="0" borderId="0" xfId="1" applyNumberFormat="1" applyFont="1" applyBorder="1" applyAlignment="1">
      <alignment horizontal="right" vertical="top"/>
    </xf>
    <xf numFmtId="166" fontId="7" fillId="0" borderId="19" xfId="1" applyNumberFormat="1" applyFont="1" applyBorder="1"/>
    <xf numFmtId="166" fontId="7" fillId="0" borderId="3" xfId="1" applyNumberFormat="1" applyFont="1" applyBorder="1"/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/>
    </xf>
    <xf numFmtId="0" fontId="6" fillId="0" borderId="1" xfId="1" applyFont="1" applyBorder="1" applyAlignment="1">
      <alignment horizontal="right" vertical="center" wrapText="1"/>
    </xf>
    <xf numFmtId="0" fontId="6" fillId="0" borderId="2" xfId="1" applyFont="1" applyBorder="1" applyAlignment="1">
      <alignment vertical="center" wrapText="1"/>
    </xf>
    <xf numFmtId="0" fontId="6" fillId="0" borderId="17" xfId="1" applyFont="1" applyFill="1" applyBorder="1" applyAlignment="1">
      <alignment horizontal="right" vertical="center" wrapText="1"/>
    </xf>
    <xf numFmtId="3" fontId="9" fillId="0" borderId="1" xfId="1" applyNumberFormat="1" applyFont="1" applyBorder="1" applyAlignment="1">
      <alignment horizontal="right" vertical="center" wrapText="1"/>
    </xf>
    <xf numFmtId="0" fontId="8" fillId="0" borderId="12" xfId="1" applyFont="1" applyBorder="1" applyAlignment="1">
      <alignment horizontal="center" wrapText="1"/>
    </xf>
    <xf numFmtId="0" fontId="9" fillId="0" borderId="2" xfId="1" applyFont="1" applyBorder="1" applyAlignment="1">
      <alignment horizontal="left" vertical="center" wrapText="1"/>
    </xf>
    <xf numFmtId="3" fontId="7" fillId="0" borderId="0" xfId="1" applyNumberFormat="1" applyFont="1"/>
    <xf numFmtId="0" fontId="9" fillId="0" borderId="0" xfId="1" applyFont="1" applyFill="1" applyBorder="1" applyAlignment="1">
      <alignment horizontal="center"/>
    </xf>
    <xf numFmtId="3" fontId="7" fillId="0" borderId="0" xfId="1" applyNumberFormat="1" applyFont="1" applyFill="1" applyBorder="1"/>
    <xf numFmtId="3" fontId="6" fillId="0" borderId="0" xfId="1" applyNumberFormat="1" applyFont="1" applyFill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0" fontId="9" fillId="0" borderId="0" xfId="1" applyFont="1" applyBorder="1" applyAlignment="1">
      <alignment vertical="center"/>
    </xf>
    <xf numFmtId="3" fontId="8" fillId="0" borderId="0" xfId="1" applyNumberFormat="1" applyFont="1" applyFill="1" applyBorder="1" applyAlignment="1">
      <alignment horizontal="center" wrapText="1"/>
    </xf>
    <xf numFmtId="3" fontId="8" fillId="0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Border="1" applyAlignment="1">
      <alignment horizontal="right" vertical="top"/>
    </xf>
    <xf numFmtId="0" fontId="7" fillId="0" borderId="0" xfId="0" applyFont="1" applyAlignment="1"/>
    <xf numFmtId="166" fontId="7" fillId="0" borderId="0" xfId="0" applyNumberFormat="1" applyFont="1" applyBorder="1" applyAlignment="1"/>
    <xf numFmtId="167" fontId="7" fillId="0" borderId="0" xfId="0" applyNumberFormat="1" applyFont="1" applyBorder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wrapText="1"/>
    </xf>
    <xf numFmtId="167" fontId="6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 applyProtection="1">
      <protection locked="0"/>
    </xf>
    <xf numFmtId="0" fontId="7" fillId="0" borderId="0" xfId="0" applyFont="1" applyBorder="1" applyAlignment="1"/>
    <xf numFmtId="0" fontId="20" fillId="0" borderId="0" xfId="0" applyFont="1" applyBorder="1" applyAlignment="1">
      <alignment vertical="center" wrapText="1"/>
    </xf>
    <xf numFmtId="167" fontId="20" fillId="0" borderId="0" xfId="0" applyNumberFormat="1" applyFont="1" applyBorder="1" applyAlignment="1">
      <alignment horizontal="right" vertical="center" wrapText="1"/>
    </xf>
    <xf numFmtId="167" fontId="21" fillId="0" borderId="0" xfId="0" applyNumberFormat="1" applyFont="1" applyBorder="1"/>
    <xf numFmtId="3" fontId="21" fillId="0" borderId="0" xfId="0" applyNumberFormat="1" applyFont="1" applyBorder="1"/>
    <xf numFmtId="167" fontId="20" fillId="0" borderId="0" xfId="0" applyNumberFormat="1" applyFont="1" applyBorder="1" applyAlignment="1">
      <alignment horizontal="right" vertical="top"/>
    </xf>
    <xf numFmtId="0" fontId="21" fillId="0" borderId="0" xfId="0" applyFont="1" applyBorder="1"/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wrapText="1"/>
    </xf>
    <xf numFmtId="167" fontId="20" fillId="0" borderId="12" xfId="0" applyNumberFormat="1" applyFont="1" applyFill="1" applyBorder="1" applyAlignment="1">
      <alignment horizontal="left" vertical="center" wrapText="1"/>
    </xf>
    <xf numFmtId="167" fontId="2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0" fontId="7" fillId="0" borderId="0" xfId="0" applyFont="1" applyFill="1" applyAlignment="1"/>
    <xf numFmtId="3" fontId="6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/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3" fontId="21" fillId="0" borderId="0" xfId="0" applyNumberFormat="1" applyFont="1" applyBorder="1" applyAlignment="1">
      <alignment wrapText="1"/>
    </xf>
    <xf numFmtId="166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166" fontId="21" fillId="0" borderId="0" xfId="0" applyNumberFormat="1" applyFont="1" applyBorder="1"/>
    <xf numFmtId="0" fontId="13" fillId="0" borderId="0" xfId="0" applyFont="1" applyFill="1" applyBorder="1"/>
    <xf numFmtId="0" fontId="21" fillId="0" borderId="0" xfId="0" applyFont="1" applyFill="1" applyBorder="1"/>
    <xf numFmtId="0" fontId="20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9" fillId="3" borderId="0" xfId="0" applyFont="1" applyFill="1" applyBorder="1" applyAlignment="1"/>
    <xf numFmtId="0" fontId="0" fillId="3" borderId="0" xfId="0" applyFill="1"/>
    <xf numFmtId="0" fontId="20" fillId="0" borderId="0" xfId="0" applyFont="1" applyBorder="1" applyAlignment="1">
      <alignment horizontal="center" vertical="center" wrapText="1"/>
    </xf>
    <xf numFmtId="3" fontId="20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wrapText="1"/>
    </xf>
    <xf numFmtId="166" fontId="21" fillId="2" borderId="0" xfId="0" applyNumberFormat="1" applyFont="1" applyFill="1" applyBorder="1" applyAlignment="1">
      <alignment horizontal="right" vertical="top"/>
    </xf>
    <xf numFmtId="1" fontId="21" fillId="0" borderId="0" xfId="0" applyNumberFormat="1" applyFont="1" applyBorder="1" applyAlignment="1">
      <alignment horizontal="right" vertical="top"/>
    </xf>
    <xf numFmtId="166" fontId="21" fillId="2" borderId="0" xfId="0" applyNumberFormat="1" applyFont="1" applyFill="1" applyBorder="1"/>
    <xf numFmtId="1" fontId="21" fillId="0" borderId="0" xfId="0" applyNumberFormat="1" applyFont="1" applyBorder="1"/>
    <xf numFmtId="166" fontId="20" fillId="0" borderId="12" xfId="0" applyNumberFormat="1" applyFont="1" applyBorder="1" applyAlignment="1">
      <alignment horizontal="right" vertical="top"/>
    </xf>
    <xf numFmtId="166" fontId="20" fillId="0" borderId="0" xfId="0" applyNumberFormat="1" applyFont="1" applyBorder="1" applyAlignment="1">
      <alignment horizontal="right" vertical="top"/>
    </xf>
    <xf numFmtId="3" fontId="20" fillId="0" borderId="0" xfId="0" applyNumberFormat="1" applyFont="1" applyBorder="1" applyAlignment="1">
      <alignment horizontal="right" vertical="top"/>
    </xf>
    <xf numFmtId="0" fontId="21" fillId="0" borderId="0" xfId="0" applyFont="1" applyAlignment="1">
      <alignment horizontal="center" vertical="center"/>
    </xf>
    <xf numFmtId="166" fontId="20" fillId="0" borderId="0" xfId="0" applyNumberFormat="1" applyFont="1" applyBorder="1" applyAlignment="1" applyProtection="1">
      <alignment vertical="center"/>
      <protection locked="0"/>
    </xf>
    <xf numFmtId="0" fontId="21" fillId="0" borderId="0" xfId="0" applyFont="1"/>
    <xf numFmtId="0" fontId="20" fillId="0" borderId="0" xfId="0" applyFont="1"/>
    <xf numFmtId="169" fontId="21" fillId="0" borderId="0" xfId="10" applyNumberFormat="1" applyFont="1"/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protection locked="0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2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66" fontId="6" fillId="0" borderId="20" xfId="0" applyNumberFormat="1" applyFont="1" applyFill="1" applyBorder="1" applyAlignment="1">
      <alignment horizontal="center" vertical="center" wrapText="1"/>
    </xf>
    <xf numFmtId="166" fontId="6" fillId="0" borderId="19" xfId="0" applyNumberFormat="1" applyFont="1" applyFill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166" fontId="6" fillId="0" borderId="20" xfId="0" applyNumberFormat="1" applyFont="1" applyBorder="1" applyAlignment="1">
      <alignment horizontal="right" vertical="center" wrapText="1"/>
    </xf>
    <xf numFmtId="166" fontId="6" fillId="0" borderId="19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wrapText="1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 vertical="center" wrapText="1"/>
    </xf>
    <xf numFmtId="3" fontId="6" fillId="0" borderId="3" xfId="1" applyNumberFormat="1" applyFont="1" applyBorder="1" applyAlignment="1">
      <alignment horizontal="right" vertical="center" wrapText="1"/>
    </xf>
  </cellXfs>
  <cellStyles count="11">
    <cellStyle name="Millares 2" xfId="3"/>
    <cellStyle name="Millares 2 2" xfId="8"/>
    <cellStyle name="Millares 2 3" xfId="10"/>
    <cellStyle name="Millares 3" xfId="4"/>
    <cellStyle name="Normal" xfId="0" builtinId="0"/>
    <cellStyle name="Normal 2" xfId="1"/>
    <cellStyle name="Normal 3" xfId="2"/>
    <cellStyle name="Normal 3 2" xfId="7"/>
    <cellStyle name="Normal 4" xfId="6"/>
    <cellStyle name="Normal 5" xfId="5"/>
    <cellStyle name="Normal 6" xfId="9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CA1D00"/>
      <color rgb="FFF3F2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s-PE" sz="900"/>
              <a:t>GRÁFICO Nº 12.1</a:t>
            </a:r>
          </a:p>
          <a:p>
            <a:pPr>
              <a:defRPr sz="900"/>
            </a:pPr>
            <a:r>
              <a:rPr lang="es-PE" sz="900"/>
              <a:t>PERÚ: FORMAS DE VIOLENCIA FAMILIAR CONTRA LA MUJER,</a:t>
            </a:r>
            <a:r>
              <a:rPr lang="es-PE" sz="900" baseline="0"/>
              <a:t> EJERCIDA ALGUNA VEZ POR EL ESPOSO O COMPAÑERO, 2011 - 2015</a:t>
            </a:r>
          </a:p>
          <a:p>
            <a:pPr>
              <a:defRPr sz="900"/>
            </a:pPr>
            <a:r>
              <a:rPr lang="es-PE" sz="900" b="0" baseline="0"/>
              <a:t>(Porcentaje)</a:t>
            </a:r>
            <a:endParaRPr lang="es-PE" sz="900" b="0"/>
          </a:p>
        </c:rich>
      </c:tx>
      <c:layout>
        <c:manualLayout>
          <c:xMode val="edge"/>
          <c:yMode val="edge"/>
          <c:x val="0.12433695030881675"/>
          <c:y val="1.19313972840569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53972762537115E-2"/>
          <c:y val="0.17788280643374763"/>
          <c:w val="0.88777781772712205"/>
          <c:h val="0.527686008839568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12.1'!$A$12</c:f>
              <c:strCache>
                <c:ptCount val="1"/>
                <c:pt idx="0">
                  <c:v>Psicológica y/o verbal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chemeClr val="tx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'Graf 12.1'!$B$21:$H$22</c15:sqref>
                  </c15:fullRef>
                </c:ext>
              </c:extLst>
              <c:f>'Graf 12.1'!$D$21:$H$22</c:f>
              <c:multiLvlStrCache>
                <c:ptCount val="5"/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</c:lvl>
                <c:lvl>
                  <c:pt idx="0">
                    <c:v>74,2</c:v>
                  </c:pt>
                  <c:pt idx="1">
                    <c:v>74,1</c:v>
                  </c:pt>
                  <c:pt idx="2">
                    <c:v>71,5</c:v>
                  </c:pt>
                  <c:pt idx="3">
                    <c:v>72,4</c:v>
                  </c:pt>
                  <c:pt idx="4">
                    <c:v>70,8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12.1'!$B$12:$H$12</c15:sqref>
                  </c15:fullRef>
                </c:ext>
              </c:extLst>
              <c:f>'Graf 12.1'!$D$12:$H$12</c:f>
              <c:numCache>
                <c:formatCode>0.0</c:formatCode>
                <c:ptCount val="5"/>
                <c:pt idx="0">
                  <c:v>70.033137075902843</c:v>
                </c:pt>
                <c:pt idx="1">
                  <c:v>70.600876367272107</c:v>
                </c:pt>
                <c:pt idx="2">
                  <c:v>67.47695167523419</c:v>
                </c:pt>
                <c:pt idx="3">
                  <c:v>69.400000000000006</c:v>
                </c:pt>
                <c:pt idx="4" formatCode="#,##0.0">
                  <c:v>67.370649451210014</c:v>
                </c:pt>
              </c:numCache>
            </c:numRef>
          </c:val>
        </c:ser>
        <c:ser>
          <c:idx val="1"/>
          <c:order val="1"/>
          <c:tx>
            <c:strRef>
              <c:f>'Graf 12.1'!$A$13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'Graf 12.1'!$B$21:$H$22</c15:sqref>
                  </c15:fullRef>
                </c:ext>
              </c:extLst>
              <c:f>'Graf 12.1'!$D$21:$H$22</c:f>
              <c:multiLvlStrCache>
                <c:ptCount val="5"/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</c:lvl>
                <c:lvl>
                  <c:pt idx="0">
                    <c:v>74,2</c:v>
                  </c:pt>
                  <c:pt idx="1">
                    <c:v>74,1</c:v>
                  </c:pt>
                  <c:pt idx="2">
                    <c:v>71,5</c:v>
                  </c:pt>
                  <c:pt idx="3">
                    <c:v>72,4</c:v>
                  </c:pt>
                  <c:pt idx="4">
                    <c:v>70,8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12.1'!$B$13:$H$13</c15:sqref>
                  </c15:fullRef>
                </c:ext>
              </c:extLst>
              <c:f>'Graf 12.1'!$D$13:$H$13</c:f>
              <c:numCache>
                <c:formatCode>0.0</c:formatCode>
                <c:ptCount val="5"/>
                <c:pt idx="0">
                  <c:v>38.042897210600593</c:v>
                </c:pt>
                <c:pt idx="1">
                  <c:v>36.407779068095323</c:v>
                </c:pt>
                <c:pt idx="2">
                  <c:v>35.703323791365307</c:v>
                </c:pt>
                <c:pt idx="3">
                  <c:v>32.299999999999997</c:v>
                </c:pt>
                <c:pt idx="4" formatCode="#,##0.0">
                  <c:v>32.033780909903072</c:v>
                </c:pt>
              </c:numCache>
            </c:numRef>
          </c:val>
        </c:ser>
        <c:ser>
          <c:idx val="2"/>
          <c:order val="2"/>
          <c:tx>
            <c:strRef>
              <c:f>'Graf 12.1'!$A$14</c:f>
              <c:strCache>
                <c:ptCount val="1"/>
                <c:pt idx="0">
                  <c:v>Sexual</c:v>
                </c:pt>
              </c:strCache>
            </c:strRef>
          </c:tx>
          <c:spPr>
            <a:pattFill prst="dkDnDiag">
              <a:fgClr>
                <a:srgbClr val="8EB149"/>
              </a:fgClr>
              <a:bgClr>
                <a:schemeClr val="bg1"/>
              </a:bgClr>
            </a:pattFill>
            <a:ln w="12700">
              <a:solidFill>
                <a:srgbClr val="8EB14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'Graf 12.1'!$B$21:$H$22</c15:sqref>
                  </c15:fullRef>
                </c:ext>
              </c:extLst>
              <c:f>'Graf 12.1'!$D$21:$H$22</c:f>
              <c:multiLvlStrCache>
                <c:ptCount val="5"/>
                <c:lvl>
                  <c:pt idx="0">
                    <c:v>2011</c:v>
                  </c:pt>
                  <c:pt idx="1">
                    <c:v>2012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2015</c:v>
                  </c:pt>
                </c:lvl>
                <c:lvl>
                  <c:pt idx="0">
                    <c:v>74,2</c:v>
                  </c:pt>
                  <c:pt idx="1">
                    <c:v>74,1</c:v>
                  </c:pt>
                  <c:pt idx="2">
                    <c:v>71,5</c:v>
                  </c:pt>
                  <c:pt idx="3">
                    <c:v>72,4</c:v>
                  </c:pt>
                  <c:pt idx="4">
                    <c:v>70,8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12.1'!$B$14:$H$14</c15:sqref>
                  </c15:fullRef>
                </c:ext>
              </c:extLst>
              <c:f>'Graf 12.1'!$D$14:$H$14</c:f>
              <c:numCache>
                <c:formatCode>0.0</c:formatCode>
                <c:ptCount val="5"/>
                <c:pt idx="0">
                  <c:v>9.280461548688665</c:v>
                </c:pt>
                <c:pt idx="1">
                  <c:v>8.6914485145387559</c:v>
                </c:pt>
                <c:pt idx="2">
                  <c:v>8.425694286236423</c:v>
                </c:pt>
                <c:pt idx="3">
                  <c:v>7.9</c:v>
                </c:pt>
                <c:pt idx="4" formatCode="#,##0.0">
                  <c:v>7.8621142100241705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3"/>
        <c:axId val="762854320"/>
        <c:axId val="762854880"/>
      </c:barChart>
      <c:catAx>
        <c:axId val="76285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PE"/>
          </a:p>
        </c:txPr>
        <c:crossAx val="762854880"/>
        <c:crosses val="autoZero"/>
        <c:auto val="1"/>
        <c:lblAlgn val="ctr"/>
        <c:lblOffset val="100"/>
        <c:noMultiLvlLbl val="0"/>
      </c:catAx>
      <c:valAx>
        <c:axId val="7628548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762854320"/>
        <c:crosses val="autoZero"/>
        <c:crossBetween val="between"/>
      </c:valAx>
      <c:spPr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1"/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sz="1000" b="1"/>
            </a:pPr>
            <a:endParaRPr lang="es-PE"/>
          </a:p>
        </c:txPr>
      </c:legendEntry>
      <c:layout>
        <c:manualLayout>
          <c:xMode val="edge"/>
          <c:yMode val="edge"/>
          <c:x val="0.17603934211419919"/>
          <c:y val="0.86448633690601961"/>
          <c:w val="0.64925573517204327"/>
          <c:h val="5.344343672680002E-2"/>
        </c:manualLayout>
      </c:layout>
      <c:overlay val="0"/>
      <c:spPr>
        <a:solidFill>
          <a:srgbClr val="F3F2E9"/>
        </a:solidFill>
      </c:spPr>
      <c:txPr>
        <a:bodyPr/>
        <a:lstStyle/>
        <a:p>
          <a:pPr>
            <a:defRPr sz="1000" b="1"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98874816445371"/>
          <c:y val="3.1079303346191033E-2"/>
          <c:w val="0.70190711422439978"/>
          <c:h val="0.878561594878056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12.6'!$E$14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2D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12.6'!$C$17:$C$23</c:f>
              <c:strCache>
                <c:ptCount val="7"/>
                <c:pt idx="0">
                  <c:v>Padras-
tros</c:v>
                </c:pt>
                <c:pt idx="1">
                  <c:v>Her-
mana</c:v>
                </c:pt>
                <c:pt idx="2">
                  <c:v>Her-
mano</c:v>
                </c:pt>
                <c:pt idx="3">
                  <c:v>Exesposo/ 
Excompañero</c:v>
                </c:pt>
                <c:pt idx="4">
                  <c:v>Madre</c:v>
                </c:pt>
                <c:pt idx="5">
                  <c:v>Padre</c:v>
                </c:pt>
                <c:pt idx="6">
                  <c:v>Otras 
personas 1/</c:v>
                </c:pt>
              </c:strCache>
            </c:strRef>
          </c:cat>
          <c:val>
            <c:numRef>
              <c:f>'Graf 12.6'!$E$17:$E$23</c:f>
              <c:numCache>
                <c:formatCode>0.0</c:formatCode>
                <c:ptCount val="7"/>
                <c:pt idx="0">
                  <c:v>2.6219868780620215</c:v>
                </c:pt>
                <c:pt idx="1">
                  <c:v>3.3416378125500783</c:v>
                </c:pt>
                <c:pt idx="2">
                  <c:v>17.198253182463652</c:v>
                </c:pt>
                <c:pt idx="3">
                  <c:v>17.260908395234043</c:v>
                </c:pt>
                <c:pt idx="4">
                  <c:v>23.23345055482072</c:v>
                </c:pt>
                <c:pt idx="5">
                  <c:v>29.471411733261125</c:v>
                </c:pt>
                <c:pt idx="6">
                  <c:v>28.80196834241195</c:v>
                </c:pt>
              </c:numCache>
            </c:numRef>
          </c:val>
        </c:ser>
        <c:ser>
          <c:idx val="0"/>
          <c:order val="1"/>
          <c:tx>
            <c:strRef>
              <c:f>'Graf 12.6'!$D$14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12.6'!$C$17:$C$23</c:f>
              <c:strCache>
                <c:ptCount val="7"/>
                <c:pt idx="0">
                  <c:v>Padras-
tros</c:v>
                </c:pt>
                <c:pt idx="1">
                  <c:v>Her-
mana</c:v>
                </c:pt>
                <c:pt idx="2">
                  <c:v>Her-
mano</c:v>
                </c:pt>
                <c:pt idx="3">
                  <c:v>Exesposo/ 
Excompañero</c:v>
                </c:pt>
                <c:pt idx="4">
                  <c:v>Madre</c:v>
                </c:pt>
                <c:pt idx="5">
                  <c:v>Padre</c:v>
                </c:pt>
                <c:pt idx="6">
                  <c:v>Otras 
personas 1/</c:v>
                </c:pt>
              </c:strCache>
            </c:strRef>
          </c:cat>
          <c:val>
            <c:numRef>
              <c:f>'Graf 12.6'!$D$17:$D$23</c:f>
              <c:numCache>
                <c:formatCode>0.0</c:formatCode>
                <c:ptCount val="7"/>
                <c:pt idx="0">
                  <c:v>3.0016287032574458</c:v>
                </c:pt>
                <c:pt idx="1">
                  <c:v>3.5328635148660208</c:v>
                </c:pt>
                <c:pt idx="2">
                  <c:v>15.570379357874767</c:v>
                </c:pt>
                <c:pt idx="3">
                  <c:v>19.036550199658393</c:v>
                </c:pt>
                <c:pt idx="4">
                  <c:v>23.831924220374681</c:v>
                </c:pt>
                <c:pt idx="5">
                  <c:v>25.749757931986522</c:v>
                </c:pt>
                <c:pt idx="6">
                  <c:v>28.504440040989582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77517424"/>
        <c:axId val="777517984"/>
      </c:barChart>
      <c:catAx>
        <c:axId val="7775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PE"/>
          </a:p>
        </c:txPr>
        <c:crossAx val="777517984"/>
        <c:crosses val="autoZero"/>
        <c:auto val="1"/>
        <c:lblAlgn val="ctr"/>
        <c:lblOffset val="100"/>
        <c:noMultiLvlLbl val="0"/>
      </c:catAx>
      <c:valAx>
        <c:axId val="77751798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PE"/>
          </a:p>
        </c:txPr>
        <c:crossAx val="77751742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327657590363301"/>
          <c:y val="0.43477513741275614"/>
          <c:w val="0.11267059832656461"/>
          <c:h val="0.20086469090861131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vert="horz"/>
        <a:lstStyle/>
        <a:p>
          <a:pPr>
            <a:defRPr sz="800"/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11194441645434"/>
          <c:y val="0.14839917289473331"/>
          <c:w val="0.74956925631096849"/>
          <c:h val="0.75037025585478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  <a:alpha val="76000"/>
              </a:schemeClr>
            </a:solidFill>
            <a:ln>
              <a:solidFill>
                <a:schemeClr val="tx2"/>
              </a:solidFill>
            </a:ln>
          </c:spPr>
          <c:invertIfNegative val="0"/>
          <c:dLbls>
            <c:spPr>
              <a:solidFill>
                <a:schemeClr val="bg2"/>
              </a:solidFill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12.7 '!$B$6:$B$28</c:f>
              <c:strCache>
                <c:ptCount val="23"/>
                <c:pt idx="0">
                  <c:v>TOTAL</c:v>
                </c:pt>
                <c:pt idx="1">
                  <c:v>GRUPO DE EDAD</c:v>
                </c:pt>
                <c:pt idx="2">
                  <c:v>15-19</c:v>
                </c:pt>
                <c:pt idx="3">
                  <c:v>20-24</c:v>
                </c:pt>
                <c:pt idx="4">
                  <c:v>25-29</c:v>
                </c:pt>
                <c:pt idx="5">
                  <c:v>30-34</c:v>
                </c:pt>
                <c:pt idx="6">
                  <c:v>35-39</c:v>
                </c:pt>
                <c:pt idx="7">
                  <c:v>40-44</c:v>
                </c:pt>
                <c:pt idx="8">
                  <c:v>45-49</c:v>
                </c:pt>
                <c:pt idx="9">
                  <c:v>ÁREA DE RESIDENCIA</c:v>
                </c:pt>
                <c:pt idx="10">
                  <c:v>Urbana</c:v>
                </c:pt>
                <c:pt idx="11">
                  <c:v>Rural</c:v>
                </c:pt>
                <c:pt idx="12">
                  <c:v>NIVEL DE EDUCACIÓN</c:v>
                </c:pt>
                <c:pt idx="13">
                  <c:v>Sin educación</c:v>
                </c:pt>
                <c:pt idx="14">
                  <c:v>Primaria</c:v>
                </c:pt>
                <c:pt idx="15">
                  <c:v>Secundaria</c:v>
                </c:pt>
                <c:pt idx="16">
                  <c:v>Superior</c:v>
                </c:pt>
                <c:pt idx="17">
                  <c:v>QUINTIL DE RIQUEZA</c:v>
                </c:pt>
                <c:pt idx="18">
                  <c:v>Quintil inferior</c:v>
                </c:pt>
                <c:pt idx="19">
                  <c:v>Segundo quintil</c:v>
                </c:pt>
                <c:pt idx="20">
                  <c:v>Quintil intermedio</c:v>
                </c:pt>
                <c:pt idx="21">
                  <c:v>Cuarto quintil</c:v>
                </c:pt>
                <c:pt idx="22">
                  <c:v>Quintil superior</c:v>
                </c:pt>
              </c:strCache>
            </c:strRef>
          </c:cat>
          <c:val>
            <c:numRef>
              <c:f>'Graf 12.7 '!$C$6:$C$28</c:f>
              <c:numCache>
                <c:formatCode>0.0</c:formatCode>
                <c:ptCount val="23"/>
                <c:pt idx="0">
                  <c:v>52.861836312744174</c:v>
                </c:pt>
                <c:pt idx="2">
                  <c:v>37.710575721669876</c:v>
                </c:pt>
                <c:pt idx="3">
                  <c:v>41.682026793506793</c:v>
                </c:pt>
                <c:pt idx="4">
                  <c:v>49.405668008061745</c:v>
                </c:pt>
                <c:pt idx="5">
                  <c:v>50.483955331568723</c:v>
                </c:pt>
                <c:pt idx="6">
                  <c:v>54.327901144849541</c:v>
                </c:pt>
                <c:pt idx="7">
                  <c:v>57.370887123979777</c:v>
                </c:pt>
                <c:pt idx="8">
                  <c:v>60.162005882039381</c:v>
                </c:pt>
                <c:pt idx="10">
                  <c:v>51.474156578647566</c:v>
                </c:pt>
                <c:pt idx="11">
                  <c:v>57.482135389141952</c:v>
                </c:pt>
                <c:pt idx="13">
                  <c:v>64.18739901218197</c:v>
                </c:pt>
                <c:pt idx="14">
                  <c:v>58.26787914879192</c:v>
                </c:pt>
                <c:pt idx="15">
                  <c:v>53.276518779238266</c:v>
                </c:pt>
                <c:pt idx="16">
                  <c:v>43.995906930871534</c:v>
                </c:pt>
                <c:pt idx="18">
                  <c:v>58.080736483692043</c:v>
                </c:pt>
                <c:pt idx="19">
                  <c:v>52.516688347415133</c:v>
                </c:pt>
                <c:pt idx="20">
                  <c:v>53.275496246761534</c:v>
                </c:pt>
                <c:pt idx="21">
                  <c:v>50.963935638780875</c:v>
                </c:pt>
                <c:pt idx="22">
                  <c:v>47.2745322561995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777521344"/>
        <c:axId val="777521904"/>
      </c:barChart>
      <c:catAx>
        <c:axId val="777521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0"/>
            </a:pPr>
            <a:endParaRPr lang="es-PE"/>
          </a:p>
        </c:txPr>
        <c:crossAx val="777521904"/>
        <c:crosses val="autoZero"/>
        <c:auto val="1"/>
        <c:lblAlgn val="ctr"/>
        <c:lblOffset val="100"/>
        <c:noMultiLvlLbl val="0"/>
      </c:catAx>
      <c:valAx>
        <c:axId val="7775219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777521344"/>
        <c:crosses val="max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 paperSize="9" orientation="portrait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900"/>
              <a:t>GRÁFICO Nº 12.8</a:t>
            </a:r>
          </a:p>
          <a:p>
            <a:pPr>
              <a:defRPr/>
            </a:pPr>
            <a:r>
              <a:rPr lang="es-PE" sz="900"/>
              <a:t>PERÚ: INICIO DE LA VIOLENCIA FÍSICA Y/O SEXUAL Y EL TIEMPO DE CONVIVENCIA, 2015</a:t>
            </a:r>
          </a:p>
          <a:p>
            <a:pPr>
              <a:defRPr/>
            </a:pPr>
            <a:r>
              <a:rPr lang="es-PE" sz="900" b="0"/>
              <a:t>(Distribución porcentual)</a:t>
            </a:r>
          </a:p>
        </c:rich>
      </c:tx>
      <c:layout>
        <c:manualLayout>
          <c:xMode val="edge"/>
          <c:yMode val="edge"/>
          <c:x val="0.1751356147577596"/>
          <c:y val="2.32121556758861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397797990838316"/>
          <c:y val="0.27506632942024212"/>
          <c:w val="0.38485327092018384"/>
          <c:h val="0.55314041503608513"/>
        </c:manualLayout>
      </c:layout>
      <c:pieChart>
        <c:varyColors val="1"/>
        <c:ser>
          <c:idx val="0"/>
          <c:order val="0"/>
          <c:tx>
            <c:strRef>
              <c:f>'Graf 12.8 '!$C$13:$I$13</c:f>
              <c:strCache>
                <c:ptCount val="7"/>
                <c:pt idx="0">
                  <c:v>2,9</c:v>
                </c:pt>
                <c:pt idx="1">
                  <c:v>21,9</c:v>
                </c:pt>
                <c:pt idx="2">
                  <c:v>40,8</c:v>
                </c:pt>
                <c:pt idx="3">
                  <c:v>20,2</c:v>
                </c:pt>
                <c:pt idx="4">
                  <c:v>6,6</c:v>
                </c:pt>
                <c:pt idx="5">
                  <c:v>7,2</c:v>
                </c:pt>
                <c:pt idx="6">
                  <c:v>0,4</c:v>
                </c:pt>
              </c:strCache>
            </c:strRef>
          </c:tx>
          <c:dPt>
            <c:idx val="0"/>
            <c:bubble3D val="0"/>
            <c:explosion val="8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explosion val="9"/>
            <c:spPr>
              <a:solidFill>
                <a:schemeClr val="accent5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explosion val="9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explosion val="4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explosion val="7"/>
          </c:dPt>
          <c:dPt>
            <c:idx val="5"/>
            <c:bubble3D val="0"/>
            <c:explosion val="11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6"/>
            <c:bubble3D val="0"/>
            <c:explosion val="1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Lbls>
            <c:dLbl>
              <c:idx val="0"/>
              <c:layout>
                <c:manualLayout>
                  <c:x val="0.15617307441032258"/>
                  <c:y val="3.2917852500915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Antes de la 
unión o 
convivencia</a:t>
                    </a:r>
                  </a:p>
                  <a:p>
                    <a:r>
                      <a:rPr lang="en-US"/>
                      <a:t> 2,9%</a:t>
                    </a:r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722023048229989"/>
                  <c:y val="6.853526042964877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Menos 
de 1 año</a:t>
                    </a:r>
                  </a:p>
                  <a:p>
                    <a:r>
                      <a:rPr lang="en-US"/>
                      <a:t> 21,9%</a:t>
                    </a:r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5271049893323496E-2"/>
                  <c:y val="-0.1444024549139288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1 - 2 años</a:t>
                    </a:r>
                  </a:p>
                  <a:p>
                    <a:r>
                      <a:rPr lang="en-US"/>
                      <a:t>40,8%</a:t>
                    </a:r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8070237683083515E-2"/>
                  <c:y val="-2.4628873956852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3 - 5 años</a:t>
                    </a:r>
                  </a:p>
                  <a:p>
                    <a:r>
                      <a:rPr lang="en-US"/>
                      <a:t> 20,2%</a:t>
                    </a:r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9241205903943138E-2"/>
                  <c:y val="1.8988731366590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6 - 9 años</a:t>
                    </a:r>
                  </a:p>
                  <a:p>
                    <a:r>
                      <a:rPr lang="en-US"/>
                      <a:t> 6,6%</a:t>
                    </a:r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9948011296169699E-2"/>
                  <c:y val="-1.24989233535076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 y más 
años</a:t>
                    </a:r>
                  </a:p>
                  <a:p>
                    <a:r>
                      <a:rPr lang="en-US"/>
                      <a:t>7,2%</a:t>
                    </a:r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238394896059155E-3"/>
                  <c:y val="2.771979181255152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Después 
del divorcio</a:t>
                    </a:r>
                  </a:p>
                  <a:p>
                    <a:r>
                      <a:rPr lang="en-US"/>
                      <a:t> 0,4%</a:t>
                    </a:r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s-PE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12.8 '!$C$10:$I$10</c:f>
              <c:strCache>
                <c:ptCount val="7"/>
                <c:pt idx="0">
                  <c:v>Antes de la 
unión o 
convivencia</c:v>
                </c:pt>
                <c:pt idx="1">
                  <c:v>Menos 
de 1 año</c:v>
                </c:pt>
                <c:pt idx="2">
                  <c:v>1 - 2 años</c:v>
                </c:pt>
                <c:pt idx="3">
                  <c:v>3 - 5 años</c:v>
                </c:pt>
                <c:pt idx="4">
                  <c:v>6 - 9 años</c:v>
                </c:pt>
                <c:pt idx="5">
                  <c:v>10 y más 
años</c:v>
                </c:pt>
                <c:pt idx="6">
                  <c:v>Después 
del divorcio</c:v>
                </c:pt>
              </c:strCache>
            </c:strRef>
          </c:cat>
          <c:val>
            <c:numRef>
              <c:f>'Graf 12.8 '!$C$13:$I$13</c:f>
              <c:numCache>
                <c:formatCode>0.0</c:formatCode>
                <c:ptCount val="7"/>
                <c:pt idx="0">
                  <c:v>2.8915885779698751</c:v>
                </c:pt>
                <c:pt idx="1">
                  <c:v>21.886126603843309</c:v>
                </c:pt>
                <c:pt idx="2">
                  <c:v>40.842933714763298</c:v>
                </c:pt>
                <c:pt idx="3">
                  <c:v>20.238163573780291</c:v>
                </c:pt>
                <c:pt idx="4">
                  <c:v>6.5749267634036652</c:v>
                </c:pt>
                <c:pt idx="5">
                  <c:v>7.1941578005423352</c:v>
                </c:pt>
                <c:pt idx="6">
                  <c:v>0.37210296569653384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4116509817617"/>
          <c:y val="6.2820296943203749E-2"/>
          <c:w val="0.61391422710816612"/>
          <c:h val="0.8587347362436118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12.9 '!$A$7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12.9 '!$A$15:$A$22</c:f>
              <c:strCache>
                <c:ptCount val="8"/>
                <c:pt idx="0">
                  <c:v>Otro pariente del 
esposo</c:v>
                </c:pt>
                <c:pt idx="1">
                  <c:v>Suegros</c:v>
                </c:pt>
                <c:pt idx="2">
                  <c:v>Hermano</c:v>
                </c:pt>
                <c:pt idx="3">
                  <c:v>Padre</c:v>
                </c:pt>
                <c:pt idx="4">
                  <c:v>Otro pariente
de la mujer</c:v>
                </c:pt>
                <c:pt idx="5">
                  <c:v>Hermana</c:v>
                </c:pt>
                <c:pt idx="6">
                  <c:v>Amiga(o) / Vecina(o)</c:v>
                </c:pt>
                <c:pt idx="7">
                  <c:v>Madre</c:v>
                </c:pt>
              </c:strCache>
            </c:strRef>
          </c:cat>
          <c:val>
            <c:numRef>
              <c:f>'Graf 12.9 '!$B$15:$B$22</c:f>
              <c:numCache>
                <c:formatCode>0.0</c:formatCode>
                <c:ptCount val="8"/>
                <c:pt idx="0">
                  <c:v>9.3769071917089963</c:v>
                </c:pt>
                <c:pt idx="1">
                  <c:v>11.069397808235545</c:v>
                </c:pt>
                <c:pt idx="2">
                  <c:v>12.760798637734883</c:v>
                </c:pt>
                <c:pt idx="3">
                  <c:v>12.987239295654565</c:v>
                </c:pt>
                <c:pt idx="4">
                  <c:v>14.840143937565639</c:v>
                </c:pt>
                <c:pt idx="5">
                  <c:v>16.461283011619038</c:v>
                </c:pt>
                <c:pt idx="6">
                  <c:v>19.327138144621557</c:v>
                </c:pt>
                <c:pt idx="7">
                  <c:v>34.539225311874304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777525264"/>
        <c:axId val="777525824"/>
      </c:barChart>
      <c:catAx>
        <c:axId val="77752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es-PE"/>
          </a:p>
        </c:txPr>
        <c:crossAx val="777525824"/>
        <c:crosses val="autoZero"/>
        <c:auto val="1"/>
        <c:lblAlgn val="ctr"/>
        <c:lblOffset val="100"/>
        <c:noMultiLvlLbl val="0"/>
      </c:catAx>
      <c:valAx>
        <c:axId val="77752582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#,##0.0" sourceLinked="0"/>
        <c:majorTickMark val="none"/>
        <c:minorTickMark val="none"/>
        <c:tickLblPos val="nextTo"/>
        <c:crossAx val="777525264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03086394305423"/>
          <c:y val="4.3465523344058642E-2"/>
          <c:w val="0.56455086842881563"/>
          <c:h val="0.74012117118068022"/>
        </c:manualLayout>
      </c:layout>
      <c:pieChart>
        <c:varyColors val="1"/>
        <c:ser>
          <c:idx val="0"/>
          <c:order val="0"/>
          <c:tx>
            <c:strRef>
              <c:f>'Graf 12.9 '!$E$15</c:f>
              <c:strCache>
                <c:ptCount val="1"/>
                <c:pt idx="0">
                  <c:v>2015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explosion val="9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6510567757977627E-2"/>
                  <c:y val="-0.18180236853771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11852465810193"/>
                      <c:h val="0.2846112600536193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7980549799696091"/>
                  <c:y val="0.2059504760296384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12.9 '!$D$16:$D$17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'Graf 12.9 '!$E$16:$E$17</c:f>
              <c:numCache>
                <c:formatCode>#,##0.0</c:formatCode>
                <c:ptCount val="2"/>
                <c:pt idx="0">
                  <c:v>43.841332551198008</c:v>
                </c:pt>
                <c:pt idx="1">
                  <c:v>56.158667448801992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4"/>
      </c:pie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b="1"/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779608666296406"/>
          <c:y val="1.5692020456205862E-2"/>
          <c:w val="0.61031986631354973"/>
          <c:h val="0.9071924128040695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12.10'!$C$12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6"/>
              <c:layout>
                <c:manualLayout>
                  <c:x val="4.321985908284056E-3"/>
                  <c:y val="1.8066847335140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12.10'!$A$16:$A$22</c:f>
              <c:strCache>
                <c:ptCount val="7"/>
                <c:pt idx="0">
                  <c:v>Ministerio de
la Mujer y 
Poblaciones
Vulnerables</c:v>
                </c:pt>
                <c:pt idx="1">
                  <c:v>Estableci-
miento de
Salud</c:v>
                </c:pt>
                <c:pt idx="2">
                  <c:v>Otra 
institución</c:v>
                </c:pt>
                <c:pt idx="3">
                  <c:v>Fiscalía</c:v>
                </c:pt>
                <c:pt idx="4">
                  <c:v>Juzgado</c:v>
                </c:pt>
                <c:pt idx="5">
                  <c:v>Defensoría Municipal DEMUNA</c:v>
                </c:pt>
                <c:pt idx="6">
                  <c:v>Comisaría</c:v>
                </c:pt>
              </c:strCache>
            </c:strRef>
          </c:cat>
          <c:val>
            <c:numRef>
              <c:f>'Graf 12.10'!$C$16:$C$22</c:f>
              <c:numCache>
                <c:formatCode>0.0</c:formatCode>
                <c:ptCount val="7"/>
                <c:pt idx="0">
                  <c:v>3.6247513020045856</c:v>
                </c:pt>
                <c:pt idx="1">
                  <c:v>4.2042230566434107</c:v>
                </c:pt>
                <c:pt idx="2">
                  <c:v>7.827277215070561</c:v>
                </c:pt>
                <c:pt idx="3">
                  <c:v>11.360001448680485</c:v>
                </c:pt>
                <c:pt idx="4">
                  <c:v>14.394742205124622</c:v>
                </c:pt>
                <c:pt idx="5">
                  <c:v>13.956629623688922</c:v>
                </c:pt>
                <c:pt idx="6">
                  <c:v>68.951667378249482</c:v>
                </c:pt>
              </c:numCache>
            </c:numRef>
          </c:val>
        </c:ser>
        <c:ser>
          <c:idx val="0"/>
          <c:order val="1"/>
          <c:tx>
            <c:strRef>
              <c:f>'Graf 12.10'!$B$12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12.10'!$B$16:$B$22</c:f>
              <c:numCache>
                <c:formatCode>0.0</c:formatCode>
                <c:ptCount val="7"/>
                <c:pt idx="0">
                  <c:v>1.8861728719816149</c:v>
                </c:pt>
                <c:pt idx="1">
                  <c:v>6.4119908858966328</c:v>
                </c:pt>
                <c:pt idx="2">
                  <c:v>6.7055450046069334</c:v>
                </c:pt>
                <c:pt idx="3">
                  <c:v>8.2548755049595837</c:v>
                </c:pt>
                <c:pt idx="4">
                  <c:v>8.4045727012287017</c:v>
                </c:pt>
                <c:pt idx="5">
                  <c:v>10.168728374222088</c:v>
                </c:pt>
                <c:pt idx="6">
                  <c:v>76.418960340249257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-14"/>
        <c:axId val="777530304"/>
        <c:axId val="777530864"/>
      </c:barChart>
      <c:catAx>
        <c:axId val="77753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es-PE"/>
          </a:p>
        </c:txPr>
        <c:crossAx val="777530864"/>
        <c:crosses val="autoZero"/>
        <c:auto val="1"/>
        <c:lblAlgn val="ctr"/>
        <c:lblOffset val="100"/>
        <c:noMultiLvlLbl val="0"/>
      </c:catAx>
      <c:valAx>
        <c:axId val="777530864"/>
        <c:scaling>
          <c:orientation val="minMax"/>
        </c:scaling>
        <c:delete val="0"/>
        <c:axPos val="b"/>
        <c:numFmt formatCode="0.0" sourceLinked="0"/>
        <c:majorTickMark val="none"/>
        <c:minorTickMark val="none"/>
        <c:tickLblPos val="nextTo"/>
        <c:crossAx val="777530304"/>
        <c:crosses val="autoZero"/>
        <c:crossBetween val="between"/>
        <c:majorUnit val="20"/>
        <c:minorUnit val="10"/>
      </c:valAx>
    </c:plotArea>
    <c:legend>
      <c:legendPos val="r"/>
      <c:layout>
        <c:manualLayout>
          <c:xMode val="edge"/>
          <c:yMode val="edge"/>
          <c:x val="0.73975739570114885"/>
          <c:y val="0.74248587286922063"/>
          <c:w val="0.16777370762411928"/>
          <c:h val="0.16381082445995063"/>
        </c:manualLayout>
      </c:layout>
      <c:overlay val="0"/>
      <c:spPr>
        <a:solidFill>
          <a:schemeClr val="bg2">
            <a:lumMod val="90000"/>
          </a:schemeClr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068443367655963"/>
          <c:y val="0"/>
          <c:w val="0.7433084500801036"/>
          <c:h val="0.8416875096495291"/>
        </c:manualLayout>
      </c:layout>
      <c:pieChart>
        <c:varyColors val="1"/>
        <c:ser>
          <c:idx val="0"/>
          <c:order val="0"/>
          <c:tx>
            <c:strRef>
              <c:f>'Graf 12.10'!$D$20</c:f>
              <c:strCache>
                <c:ptCount val="1"/>
              </c:strCache>
            </c:strRef>
          </c:tx>
          <c:explosion val="26"/>
          <c:dPt>
            <c:idx val="0"/>
            <c:bubble3D val="0"/>
            <c:explosion val="14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explosion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1257673903343505E-2"/>
                  <c:y val="-9.6011071621712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12.10'!$B$9:$B$10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'Graf 12.10'!$C$9:$C$10</c:f>
              <c:numCache>
                <c:formatCode>#,##0.0</c:formatCode>
                <c:ptCount val="2"/>
                <c:pt idx="0">
                  <c:v>27.451478605624828</c:v>
                </c:pt>
                <c:pt idx="1">
                  <c:v>72.548521394375172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4"/>
      </c:pie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/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1558716450749E-2"/>
          <c:y val="6.0748236436092992E-2"/>
          <c:w val="0.90407379185128744"/>
          <c:h val="0.79522104402037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12.11'!$B$10</c:f>
              <c:strCache>
                <c:ptCount val="1"/>
                <c:pt idx="0">
                  <c:v>Padre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12.11'!$A$12:$A$15</c:f>
              <c:strCache>
                <c:ptCount val="4"/>
                <c:pt idx="0">
                  <c:v>Reprimenda verbal</c:v>
                </c:pt>
                <c:pt idx="1">
                  <c:v>Prohibiéndoles algo que le gusta</c:v>
                </c:pt>
                <c:pt idx="2">
                  <c:v>Con golpes o castigos físicos</c:v>
                </c:pt>
                <c:pt idx="3">
                  <c:v>Palmadas</c:v>
                </c:pt>
              </c:strCache>
            </c:strRef>
          </c:cat>
          <c:val>
            <c:numRef>
              <c:f>'Graf 12.11'!$B$12:$B$15</c:f>
              <c:numCache>
                <c:formatCode>#,##0.0</c:formatCode>
                <c:ptCount val="4"/>
                <c:pt idx="0">
                  <c:v>73.069785871338794</c:v>
                </c:pt>
                <c:pt idx="1">
                  <c:v>42.108133374032789</c:v>
                </c:pt>
                <c:pt idx="2">
                  <c:v>24.083099989588082</c:v>
                </c:pt>
                <c:pt idx="3">
                  <c:v>6.820199436362925</c:v>
                </c:pt>
              </c:numCache>
            </c:numRef>
          </c:val>
        </c:ser>
        <c:ser>
          <c:idx val="1"/>
          <c:order val="1"/>
          <c:tx>
            <c:strRef>
              <c:f>'Graf 12.11'!$C$10</c:f>
              <c:strCache>
                <c:ptCount val="1"/>
                <c:pt idx="0">
                  <c:v>Madre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rgbClr val="7030A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12.11'!$A$12:$A$15</c:f>
              <c:strCache>
                <c:ptCount val="4"/>
                <c:pt idx="0">
                  <c:v>Reprimenda verbal</c:v>
                </c:pt>
                <c:pt idx="1">
                  <c:v>Prohibiéndoles algo que le gusta</c:v>
                </c:pt>
                <c:pt idx="2">
                  <c:v>Con golpes o castigos físicos</c:v>
                </c:pt>
                <c:pt idx="3">
                  <c:v>Palmadas</c:v>
                </c:pt>
              </c:strCache>
            </c:strRef>
          </c:cat>
          <c:val>
            <c:numRef>
              <c:f>'Graf 12.11'!$C$12:$C$15</c:f>
              <c:numCache>
                <c:formatCode>#,##0.0</c:formatCode>
                <c:ptCount val="4"/>
                <c:pt idx="0">
                  <c:v>72.033198806740529</c:v>
                </c:pt>
                <c:pt idx="1">
                  <c:v>50.472377197053241</c:v>
                </c:pt>
                <c:pt idx="2">
                  <c:v>26.310533946700403</c:v>
                </c:pt>
                <c:pt idx="3">
                  <c:v>12.378682458943722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-1"/>
        <c:axId val="777535904"/>
        <c:axId val="777536464"/>
      </c:barChart>
      <c:catAx>
        <c:axId val="77753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7536464"/>
        <c:crosses val="autoZero"/>
        <c:auto val="1"/>
        <c:lblAlgn val="ctr"/>
        <c:lblOffset val="100"/>
        <c:noMultiLvlLbl val="0"/>
      </c:catAx>
      <c:valAx>
        <c:axId val="77753646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crossAx val="77753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02772368507697"/>
          <c:y val="1.5095181251867391E-2"/>
          <c:w val="0.12032587324433908"/>
          <c:h val="0.17490542191574449"/>
        </c:manualLayout>
      </c:layout>
      <c:overlay val="0"/>
      <c:spPr>
        <a:solidFill>
          <a:schemeClr val="accent6">
            <a:lumMod val="20000"/>
            <a:lumOff val="80000"/>
          </a:schemeClr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GRÁFICO</a:t>
            </a:r>
            <a:r>
              <a:rPr lang="es-PE" sz="9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12.12</a:t>
            </a:r>
            <a:endParaRPr lang="es-PE" sz="9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PERÚ: PERSONAS QUE CORRIGEN A LAS NIÑAS</a:t>
            </a:r>
            <a:r>
              <a:rPr lang="es-PE" sz="9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Y NIÑ</a:t>
            </a:r>
            <a:r>
              <a:rPr lang="es-PE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OS DE 1 A 5 AÑOS DE EDAD</a:t>
            </a:r>
          </a:p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EN EL HOGAR, 2015</a:t>
            </a:r>
            <a:r>
              <a:rPr lang="es-PE" sz="900" b="1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</a:t>
            </a:r>
          </a:p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0" baseline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(Porcentaje)</a:t>
            </a:r>
            <a:endParaRPr lang="es-PE" sz="900" b="0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32917844728869"/>
          <c:y val="0.25580318497818005"/>
          <c:w val="0.80900110459165575"/>
          <c:h val="0.548429296669485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 Narrow" panose="020B060602020203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12.12'!$B$14:$B$18</c:f>
              <c:strCache>
                <c:ptCount val="5"/>
                <c:pt idx="0">
                  <c:v>Madre</c:v>
                </c:pt>
                <c:pt idx="1">
                  <c:v>Padre</c:v>
                </c:pt>
                <c:pt idx="2">
                  <c:v>Abuelos</c:v>
                </c:pt>
                <c:pt idx="3">
                  <c:v>Nadie                                                                                                    corrige</c:v>
                </c:pt>
                <c:pt idx="4">
                  <c:v>Hermana/o</c:v>
                </c:pt>
              </c:strCache>
            </c:strRef>
          </c:cat>
          <c:val>
            <c:numRef>
              <c:f>'Graf 12.12'!$C$14:$C$18</c:f>
              <c:numCache>
                <c:formatCode>0.0</c:formatCode>
                <c:ptCount val="5"/>
                <c:pt idx="0">
                  <c:v>90.758717764646633</c:v>
                </c:pt>
                <c:pt idx="1">
                  <c:v>62.397865750234459</c:v>
                </c:pt>
                <c:pt idx="2">
                  <c:v>16.258174962619144</c:v>
                </c:pt>
                <c:pt idx="3">
                  <c:v>11.940205242016351</c:v>
                </c:pt>
                <c:pt idx="4">
                  <c:v>7.4618809354101598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77539264"/>
        <c:axId val="777539824"/>
      </c:barChart>
      <c:catAx>
        <c:axId val="77753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777539824"/>
        <c:crosses val="autoZero"/>
        <c:auto val="1"/>
        <c:lblAlgn val="ctr"/>
        <c:lblOffset val="100"/>
        <c:noMultiLvlLbl val="0"/>
      </c:catAx>
      <c:valAx>
        <c:axId val="7775398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7775392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70461437259983E-2"/>
          <c:y val="5.7185283367963059E-2"/>
          <c:w val="0.90407379185128744"/>
          <c:h val="0.79522104402037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12.13'!$B$9</c:f>
              <c:strCache>
                <c:ptCount val="1"/>
                <c:pt idx="0">
                  <c:v>Padre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12.13'!$A$11:$A$15</c:f>
              <c:strCache>
                <c:ptCount val="5"/>
                <c:pt idx="0">
                  <c:v>Reprimenda verbal</c:v>
                </c:pt>
                <c:pt idx="1">
                  <c:v>Habla con él/ella y explica su conducta</c:v>
                </c:pt>
                <c:pt idx="2">
                  <c:v>Prohibiéndoles algo que les gusta</c:v>
                </c:pt>
                <c:pt idx="3">
                  <c:v>Palmadas</c:v>
                </c:pt>
                <c:pt idx="4">
                  <c:v>Con golpes o castigos físicos</c:v>
                </c:pt>
              </c:strCache>
            </c:strRef>
          </c:cat>
          <c:val>
            <c:numRef>
              <c:f>'Graf 12.13'!$B$11:$B$15</c:f>
              <c:numCache>
                <c:formatCode>#,##0.0</c:formatCode>
                <c:ptCount val="5"/>
                <c:pt idx="0">
                  <c:v>55.039593058363977</c:v>
                </c:pt>
                <c:pt idx="1">
                  <c:v>48.067795488578966</c:v>
                </c:pt>
                <c:pt idx="2">
                  <c:v>25.626816610633956</c:v>
                </c:pt>
                <c:pt idx="3">
                  <c:v>8.7397964088553124</c:v>
                </c:pt>
                <c:pt idx="4">
                  <c:v>10.443642302236684</c:v>
                </c:pt>
              </c:numCache>
            </c:numRef>
          </c:val>
        </c:ser>
        <c:ser>
          <c:idx val="1"/>
          <c:order val="1"/>
          <c:tx>
            <c:strRef>
              <c:f>'Graf 12.13'!$C$9</c:f>
              <c:strCache>
                <c:ptCount val="1"/>
                <c:pt idx="0">
                  <c:v>Madre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rgbClr val="7030A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12.13'!$A$11:$A$15</c:f>
              <c:strCache>
                <c:ptCount val="5"/>
                <c:pt idx="0">
                  <c:v>Reprimenda verbal</c:v>
                </c:pt>
                <c:pt idx="1">
                  <c:v>Habla con él/ella y explica su conducta</c:v>
                </c:pt>
                <c:pt idx="2">
                  <c:v>Prohibiéndoles algo que les gusta</c:v>
                </c:pt>
                <c:pt idx="3">
                  <c:v>Palmadas</c:v>
                </c:pt>
                <c:pt idx="4">
                  <c:v>Con golpes o castigos físicos</c:v>
                </c:pt>
              </c:strCache>
            </c:strRef>
          </c:cat>
          <c:val>
            <c:numRef>
              <c:f>'Graf 12.13'!$C$11:$C$15</c:f>
              <c:numCache>
                <c:formatCode>#,##0.0</c:formatCode>
                <c:ptCount val="5"/>
                <c:pt idx="0">
                  <c:v>56.047639603120359</c:v>
                </c:pt>
                <c:pt idx="1">
                  <c:v>45.74869592879628</c:v>
                </c:pt>
                <c:pt idx="2">
                  <c:v>30.619673263866808</c:v>
                </c:pt>
                <c:pt idx="3">
                  <c:v>14.996196399931261</c:v>
                </c:pt>
                <c:pt idx="4">
                  <c:v>11.663692065319095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3"/>
        <c:overlap val="-1"/>
        <c:axId val="777542624"/>
        <c:axId val="777543184"/>
      </c:barChart>
      <c:catAx>
        <c:axId val="777542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7543184"/>
        <c:crosses val="autoZero"/>
        <c:auto val="1"/>
        <c:lblAlgn val="ctr"/>
        <c:lblOffset val="100"/>
        <c:noMultiLvlLbl val="0"/>
      </c:catAx>
      <c:valAx>
        <c:axId val="77754318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crossAx val="777542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18542977826693"/>
          <c:y val="0.36161978222811597"/>
          <c:w val="0.12510484576524708"/>
          <c:h val="0.13927634610103787"/>
        </c:manualLayout>
      </c:layout>
      <c:overlay val="0"/>
      <c:spPr>
        <a:solidFill>
          <a:schemeClr val="accent6">
            <a:lumMod val="20000"/>
            <a:lumOff val="80000"/>
          </a:schemeClr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920303557845616E-2"/>
          <c:y val="3.7054783415159311E-2"/>
          <c:w val="0.83037892075378839"/>
          <c:h val="0.540896951144374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2"/>
              </a:solidFill>
            </c:spPr>
            <c:txPr>
              <a:bodyPr/>
              <a:lstStyle/>
              <a:p>
                <a:pPr>
                  <a:defRPr sz="700" b="1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12.2 '!$A$8:$A$32</c:f>
              <c:strCache>
                <c:ptCount val="25"/>
                <c:pt idx="0">
                  <c:v>Apurímac</c:v>
                </c:pt>
                <c:pt idx="1">
                  <c:v>Arequipa</c:v>
                </c:pt>
                <c:pt idx="2">
                  <c:v>Cusco</c:v>
                </c:pt>
                <c:pt idx="3">
                  <c:v>Puno</c:v>
                </c:pt>
                <c:pt idx="4">
                  <c:v>Junín</c:v>
                </c:pt>
                <c:pt idx="5">
                  <c:v>Huánuco</c:v>
                </c:pt>
                <c:pt idx="6">
                  <c:v>Áncash</c:v>
                </c:pt>
                <c:pt idx="7">
                  <c:v>Madre de Dios</c:v>
                </c:pt>
                <c:pt idx="8">
                  <c:v>Pasco</c:v>
                </c:pt>
                <c:pt idx="9">
                  <c:v>Huancavelica</c:v>
                </c:pt>
                <c:pt idx="10">
                  <c:v>Lima  1/</c:v>
                </c:pt>
                <c:pt idx="11">
                  <c:v>Tumbes</c:v>
                </c:pt>
                <c:pt idx="12">
                  <c:v>Moquegua</c:v>
                </c:pt>
                <c:pt idx="13">
                  <c:v>Prov. Const. del Callao</c:v>
                </c:pt>
                <c:pt idx="14">
                  <c:v>Piura</c:v>
                </c:pt>
                <c:pt idx="15">
                  <c:v>Ica</c:v>
                </c:pt>
                <c:pt idx="16">
                  <c:v>San Martín</c:v>
                </c:pt>
                <c:pt idx="17">
                  <c:v>Ayacucho</c:v>
                </c:pt>
                <c:pt idx="18">
                  <c:v>Amazonas</c:v>
                </c:pt>
                <c:pt idx="19">
                  <c:v>Loreto</c:v>
                </c:pt>
                <c:pt idx="20">
                  <c:v>Ucayali</c:v>
                </c:pt>
                <c:pt idx="21">
                  <c:v>Lambayeque</c:v>
                </c:pt>
                <c:pt idx="22">
                  <c:v>Cajamarca</c:v>
                </c:pt>
                <c:pt idx="23">
                  <c:v>La Libertad</c:v>
                </c:pt>
                <c:pt idx="24">
                  <c:v>Tacna</c:v>
                </c:pt>
              </c:strCache>
            </c:strRef>
          </c:cat>
          <c:val>
            <c:numRef>
              <c:f>'Graf 12.2 '!$B$8:$B$32</c:f>
              <c:numCache>
                <c:formatCode>_ * #,##0.0_ ;_ * \-#,##0.0_ ;_ * "-"??_ ;_ @_ </c:formatCode>
                <c:ptCount val="25"/>
                <c:pt idx="0">
                  <c:v>84.978245829396215</c:v>
                </c:pt>
                <c:pt idx="1">
                  <c:v>82.555534241647663</c:v>
                </c:pt>
                <c:pt idx="2">
                  <c:v>79.44900709064234</c:v>
                </c:pt>
                <c:pt idx="3">
                  <c:v>76.357152841911685</c:v>
                </c:pt>
                <c:pt idx="4">
                  <c:v>76.326272830492556</c:v>
                </c:pt>
                <c:pt idx="5">
                  <c:v>75.91447313129143</c:v>
                </c:pt>
                <c:pt idx="6">
                  <c:v>75.442860378362965</c:v>
                </c:pt>
                <c:pt idx="7">
                  <c:v>74.968162220933451</c:v>
                </c:pt>
                <c:pt idx="8">
                  <c:v>74.165175910684908</c:v>
                </c:pt>
                <c:pt idx="9">
                  <c:v>71.859649498548066</c:v>
                </c:pt>
                <c:pt idx="10">
                  <c:v>71.501379597310802</c:v>
                </c:pt>
                <c:pt idx="11">
                  <c:v>70.884580834621175</c:v>
                </c:pt>
                <c:pt idx="12">
                  <c:v>69.894883329907572</c:v>
                </c:pt>
                <c:pt idx="13">
                  <c:v>69.777467228352535</c:v>
                </c:pt>
                <c:pt idx="14">
                  <c:v>69.664898707488362</c:v>
                </c:pt>
                <c:pt idx="15">
                  <c:v>69.531109277150989</c:v>
                </c:pt>
                <c:pt idx="16">
                  <c:v>69.053948286683067</c:v>
                </c:pt>
                <c:pt idx="17">
                  <c:v>68.18193122938105</c:v>
                </c:pt>
                <c:pt idx="18">
                  <c:v>67.512350047864516</c:v>
                </c:pt>
                <c:pt idx="19">
                  <c:v>66.629490514551946</c:v>
                </c:pt>
                <c:pt idx="20">
                  <c:v>64.061599024948336</c:v>
                </c:pt>
                <c:pt idx="21">
                  <c:v>62.962529866329717</c:v>
                </c:pt>
                <c:pt idx="22">
                  <c:v>62.6030900031299</c:v>
                </c:pt>
                <c:pt idx="23">
                  <c:v>61.995487251281823</c:v>
                </c:pt>
                <c:pt idx="24">
                  <c:v>59.332409542207685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21"/>
        <c:axId val="762857680"/>
        <c:axId val="762858240"/>
      </c:barChart>
      <c:catAx>
        <c:axId val="762857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762858240"/>
        <c:crosses val="autoZero"/>
        <c:auto val="1"/>
        <c:lblAlgn val="ctr"/>
        <c:lblOffset val="100"/>
        <c:noMultiLvlLbl val="0"/>
      </c:catAx>
      <c:valAx>
        <c:axId val="76285824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762857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4264173305427675"/>
          <c:y val="0"/>
          <c:w val="0.6299061307636119"/>
          <c:h val="0.9566013009572430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12.3 '!$A$11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alpha val="51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65,6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'Graf 12.3 '!$B$6:$J$7</c:f>
              <c:multiLvlStrCache>
                <c:ptCount val="9"/>
                <c:lvl>
                  <c:pt idx="0">
                    <c:v>Es celoso 
o molesto</c:v>
                  </c:pt>
                  <c:pt idx="1">
                    <c:v>Acusa de ser 
infiel</c:v>
                  </c:pt>
                  <c:pt idx="2">
                    <c:v>Impide que visite o la 
visiten sus amistades</c:v>
                  </c:pt>
                  <c:pt idx="3">
                    <c:v>Insiste en saber 
donde va</c:v>
                  </c:pt>
                  <c:pt idx="4">
                    <c:v>Desconfia
con el dinero</c:v>
                  </c:pt>
                  <c:pt idx="5">
                    <c:v>Algún control</c:v>
                  </c:pt>
                  <c:pt idx="7">
                    <c:v>Con hacerle daño</c:v>
                  </c:pt>
                  <c:pt idx="8">
                    <c:v>Con irse de casa/quitarle
las hijas/os o la ayuda
económica</c:v>
                  </c:pt>
                </c:lvl>
                <c:lvl>
                  <c:pt idx="0">
                    <c:v>Situaciones de control</c:v>
                  </c:pt>
                  <c:pt idx="6">
                    <c:v>Situaciones
humillantes</c:v>
                  </c:pt>
                  <c:pt idx="7">
                    <c:v>Amenazas</c:v>
                  </c:pt>
                </c:lvl>
              </c:multiLvlStrCache>
            </c:multiLvlStrRef>
          </c:cat>
          <c:val>
            <c:numRef>
              <c:f>'Graf 12.3 '!$B$11:$J$11</c:f>
              <c:numCache>
                <c:formatCode>0.0</c:formatCode>
                <c:ptCount val="9"/>
                <c:pt idx="0">
                  <c:v>42.693776133818162</c:v>
                </c:pt>
                <c:pt idx="1">
                  <c:v>17.788804695976559</c:v>
                </c:pt>
                <c:pt idx="2">
                  <c:v>21.647419916397993</c:v>
                </c:pt>
                <c:pt idx="3">
                  <c:v>47.848682407291136</c:v>
                </c:pt>
                <c:pt idx="4">
                  <c:v>15.037235085200626</c:v>
                </c:pt>
                <c:pt idx="5">
                  <c:v>63.585516914039104</c:v>
                </c:pt>
                <c:pt idx="6">
                  <c:v>22.648496344397923</c:v>
                </c:pt>
                <c:pt idx="7">
                  <c:v>11.336113549773374</c:v>
                </c:pt>
                <c:pt idx="8">
                  <c:v>21.334885316866494</c:v>
                </c:pt>
              </c:numCache>
            </c:numRef>
          </c:val>
        </c:ser>
        <c:ser>
          <c:idx val="0"/>
          <c:order val="1"/>
          <c:tx>
            <c:strRef>
              <c:f>'Graf 12.3 '!$A$10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A1D00">
                <a:alpha val="63000"/>
              </a:srgbClr>
            </a:solidFill>
            <a:ln w="9525" cap="flat" cmpd="sng" algn="ctr">
              <a:solidFill>
                <a:schemeClr val="accent2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63,5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17,9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'Graf 12.3 '!$B$6:$J$7</c:f>
              <c:multiLvlStrCache>
                <c:ptCount val="9"/>
                <c:lvl>
                  <c:pt idx="0">
                    <c:v>Es celoso 
o molesto</c:v>
                  </c:pt>
                  <c:pt idx="1">
                    <c:v>Acusa de ser 
infiel</c:v>
                  </c:pt>
                  <c:pt idx="2">
                    <c:v>Impide que visite o la 
visiten sus amistades</c:v>
                  </c:pt>
                  <c:pt idx="3">
                    <c:v>Insiste en saber 
donde va</c:v>
                  </c:pt>
                  <c:pt idx="4">
                    <c:v>Desconfia
con el dinero</c:v>
                  </c:pt>
                  <c:pt idx="5">
                    <c:v>Algún control</c:v>
                  </c:pt>
                  <c:pt idx="7">
                    <c:v>Con hacerle daño</c:v>
                  </c:pt>
                  <c:pt idx="8">
                    <c:v>Con irse de casa/quitarle
las hijas/os o la ayuda
económica</c:v>
                  </c:pt>
                </c:lvl>
                <c:lvl>
                  <c:pt idx="0">
                    <c:v>Situaciones de control</c:v>
                  </c:pt>
                  <c:pt idx="6">
                    <c:v>Situaciones
humillantes</c:v>
                  </c:pt>
                  <c:pt idx="7">
                    <c:v>Amenazas</c:v>
                  </c:pt>
                </c:lvl>
              </c:multiLvlStrCache>
            </c:multiLvlStrRef>
          </c:cat>
          <c:val>
            <c:numRef>
              <c:f>'Graf 12.3 '!$B$10:$J$10</c:f>
              <c:numCache>
                <c:formatCode>0.0</c:formatCode>
                <c:ptCount val="9"/>
                <c:pt idx="0">
                  <c:v>40.22337854820276</c:v>
                </c:pt>
                <c:pt idx="1">
                  <c:v>17.019810776144727</c:v>
                </c:pt>
                <c:pt idx="2">
                  <c:v>19.513813699605425</c:v>
                </c:pt>
                <c:pt idx="3">
                  <c:v>47.120279673723772</c:v>
                </c:pt>
                <c:pt idx="4">
                  <c:v>14.064274932455604</c:v>
                </c:pt>
                <c:pt idx="5">
                  <c:v>61.5014153784172</c:v>
                </c:pt>
                <c:pt idx="6">
                  <c:v>21.0045502650818</c:v>
                </c:pt>
                <c:pt idx="7">
                  <c:v>9.7653390999638763</c:v>
                </c:pt>
                <c:pt idx="8">
                  <c:v>17.919445466341397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3"/>
        <c:overlap val="-3"/>
        <c:axId val="762861040"/>
        <c:axId val="762861600"/>
      </c:barChart>
      <c:catAx>
        <c:axId val="762861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762861600"/>
        <c:crosses val="autoZero"/>
        <c:auto val="1"/>
        <c:lblAlgn val="ctr"/>
        <c:lblOffset val="100"/>
        <c:noMultiLvlLbl val="0"/>
      </c:catAx>
      <c:valAx>
        <c:axId val="7628616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762861040"/>
        <c:crosses val="autoZero"/>
        <c:crossBetween val="between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7482310306281674"/>
          <c:y val="0.78301256897756255"/>
          <c:w val="9.2348489845461443E-2"/>
          <c:h val="0.17480805266060123"/>
        </c:manualLayout>
      </c:layout>
      <c:overlay val="1"/>
      <c:spPr>
        <a:solidFill>
          <a:schemeClr val="bg2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58122422197224"/>
          <c:y val="3.6701978922662949E-2"/>
          <c:w val="0.65390701162354703"/>
          <c:h val="0.9069867091736135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12.4 '!$F$21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7030A0"/>
                    </a:solidFill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12.4 '!$D$23:$D$29</c:f>
              <c:strCache>
                <c:ptCount val="7"/>
                <c:pt idx="0">
                  <c:v>Atacó, agredió con 
cuchillo, pistola u 
otra arma</c:v>
                </c:pt>
                <c:pt idx="1">
                  <c:v>Amenazó con 
cuchillo, pistola u
otra arma</c:v>
                </c:pt>
                <c:pt idx="2">
                  <c:v>Trató de
estrangularla
o quemarla</c:v>
                </c:pt>
                <c:pt idx="3">
                  <c:v>Pateó 
o 
arrastró</c:v>
                </c:pt>
                <c:pt idx="4">
                  <c:v>Golpeó con
el puño o algo que 
pudo dañarla</c:v>
                </c:pt>
                <c:pt idx="5">
                  <c:v>Abofeteó o retorció 
el brazo</c:v>
                </c:pt>
                <c:pt idx="6">
                  <c:v>Empujó,
sacudió 
o tiró 
algo</c:v>
                </c:pt>
              </c:strCache>
            </c:strRef>
          </c:cat>
          <c:val>
            <c:numRef>
              <c:f>'Graf 12.4 '!$F$23:$F$29</c:f>
              <c:numCache>
                <c:formatCode>0.0</c:formatCode>
                <c:ptCount val="7"/>
                <c:pt idx="0">
                  <c:v>1.8183907848172072</c:v>
                </c:pt>
                <c:pt idx="1">
                  <c:v>3.0421196708064957</c:v>
                </c:pt>
                <c:pt idx="2">
                  <c:v>4.1655649686845191</c:v>
                </c:pt>
                <c:pt idx="3">
                  <c:v>15.154586726635561</c:v>
                </c:pt>
                <c:pt idx="4">
                  <c:v>21.290491083562941</c:v>
                </c:pt>
                <c:pt idx="5">
                  <c:v>25.584544789649836</c:v>
                </c:pt>
                <c:pt idx="6">
                  <c:v>31.364842586680773</c:v>
                </c:pt>
              </c:numCache>
            </c:numRef>
          </c:val>
        </c:ser>
        <c:ser>
          <c:idx val="0"/>
          <c:order val="1"/>
          <c:tx>
            <c:strRef>
              <c:f>'Graf 12.4 '!$E$21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12.4 '!$D$23:$D$29</c:f>
              <c:strCache>
                <c:ptCount val="7"/>
                <c:pt idx="0">
                  <c:v>Atacó, agredió con 
cuchillo, pistola u 
otra arma</c:v>
                </c:pt>
                <c:pt idx="1">
                  <c:v>Amenazó con 
cuchillo, pistola u
otra arma</c:v>
                </c:pt>
                <c:pt idx="2">
                  <c:v>Trató de
estrangularla
o quemarla</c:v>
                </c:pt>
                <c:pt idx="3">
                  <c:v>Pateó 
o 
arrastró</c:v>
                </c:pt>
                <c:pt idx="4">
                  <c:v>Golpeó con
el puño o algo que 
pudo dañarla</c:v>
                </c:pt>
                <c:pt idx="5">
                  <c:v>Abofeteó o retorció 
el brazo</c:v>
                </c:pt>
                <c:pt idx="6">
                  <c:v>Empujó,
sacudió 
o tiró 
algo</c:v>
                </c:pt>
              </c:strCache>
            </c:strRef>
          </c:cat>
          <c:val>
            <c:numRef>
              <c:f>'Graf 12.4 '!$E$23:$E$29</c:f>
              <c:numCache>
                <c:formatCode>0.0</c:formatCode>
                <c:ptCount val="7"/>
                <c:pt idx="0">
                  <c:v>1.4911163407193571</c:v>
                </c:pt>
                <c:pt idx="1">
                  <c:v>1.969324084158915</c:v>
                </c:pt>
                <c:pt idx="2">
                  <c:v>3.2716498759732002</c:v>
                </c:pt>
                <c:pt idx="3">
                  <c:v>9.7841279151374074</c:v>
                </c:pt>
                <c:pt idx="4">
                  <c:v>16.433719611612403</c:v>
                </c:pt>
                <c:pt idx="5">
                  <c:v>18.746710469163872</c:v>
                </c:pt>
                <c:pt idx="6">
                  <c:v>27.621759664292334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2"/>
        <c:axId val="762864960"/>
        <c:axId val="762865520"/>
      </c:barChart>
      <c:catAx>
        <c:axId val="7628649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endParaRPr lang="es-PE"/>
          </a:p>
        </c:txPr>
        <c:crossAx val="762865520"/>
        <c:crosses val="autoZero"/>
        <c:auto val="1"/>
        <c:lblAlgn val="ctr"/>
        <c:lblOffset val="100"/>
        <c:tickLblSkip val="1"/>
        <c:noMultiLvlLbl val="0"/>
      </c:catAx>
      <c:valAx>
        <c:axId val="76286552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762864960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280742232802293"/>
          <c:y val="0.78863345694914944"/>
          <c:w val="0.14190612219984131"/>
          <c:h val="0.15068256100188404"/>
        </c:manualLayout>
      </c:layout>
      <c:overlay val="0"/>
      <c:spPr>
        <a:solidFill>
          <a:schemeClr val="bg2"/>
        </a:solidFill>
      </c:spPr>
      <c:txPr>
        <a:bodyPr/>
        <a:lstStyle/>
        <a:p>
          <a:pPr>
            <a:defRPr sz="900" b="1"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6"/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12.4 '!$D$14:$D$15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'Graf 12.4 '!$F$14:$F$15</c:f>
              <c:numCache>
                <c:formatCode>0.0</c:formatCode>
                <c:ptCount val="2"/>
                <c:pt idx="0">
                  <c:v>32.033780909903072</c:v>
                </c:pt>
                <c:pt idx="1">
                  <c:v>67.966219090096928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5"/>
      </c:pie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b="1"/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6"/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12.4 '!$D$14:$D$15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'Graf 12.4 '!$E$14:$E$15</c:f>
              <c:numCache>
                <c:formatCode>0.0</c:formatCode>
                <c:ptCount val="2"/>
                <c:pt idx="0">
                  <c:v>38.042897210600593</c:v>
                </c:pt>
                <c:pt idx="1">
                  <c:v>61.957102789399407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5"/>
      </c:pie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b="1"/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04073726469511E-2"/>
          <c:y val="5.6194125159642401E-2"/>
          <c:w val="0.89136178147494283"/>
          <c:h val="0.645644213501652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12.5 '!$B$10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12.5 '!$C$6:$D$6</c:f>
              <c:strCache>
                <c:ptCount val="2"/>
                <c:pt idx="0">
                  <c:v>Obligó a tener 
relaciones sexuales
aunque  ella no 
quería</c:v>
                </c:pt>
                <c:pt idx="1">
                  <c:v>Obligó a realizar
actos sexuales 
que ella no
aprueba</c:v>
                </c:pt>
              </c:strCache>
            </c:strRef>
          </c:cat>
          <c:val>
            <c:numRef>
              <c:f>'Graf 12.5 '!$C$10:$D$10</c:f>
              <c:numCache>
                <c:formatCode>0.0</c:formatCode>
                <c:ptCount val="2"/>
                <c:pt idx="0">
                  <c:v>7.2294446348749224</c:v>
                </c:pt>
                <c:pt idx="1">
                  <c:v>3.6267109188119826</c:v>
                </c:pt>
              </c:numCache>
            </c:numRef>
          </c:val>
        </c:ser>
        <c:ser>
          <c:idx val="0"/>
          <c:order val="1"/>
          <c:tx>
            <c:strRef>
              <c:f>'Graf 12.5 '!$B$11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12.5 '!$C$6:$D$6</c:f>
              <c:strCache>
                <c:ptCount val="2"/>
                <c:pt idx="0">
                  <c:v>Obligó a tener 
relaciones sexuales
aunque  ella no 
quería</c:v>
                </c:pt>
                <c:pt idx="1">
                  <c:v>Obligó a realizar
actos sexuales 
que ella no
aprueba</c:v>
                </c:pt>
              </c:strCache>
            </c:strRef>
          </c:cat>
          <c:val>
            <c:numRef>
              <c:f>'Graf 12.5 '!$C$11:$D$11</c:f>
              <c:numCache>
                <c:formatCode>0.0</c:formatCode>
                <c:ptCount val="2"/>
                <c:pt idx="0">
                  <c:v>8.4203595791304959</c:v>
                </c:pt>
                <c:pt idx="1">
                  <c:v>4.4851026865568029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8"/>
        <c:axId val="762872240"/>
        <c:axId val="762872800"/>
      </c:barChart>
      <c:catAx>
        <c:axId val="76287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2872800"/>
        <c:crosses val="autoZero"/>
        <c:auto val="1"/>
        <c:lblAlgn val="ctr"/>
        <c:lblOffset val="100"/>
        <c:noMultiLvlLbl val="0"/>
      </c:catAx>
      <c:valAx>
        <c:axId val="7628728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762872240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2326029807133239"/>
          <c:y val="5.7049707866976399E-2"/>
          <c:w val="0.14782862757906895"/>
          <c:h val="0.15401011655152302"/>
        </c:manualLayout>
      </c:layout>
      <c:overlay val="0"/>
      <c:spPr>
        <a:solidFill>
          <a:schemeClr val="bg2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9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explosion val="1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0.10613615532222163"/>
                  <c:y val="-0.150895768145589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12.5 '!$B$18:$B$19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'Graf 12.5 '!$D$18:$D$19</c:f>
              <c:numCache>
                <c:formatCode>0.0</c:formatCode>
                <c:ptCount val="2"/>
                <c:pt idx="0">
                  <c:v>7.8621142100241705</c:v>
                </c:pt>
                <c:pt idx="1">
                  <c:v>92.137885789975826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b="1"/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7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noFill/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dPt>
          <c:dPt>
            <c:idx val="1"/>
            <c:bubble3D val="0"/>
            <c:explosion val="9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1257673903343505E-2"/>
                  <c:y val="-9.6011071621712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12.5 '!$B$18:$B$19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'Graf 12.5 '!$C$18:$C$19</c:f>
              <c:numCache>
                <c:formatCode>0.0</c:formatCode>
                <c:ptCount val="2"/>
                <c:pt idx="0">
                  <c:v>9.280461548688665</c:v>
                </c:pt>
                <c:pt idx="1">
                  <c:v>90.719538451311337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20"/>
      </c: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b="1"/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112893</xdr:rowOff>
    </xdr:from>
    <xdr:to>
      <xdr:col>10</xdr:col>
      <xdr:colOff>375119</xdr:colOff>
      <xdr:row>26</xdr:row>
      <xdr:rowOff>91937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16247</xdr:colOff>
      <xdr:row>21</xdr:row>
      <xdr:rowOff>117101</xdr:rowOff>
    </xdr:from>
    <xdr:to>
      <xdr:col>9</xdr:col>
      <xdr:colOff>590550</xdr:colOff>
      <xdr:row>22</xdr:row>
      <xdr:rowOff>150719</xdr:rowOff>
    </xdr:to>
    <xdr:sp macro="" textlink="">
      <xdr:nvSpPr>
        <xdr:cNvPr id="4" name="3 CuadroTexto"/>
        <xdr:cNvSpPr txBox="1"/>
      </xdr:nvSpPr>
      <xdr:spPr>
        <a:xfrm>
          <a:off x="4940672" y="3669926"/>
          <a:ext cx="574303" cy="224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900" b="1"/>
            <a:t>Total</a:t>
          </a:r>
          <a:endParaRPr lang="es-PE" sz="800" b="1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0.00897</cdr:x>
      <cdr:y>0.95458</cdr:y>
    </cdr:from>
    <cdr:to>
      <cdr:x>0.85172</cdr:x>
      <cdr:y>0.98904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46735" y="5791844"/>
          <a:ext cx="4390875" cy="2090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  <a:r>
            <a:rPr lang="es-PE" sz="800" b="1" baseline="0">
              <a:latin typeface="Arial Narrow" pitchFamily="34" charset="0"/>
            </a:rPr>
            <a:t> </a:t>
          </a:r>
          <a:endParaRPr lang="es-PE" sz="800" b="1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0.94691</cdr:y>
    </cdr:from>
    <cdr:to>
      <cdr:x>0.85923</cdr:x>
      <cdr:y>0.99358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0" y="5745306"/>
          <a:ext cx="4476750" cy="28316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  <a:r>
            <a:rPr lang="es-PE" sz="800" b="1" baseline="0">
              <a:latin typeface="Arial Narrow" pitchFamily="34" charset="0"/>
            </a:rPr>
            <a:t> </a:t>
          </a:r>
          <a:endParaRPr lang="es-PE" sz="800" b="1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0.01828</cdr:x>
      <cdr:y>0.01413</cdr:y>
    </cdr:from>
    <cdr:to>
      <cdr:x>0.97989</cdr:x>
      <cdr:y>0.1303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95251" y="85725"/>
          <a:ext cx="5010150" cy="704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  <cdr:relSizeAnchor xmlns:cdr="http://schemas.openxmlformats.org/drawingml/2006/chartDrawing">
    <cdr:from>
      <cdr:x>0.03291</cdr:x>
      <cdr:y>0.00837</cdr:y>
    </cdr:from>
    <cdr:to>
      <cdr:x>0.96405</cdr:x>
      <cdr:y>0.13239</cdr:y>
    </cdr:to>
    <cdr:sp macro="" textlink="">
      <cdr:nvSpPr>
        <cdr:cNvPr id="6" name="6 CuadroTexto"/>
        <cdr:cNvSpPr txBox="1"/>
      </cdr:nvSpPr>
      <cdr:spPr>
        <a:xfrm xmlns:a="http://schemas.openxmlformats.org/drawingml/2006/main">
          <a:off x="171450" y="50800"/>
          <a:ext cx="4851399" cy="752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E" sz="9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GRÁFICO Nº 12.7</a:t>
          </a:r>
          <a:r>
            <a:rPr lang="es-PE" sz="900">
              <a:latin typeface="Arial Narrow" panose="020B0606020202030204" pitchFamily="34" charset="0"/>
            </a:rPr>
            <a:t> </a:t>
          </a:r>
        </a:p>
        <a:p xmlns:a="http://schemas.openxmlformats.org/drawingml/2006/main">
          <a:pPr algn="ctr"/>
          <a:r>
            <a:rPr lang="es-PE" sz="9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PERÚ: VIOLENCIA  FÍSICA EJERCIDA</a:t>
          </a:r>
          <a:r>
            <a:rPr lang="es-PE" sz="900" b="1" i="0" u="none" strike="noStrike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PE" sz="9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ALGUNA VEZ POR EL ESPOSO O COMPAÑERO BAJO LOS </a:t>
          </a:r>
          <a:r>
            <a:rPr lang="es-PE" sz="900">
              <a:latin typeface="Arial Narrow" panose="020B0606020202030204" pitchFamily="34" charset="0"/>
            </a:rPr>
            <a:t> </a:t>
          </a:r>
          <a:r>
            <a:rPr lang="es-PE" sz="9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EFECTOS DEL LICOR/DROGAS O AMBAS, SEGÚN CARACTERÍSTICA</a:t>
          </a:r>
        </a:p>
        <a:p xmlns:a="http://schemas.openxmlformats.org/drawingml/2006/main">
          <a:pPr algn="ctr"/>
          <a:r>
            <a:rPr lang="es-PE" sz="900" b="1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SELECCIONADA, 2015</a:t>
          </a:r>
          <a:r>
            <a:rPr lang="es-PE" sz="900">
              <a:latin typeface="Arial Narrow" panose="020B0606020202030204" pitchFamily="34" charset="0"/>
            </a:rPr>
            <a:t> </a:t>
          </a:r>
        </a:p>
        <a:p xmlns:a="http://schemas.openxmlformats.org/drawingml/2006/main">
          <a:pPr algn="ctr"/>
          <a:r>
            <a:rPr lang="es-PE" sz="900" b="0" i="0" u="none" strike="noStrike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(Porcentaje)</a:t>
          </a:r>
          <a:r>
            <a:rPr lang="es-PE" sz="900">
              <a:latin typeface="Arial Narrow" panose="020B0606020202030204" pitchFamily="34" charset="0"/>
            </a:rPr>
            <a:t>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18490</xdr:colOff>
      <xdr:row>1</xdr:row>
      <xdr:rowOff>69477</xdr:rowOff>
    </xdr:from>
    <xdr:to>
      <xdr:col>10</xdr:col>
      <xdr:colOff>693532</xdr:colOff>
      <xdr:row>27</xdr:row>
      <xdr:rowOff>114524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0.10127</cdr:x>
      <cdr:y>0.90704</cdr:y>
    </cdr:from>
    <cdr:to>
      <cdr:x>0.84697</cdr:x>
      <cdr:y>0.94553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636643" y="3965575"/>
          <a:ext cx="4687831" cy="1682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  <a:r>
            <a:rPr lang="es-PE" sz="800" b="1" baseline="0">
              <a:latin typeface="Arial Narrow" pitchFamily="34" charset="0"/>
            </a:rPr>
            <a:t> </a:t>
          </a:r>
          <a:endParaRPr lang="es-PE" sz="800" b="1">
            <a:latin typeface="Arial Narrow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543875</xdr:rowOff>
    </xdr:from>
    <xdr:to>
      <xdr:col>6</xdr:col>
      <xdr:colOff>34290</xdr:colOff>
      <xdr:row>28</xdr:row>
      <xdr:rowOff>5715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190500</xdr:colOff>
      <xdr:row>13</xdr:row>
      <xdr:rowOff>47625</xdr:rowOff>
    </xdr:from>
    <xdr:to>
      <xdr:col>19</xdr:col>
      <xdr:colOff>114300</xdr:colOff>
      <xdr:row>18</xdr:row>
      <xdr:rowOff>41275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390526</xdr:colOff>
      <xdr:row>17</xdr:row>
      <xdr:rowOff>581025</xdr:rowOff>
    </xdr:from>
    <xdr:to>
      <xdr:col>16</xdr:col>
      <xdr:colOff>180976</xdr:colOff>
      <xdr:row>17</xdr:row>
      <xdr:rowOff>942975</xdr:rowOff>
    </xdr:to>
    <xdr:sp macro="" textlink="">
      <xdr:nvSpPr>
        <xdr:cNvPr id="7" name="6 CuadroTexto"/>
        <xdr:cNvSpPr txBox="1"/>
      </xdr:nvSpPr>
      <xdr:spPr>
        <a:xfrm>
          <a:off x="10048876" y="4286250"/>
          <a:ext cx="16002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PE" sz="1000" b="1" u="sng"/>
            <a:t>EN</a:t>
          </a:r>
          <a:r>
            <a:rPr lang="es-PE" sz="1000" b="1" u="sng" baseline="0"/>
            <a:t> ALGUNA INSTITUCIÓN</a:t>
          </a:r>
          <a:endParaRPr lang="es-PE" sz="1000" b="1" u="sng"/>
        </a:p>
      </xdr:txBody>
    </xdr:sp>
    <xdr:clientData/>
  </xdr:twoCellAnchor>
  <xdr:twoCellAnchor>
    <xdr:from>
      <xdr:col>16</xdr:col>
      <xdr:colOff>561975</xdr:colOff>
      <xdr:row>10</xdr:row>
      <xdr:rowOff>152400</xdr:rowOff>
    </xdr:from>
    <xdr:to>
      <xdr:col>18</xdr:col>
      <xdr:colOff>304800</xdr:colOff>
      <xdr:row>13</xdr:row>
      <xdr:rowOff>47625</xdr:rowOff>
    </xdr:to>
    <xdr:sp macro="" textlink="">
      <xdr:nvSpPr>
        <xdr:cNvPr id="9" name="8 CuadroTexto"/>
        <xdr:cNvSpPr txBox="1"/>
      </xdr:nvSpPr>
      <xdr:spPr>
        <a:xfrm>
          <a:off x="10096500" y="2219325"/>
          <a:ext cx="96202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50" b="1" u="sng"/>
            <a:t>2015</a:t>
          </a:r>
        </a:p>
      </xdr:txBody>
    </xdr:sp>
    <xdr:clientData/>
  </xdr:twoCellAnchor>
  <xdr:twoCellAnchor>
    <xdr:from>
      <xdr:col>0</xdr:col>
      <xdr:colOff>30480</xdr:colOff>
      <xdr:row>28</xdr:row>
      <xdr:rowOff>28256</xdr:rowOff>
    </xdr:from>
    <xdr:to>
      <xdr:col>7</xdr:col>
      <xdr:colOff>320325</xdr:colOff>
      <xdr:row>29</xdr:row>
      <xdr:rowOff>109463</xdr:rowOff>
    </xdr:to>
    <xdr:sp macro="" textlink="">
      <xdr:nvSpPr>
        <xdr:cNvPr id="10" name="2 CuadroTexto"/>
        <xdr:cNvSpPr txBox="1"/>
      </xdr:nvSpPr>
      <xdr:spPr>
        <a:xfrm>
          <a:off x="30480" y="5674676"/>
          <a:ext cx="4663725" cy="2564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  <a:r>
            <a:rPr lang="es-PE" sz="800" b="1" baseline="0">
              <a:latin typeface="Arial Narrow" pitchFamily="34" charset="0"/>
            </a:rPr>
            <a:t> </a:t>
          </a:r>
          <a:endParaRPr lang="es-PE" sz="800" b="1">
            <a:latin typeface="Arial Narrow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44765</xdr:colOff>
      <xdr:row>4</xdr:row>
      <xdr:rowOff>238126</xdr:rowOff>
    </xdr:from>
    <xdr:to>
      <xdr:col>6</xdr:col>
      <xdr:colOff>175260</xdr:colOff>
      <xdr:row>22</xdr:row>
      <xdr:rowOff>146685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325755</xdr:colOff>
      <xdr:row>8</xdr:row>
      <xdr:rowOff>5716</xdr:rowOff>
    </xdr:from>
    <xdr:to>
      <xdr:col>6</xdr:col>
      <xdr:colOff>175260</xdr:colOff>
      <xdr:row>14</xdr:row>
      <xdr:rowOff>76201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55563</xdr:rowOff>
    </xdr:from>
    <xdr:to>
      <xdr:col>7</xdr:col>
      <xdr:colOff>121285</xdr:colOff>
      <xdr:row>25</xdr:row>
      <xdr:rowOff>60960</xdr:rowOff>
    </xdr:to>
    <xdr:sp macro="" textlink="">
      <xdr:nvSpPr>
        <xdr:cNvPr id="8" name="7 CuadroTexto"/>
        <xdr:cNvSpPr txBox="1"/>
      </xdr:nvSpPr>
      <xdr:spPr>
        <a:xfrm>
          <a:off x="0" y="6143943"/>
          <a:ext cx="4396105" cy="3406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</a:p>
      </xdr:txBody>
    </xdr:sp>
    <xdr:clientData/>
  </xdr:twoCellAnchor>
  <xdr:twoCellAnchor>
    <xdr:from>
      <xdr:col>4</xdr:col>
      <xdr:colOff>320040</xdr:colOff>
      <xdr:row>6</xdr:row>
      <xdr:rowOff>767715</xdr:rowOff>
    </xdr:from>
    <xdr:to>
      <xdr:col>5</xdr:col>
      <xdr:colOff>607695</xdr:colOff>
      <xdr:row>7</xdr:row>
      <xdr:rowOff>139065</xdr:rowOff>
    </xdr:to>
    <xdr:sp macro="" textlink="">
      <xdr:nvSpPr>
        <xdr:cNvPr id="9" name="8 CuadroTexto"/>
        <xdr:cNvSpPr txBox="1"/>
      </xdr:nvSpPr>
      <xdr:spPr>
        <a:xfrm>
          <a:off x="2811780" y="2375535"/>
          <a:ext cx="85915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b="1" u="sng"/>
            <a:t>2015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548379</xdr:rowOff>
    </xdr:from>
    <xdr:to>
      <xdr:col>8</xdr:col>
      <xdr:colOff>285750</xdr:colOff>
      <xdr:row>26</xdr:row>
      <xdr:rowOff>3809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61653</xdr:rowOff>
    </xdr:from>
    <xdr:to>
      <xdr:col>6</xdr:col>
      <xdr:colOff>414944</xdr:colOff>
      <xdr:row>28</xdr:row>
      <xdr:rowOff>90229</xdr:rowOff>
    </xdr:to>
    <xdr:sp macro="" textlink="">
      <xdr:nvSpPr>
        <xdr:cNvPr id="3" name="2 CuadroTexto"/>
        <xdr:cNvSpPr txBox="1"/>
      </xdr:nvSpPr>
      <xdr:spPr>
        <a:xfrm>
          <a:off x="0" y="4107873"/>
          <a:ext cx="4339244" cy="3638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</xdr:row>
      <xdr:rowOff>119062</xdr:rowOff>
    </xdr:from>
    <xdr:to>
      <xdr:col>7</xdr:col>
      <xdr:colOff>219075</xdr:colOff>
      <xdr:row>23</xdr:row>
      <xdr:rowOff>152400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0.00772</cdr:x>
      <cdr:y>0.89237</cdr:y>
    </cdr:from>
    <cdr:to>
      <cdr:x>0.86557</cdr:x>
      <cdr:y>0.99156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38090" y="3395663"/>
          <a:ext cx="4232589" cy="37745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Nota:</a:t>
          </a:r>
          <a:r>
            <a:rPr lang="es-PE" sz="800" b="1" baseline="0">
              <a:latin typeface="Arial Narrow" pitchFamily="34" charset="0"/>
            </a:rPr>
            <a:t> </a:t>
          </a:r>
          <a:r>
            <a:rPr lang="es-PE" sz="800" b="0" baseline="0">
              <a:latin typeface="Arial Narrow" pitchFamily="34" charset="0"/>
            </a:rPr>
            <a:t>Se considera a las personas que declararon con mayor frecuencia.</a:t>
          </a:r>
          <a:endParaRPr lang="es-PE" sz="800" b="0">
            <a:latin typeface="Arial Narrow" pitchFamily="34" charset="0"/>
          </a:endParaRPr>
        </a:p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44161</xdr:colOff>
      <xdr:row>4</xdr:row>
      <xdr:rowOff>376929</xdr:rowOff>
    </xdr:from>
    <xdr:to>
      <xdr:col>19</xdr:col>
      <xdr:colOff>436591</xdr:colOff>
      <xdr:row>24</xdr:row>
      <xdr:rowOff>26669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65116</xdr:rowOff>
    </xdr:from>
    <xdr:to>
      <xdr:col>17</xdr:col>
      <xdr:colOff>529243</xdr:colOff>
      <xdr:row>26</xdr:row>
      <xdr:rowOff>15240</xdr:rowOff>
    </xdr:to>
    <xdr:sp macro="" textlink="">
      <xdr:nvSpPr>
        <xdr:cNvPr id="3" name="2 CuadroTexto"/>
        <xdr:cNvSpPr txBox="1"/>
      </xdr:nvSpPr>
      <xdr:spPr>
        <a:xfrm>
          <a:off x="0" y="3966556"/>
          <a:ext cx="4339243" cy="2854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0.94691</cdr:y>
    </cdr:from>
    <cdr:to>
      <cdr:x>0.78545</cdr:x>
      <cdr:y>0.99358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0" y="3966376"/>
          <a:ext cx="4748492" cy="19548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  <a:r>
            <a:rPr lang="es-PE" sz="800" b="1" baseline="0">
              <a:latin typeface="Arial Narrow" pitchFamily="34" charset="0"/>
            </a:rPr>
            <a:t> </a:t>
          </a:r>
          <a:endParaRPr lang="es-PE" sz="800" b="1">
            <a:latin typeface="Arial Narrow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126721</xdr:colOff>
      <xdr:row>3</xdr:row>
      <xdr:rowOff>521804</xdr:rowOff>
    </xdr:from>
    <xdr:to>
      <xdr:col>11</xdr:col>
      <xdr:colOff>157368</xdr:colOff>
      <xdr:row>26</xdr:row>
      <xdr:rowOff>91108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0.0036</cdr:x>
      <cdr:y>0.87538</cdr:y>
    </cdr:from>
    <cdr:to>
      <cdr:x>0.99527</cdr:x>
      <cdr:y>0.97677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428" y="3074907"/>
          <a:ext cx="6453438" cy="3561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E" sz="800" b="1">
              <a:effectLst/>
              <a:latin typeface="Arial Narrow" panose="020B0606020202030204" pitchFamily="34" charset="0"/>
              <a:ea typeface="+mn-ea"/>
              <a:cs typeface="+mn-cs"/>
            </a:rPr>
            <a:t> 1/ </a:t>
          </a:r>
          <a:r>
            <a:rPr lang="es-PE" sz="800" b="0">
              <a:effectLst/>
              <a:latin typeface="Arial Narrow" panose="020B0606020202030204" pitchFamily="34" charset="0"/>
              <a:ea typeface="+mn-ea"/>
              <a:cs typeface="+mn-cs"/>
            </a:rPr>
            <a:t>Corresponde</a:t>
          </a:r>
          <a:r>
            <a:rPr lang="es-PE" sz="800" b="0" baseline="0"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PE" sz="800" b="0">
              <a:effectLst/>
              <a:latin typeface="Arial Narrow" panose="020B0606020202030204" pitchFamily="34" charset="0"/>
              <a:ea typeface="+mn-ea"/>
              <a:cs typeface="+mn-cs"/>
            </a:rPr>
            <a:t>solo al departamento de Lima.</a:t>
          </a:r>
        </a:p>
        <a:p xmlns:a="http://schemas.openxmlformats.org/drawingml/2006/main">
          <a:r>
            <a:rPr lang="es-PE" sz="800" b="0"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PE" sz="800" b="1">
              <a:effectLst/>
              <a:latin typeface="Arial Narrow" panose="020B0606020202030204" pitchFamily="34" charset="0"/>
              <a:ea typeface="+mn-ea"/>
              <a:cs typeface="+mn-cs"/>
            </a:rPr>
            <a:t>Fuente: Instituto Nacional de Estadística e Informática - Encuesta Demográfica y de Salud Familiar.</a:t>
          </a:r>
          <a:r>
            <a:rPr lang="es-PE" sz="800" b="1" baseline="0"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s-PE" sz="80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0.05947</cdr:x>
      <cdr:y>0.14595</cdr:y>
    </cdr:from>
    <cdr:to>
      <cdr:x>0.90123</cdr:x>
      <cdr:y>0.16528</cdr:y>
    </cdr:to>
    <cdr:cxnSp macro="">
      <cdr:nvCxnSpPr>
        <cdr:cNvPr id="4" name="3 Conector recto"/>
        <cdr:cNvCxnSpPr/>
      </cdr:nvCxnSpPr>
      <cdr:spPr>
        <a:xfrm xmlns:a="http://schemas.openxmlformats.org/drawingml/2006/main">
          <a:off x="386527" y="523421"/>
          <a:ext cx="5470923" cy="6935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0.90514</cdr:x>
      <cdr:y>0.0992</cdr:y>
    </cdr:from>
    <cdr:to>
      <cdr:x>0.99381</cdr:x>
      <cdr:y>0.20449</cdr:y>
    </cdr:to>
    <cdr:sp macro="" textlink="">
      <cdr:nvSpPr>
        <cdr:cNvPr id="11" name="2 CuadroTexto"/>
        <cdr:cNvSpPr txBox="1"/>
      </cdr:nvSpPr>
      <cdr:spPr>
        <a:xfrm xmlns:a="http://schemas.openxmlformats.org/drawingml/2006/main">
          <a:off x="5882844" y="355774"/>
          <a:ext cx="576313" cy="377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solidFill>
            <a:schemeClr val="bg1">
              <a:lumMod val="50000"/>
            </a:schemeClr>
          </a:solidFill>
          <a:prstDash val="sysDash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E" sz="800" b="1">
              <a:solidFill>
                <a:sysClr val="windowText" lastClr="000000"/>
              </a:solidFill>
              <a:latin typeface="Arial Narrow" panose="020B0606020202030204" pitchFamily="34" charset="0"/>
            </a:rPr>
            <a:t>Nacional</a:t>
          </a:r>
        </a:p>
        <a:p xmlns:a="http://schemas.openxmlformats.org/drawingml/2006/main">
          <a:pPr algn="ctr"/>
          <a:r>
            <a:rPr lang="es-PE" sz="800" b="1">
              <a:solidFill>
                <a:sysClr val="windowText" lastClr="000000"/>
              </a:solidFill>
              <a:latin typeface="Arial Narrow" panose="020B0606020202030204" pitchFamily="34" charset="0"/>
            </a:rPr>
            <a:t>70,8%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144780</xdr:rowOff>
    </xdr:from>
    <xdr:to>
      <xdr:col>10</xdr:col>
      <xdr:colOff>402453</xdr:colOff>
      <xdr:row>28</xdr:row>
      <xdr:rowOff>57771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426720</xdr:colOff>
      <xdr:row>30</xdr:row>
      <xdr:rowOff>30481</xdr:rowOff>
    </xdr:from>
    <xdr:to>
      <xdr:col>10</xdr:col>
      <xdr:colOff>384811</xdr:colOff>
      <xdr:row>31</xdr:row>
      <xdr:rowOff>160021</xdr:rowOff>
    </xdr:to>
    <xdr:sp macro="" textlink="">
      <xdr:nvSpPr>
        <xdr:cNvPr id="3" name="2 CuadroTexto"/>
        <xdr:cNvSpPr txBox="1"/>
      </xdr:nvSpPr>
      <xdr:spPr>
        <a:xfrm>
          <a:off x="426720" y="6118861"/>
          <a:ext cx="5436871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Fuente: Instituto Nacional de Estadística e Informática - Encuesta Demográfica y de Salud Familiar.</a:t>
          </a:r>
          <a:endParaRPr lang="es-PE" sz="800">
            <a:effectLst/>
            <a:latin typeface="Arial Narrow" panose="020B0606020202030204" pitchFamily="34" charset="0"/>
          </a:endParaRPr>
        </a:p>
        <a:p>
          <a:endParaRPr lang="es-P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5</xdr:row>
      <xdr:rowOff>542925</xdr:rowOff>
    </xdr:from>
    <xdr:to>
      <xdr:col>7</xdr:col>
      <xdr:colOff>209550</xdr:colOff>
      <xdr:row>30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18521</xdr:colOff>
      <xdr:row>9</xdr:row>
      <xdr:rowOff>38100</xdr:rowOff>
    </xdr:from>
    <xdr:to>
      <xdr:col>9</xdr:col>
      <xdr:colOff>247650</xdr:colOff>
      <xdr:row>16</xdr:row>
      <xdr:rowOff>43129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466725</xdr:colOff>
      <xdr:row>8</xdr:row>
      <xdr:rowOff>47626</xdr:rowOff>
    </xdr:from>
    <xdr:to>
      <xdr:col>8</xdr:col>
      <xdr:colOff>409575</xdr:colOff>
      <xdr:row>10</xdr:row>
      <xdr:rowOff>66675</xdr:rowOff>
    </xdr:to>
    <xdr:sp macro="" textlink="">
      <xdr:nvSpPr>
        <xdr:cNvPr id="4" name="3 CuadroTexto"/>
        <xdr:cNvSpPr txBox="1"/>
      </xdr:nvSpPr>
      <xdr:spPr>
        <a:xfrm>
          <a:off x="5953125" y="2295526"/>
          <a:ext cx="5524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PE" sz="1100" b="1" u="sng"/>
            <a:t>2015</a:t>
          </a:r>
        </a:p>
      </xdr:txBody>
    </xdr:sp>
    <xdr:clientData/>
  </xdr:twoCellAnchor>
  <xdr:twoCellAnchor>
    <xdr:from>
      <xdr:col>0</xdr:col>
      <xdr:colOff>514349</xdr:colOff>
      <xdr:row>31</xdr:row>
      <xdr:rowOff>19050</xdr:rowOff>
    </xdr:from>
    <xdr:to>
      <xdr:col>8</xdr:col>
      <xdr:colOff>247650</xdr:colOff>
      <xdr:row>40</xdr:row>
      <xdr:rowOff>95250</xdr:rowOff>
    </xdr:to>
    <xdr:sp macro="" textlink="">
      <xdr:nvSpPr>
        <xdr:cNvPr id="5" name="4 CuadroTexto"/>
        <xdr:cNvSpPr txBox="1"/>
      </xdr:nvSpPr>
      <xdr:spPr>
        <a:xfrm>
          <a:off x="1733549" y="5953125"/>
          <a:ext cx="461010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</a:p>
      </xdr:txBody>
    </xdr:sp>
    <xdr:clientData/>
  </xdr:twoCellAnchor>
  <xdr:twoCellAnchor>
    <xdr:from>
      <xdr:col>7</xdr:col>
      <xdr:colOff>400050</xdr:colOff>
      <xdr:row>17</xdr:row>
      <xdr:rowOff>133350</xdr:rowOff>
    </xdr:from>
    <xdr:to>
      <xdr:col>8</xdr:col>
      <xdr:colOff>594783</xdr:colOff>
      <xdr:row>19</xdr:row>
      <xdr:rowOff>38100</xdr:rowOff>
    </xdr:to>
    <xdr:sp macro="" textlink="">
      <xdr:nvSpPr>
        <xdr:cNvPr id="6" name="5 CuadroTexto"/>
        <xdr:cNvSpPr txBox="1"/>
      </xdr:nvSpPr>
      <xdr:spPr>
        <a:xfrm>
          <a:off x="5886450" y="3771900"/>
          <a:ext cx="804333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PE" sz="1100" b="1" u="sng"/>
            <a:t>2011</a:t>
          </a:r>
        </a:p>
      </xdr:txBody>
    </xdr:sp>
    <xdr:clientData/>
  </xdr:twoCellAnchor>
  <xdr:twoCellAnchor>
    <xdr:from>
      <xdr:col>7</xdr:col>
      <xdr:colOff>19050</xdr:colOff>
      <xdr:row>18</xdr:row>
      <xdr:rowOff>152400</xdr:rowOff>
    </xdr:from>
    <xdr:to>
      <xdr:col>9</xdr:col>
      <xdr:colOff>314854</xdr:colOff>
      <xdr:row>25</xdr:row>
      <xdr:rowOff>109804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705870</xdr:colOff>
      <xdr:row>9</xdr:row>
      <xdr:rowOff>152400</xdr:rowOff>
    </xdr:from>
    <xdr:to>
      <xdr:col>6</xdr:col>
      <xdr:colOff>381000</xdr:colOff>
      <xdr:row>24</xdr:row>
      <xdr:rowOff>142875</xdr:rowOff>
    </xdr:to>
    <xdr:graphicFrame macro="">
      <xdr:nvGraphicFramePr>
        <xdr:cNvPr id="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24</xdr:row>
      <xdr:rowOff>161924</xdr:rowOff>
    </xdr:from>
    <xdr:to>
      <xdr:col>6</xdr:col>
      <xdr:colOff>542925</xdr:colOff>
      <xdr:row>26</xdr:row>
      <xdr:rowOff>142875</xdr:rowOff>
    </xdr:to>
    <xdr:sp macro="" textlink="">
      <xdr:nvSpPr>
        <xdr:cNvPr id="3" name="8 CuadroTexto"/>
        <xdr:cNvSpPr txBox="1"/>
      </xdr:nvSpPr>
      <xdr:spPr>
        <a:xfrm>
          <a:off x="6181725" y="5314949"/>
          <a:ext cx="4295775" cy="304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</a:p>
      </xdr:txBody>
    </xdr:sp>
    <xdr:clientData/>
  </xdr:twoCellAnchor>
  <xdr:twoCellAnchor>
    <xdr:from>
      <xdr:col>4</xdr:col>
      <xdr:colOff>38100</xdr:colOff>
      <xdr:row>4</xdr:row>
      <xdr:rowOff>228600</xdr:rowOff>
    </xdr:from>
    <xdr:to>
      <xdr:col>6</xdr:col>
      <xdr:colOff>161925</xdr:colOff>
      <xdr:row>7</xdr:row>
      <xdr:rowOff>19050</xdr:rowOff>
    </xdr:to>
    <xdr:graphicFrame macro="">
      <xdr:nvGraphicFramePr>
        <xdr:cNvPr id="4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4</xdr:row>
      <xdr:rowOff>180975</xdr:rowOff>
    </xdr:from>
    <xdr:to>
      <xdr:col>2</xdr:col>
      <xdr:colOff>457200</xdr:colOff>
      <xdr:row>8</xdr:row>
      <xdr:rowOff>5029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561975</xdr:colOff>
      <xdr:row>3</xdr:row>
      <xdr:rowOff>47625</xdr:rowOff>
    </xdr:from>
    <xdr:to>
      <xdr:col>5</xdr:col>
      <xdr:colOff>542925</xdr:colOff>
      <xdr:row>4</xdr:row>
      <xdr:rowOff>123825</xdr:rowOff>
    </xdr:to>
    <xdr:sp macro="" textlink="">
      <xdr:nvSpPr>
        <xdr:cNvPr id="6" name="11 CuadroTexto"/>
        <xdr:cNvSpPr txBox="1"/>
      </xdr:nvSpPr>
      <xdr:spPr>
        <a:xfrm>
          <a:off x="9277350" y="1019175"/>
          <a:ext cx="5905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PE" sz="1100" b="1" u="sng"/>
            <a:t>2015</a:t>
          </a:r>
        </a:p>
      </xdr:txBody>
    </xdr:sp>
    <xdr:clientData/>
  </xdr:twoCellAnchor>
  <xdr:twoCellAnchor>
    <xdr:from>
      <xdr:col>1</xdr:col>
      <xdr:colOff>152400</xdr:colOff>
      <xdr:row>3</xdr:row>
      <xdr:rowOff>19050</xdr:rowOff>
    </xdr:from>
    <xdr:to>
      <xdr:col>2</xdr:col>
      <xdr:colOff>347133</xdr:colOff>
      <xdr:row>4</xdr:row>
      <xdr:rowOff>95250</xdr:rowOff>
    </xdr:to>
    <xdr:sp macro="" textlink="">
      <xdr:nvSpPr>
        <xdr:cNvPr id="7" name="12 CuadroTexto"/>
        <xdr:cNvSpPr txBox="1"/>
      </xdr:nvSpPr>
      <xdr:spPr>
        <a:xfrm>
          <a:off x="7038975" y="990600"/>
          <a:ext cx="804333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PE" sz="1100" b="1" u="sng"/>
            <a:t>2011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71941</xdr:colOff>
      <xdr:row>3</xdr:row>
      <xdr:rowOff>702944</xdr:rowOff>
    </xdr:from>
    <xdr:to>
      <xdr:col>7</xdr:col>
      <xdr:colOff>264692</xdr:colOff>
      <xdr:row>26</xdr:row>
      <xdr:rowOff>68579</xdr:rowOff>
    </xdr:to>
    <xdr:graphicFrame macro="">
      <xdr:nvGraphicFramePr>
        <xdr:cNvPr id="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661035</xdr:colOff>
      <xdr:row>29</xdr:row>
      <xdr:rowOff>46728</xdr:rowOff>
    </xdr:from>
    <xdr:to>
      <xdr:col>6</xdr:col>
      <xdr:colOff>350520</xdr:colOff>
      <xdr:row>30</xdr:row>
      <xdr:rowOff>116205</xdr:rowOff>
    </xdr:to>
    <xdr:sp macro="" textlink="">
      <xdr:nvSpPr>
        <xdr:cNvPr id="5" name="4 CuadroTexto"/>
        <xdr:cNvSpPr txBox="1"/>
      </xdr:nvSpPr>
      <xdr:spPr>
        <a:xfrm>
          <a:off x="661035" y="6028428"/>
          <a:ext cx="4253865" cy="160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 b="1">
              <a:latin typeface="Arial Narrow" pitchFamily="34" charset="0"/>
            </a:rPr>
            <a:t>Fuente: Instituto Nacional de Estadística e Informática - Encuesta Demográfica y de Salud Familiar.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</xdr:colOff>
      <xdr:row>1</xdr:row>
      <xdr:rowOff>116205</xdr:rowOff>
    </xdr:from>
    <xdr:to>
      <xdr:col>6</xdr:col>
      <xdr:colOff>777239</xdr:colOff>
      <xdr:row>39</xdr:row>
      <xdr:rowOff>17146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F0"/>
    <pageSetUpPr fitToPage="1"/>
  </sheetPr>
  <dimension ref="A1:R28"/>
  <sheetViews>
    <sheetView showGridLines="0" tabSelected="1" zoomScaleNormal="100" zoomScaleSheetLayoutView="115" workbookViewId="0"/>
  </sheetViews>
  <sheetFormatPr baseColWidth="10" defaultColWidth="0" defaultRowHeight="15" customHeight="1" zeroHeight="1" x14ac:dyDescent="0.25"/>
  <cols>
    <col min="1" max="1" width="14" style="50" customWidth="1"/>
    <col min="2" max="6" width="8.5703125" style="50" customWidth="1"/>
    <col min="7" max="8" width="6.7109375" style="50" customWidth="1"/>
    <col min="9" max="9" width="3.5703125" style="50" customWidth="1"/>
    <col min="10" max="12" width="11.42578125" style="50" customWidth="1"/>
    <col min="13" max="17" width="11.42578125" style="50" hidden="1" customWidth="1"/>
    <col min="18" max="18" width="1.85546875" style="50" hidden="1" customWidth="1"/>
    <col min="19" max="16384" width="11.42578125" style="50" hidden="1"/>
  </cols>
  <sheetData>
    <row r="1" spans="1:8" ht="12.75" x14ac:dyDescent="0.25">
      <c r="A1" s="344"/>
      <c r="B1" s="345"/>
      <c r="C1" s="345"/>
      <c r="D1" s="345"/>
      <c r="E1" s="345"/>
      <c r="F1" s="345"/>
    </row>
    <row r="2" spans="1:8" ht="10.15" customHeight="1" x14ac:dyDescent="0.25">
      <c r="A2" s="344"/>
      <c r="B2" s="344"/>
      <c r="C2" s="344"/>
      <c r="D2" s="344"/>
      <c r="E2" s="344"/>
      <c r="F2" s="344"/>
    </row>
    <row r="3" spans="1:8" ht="12.75" x14ac:dyDescent="0.25"/>
    <row r="4" spans="1:8" ht="15.75" customHeight="1" x14ac:dyDescent="0.25"/>
    <row r="5" spans="1:8" ht="12.75" x14ac:dyDescent="0.25"/>
    <row r="6" spans="1:8" s="57" customFormat="1" ht="12.75" x14ac:dyDescent="0.2"/>
    <row r="7" spans="1:8" s="57" customFormat="1" ht="12.75" x14ac:dyDescent="0.2"/>
    <row r="8" spans="1:8" s="57" customFormat="1" ht="12.75" x14ac:dyDescent="0.2"/>
    <row r="9" spans="1:8" s="57" customFormat="1" ht="12.75" x14ac:dyDescent="0.2"/>
    <row r="10" spans="1:8" ht="12.75" x14ac:dyDescent="0.25">
      <c r="A10" s="51" t="s">
        <v>4</v>
      </c>
      <c r="B10" s="52">
        <v>2009</v>
      </c>
      <c r="C10" s="53">
        <v>2010</v>
      </c>
      <c r="D10" s="53">
        <v>2011</v>
      </c>
      <c r="E10" s="53">
        <v>2012</v>
      </c>
      <c r="F10" s="53">
        <v>2013</v>
      </c>
      <c r="G10" s="53">
        <v>2014</v>
      </c>
      <c r="H10" s="53">
        <v>2015</v>
      </c>
    </row>
    <row r="11" spans="1:8" ht="12.75" x14ac:dyDescent="0.25">
      <c r="A11" s="54" t="s">
        <v>0</v>
      </c>
      <c r="B11" s="55">
        <v>76.930108964707415</v>
      </c>
      <c r="C11" s="56">
        <v>75.773946988798642</v>
      </c>
      <c r="D11" s="56">
        <v>74.214793169722086</v>
      </c>
      <c r="E11" s="56">
        <v>74.087983134311344</v>
      </c>
      <c r="F11" s="56">
        <v>71.470617155607655</v>
      </c>
      <c r="G11" s="56">
        <f>+'12.1'!B73</f>
        <v>70.819119877218625</v>
      </c>
      <c r="H11" s="56">
        <v>70.819119877218625</v>
      </c>
    </row>
    <row r="12" spans="1:8" ht="12.75" x14ac:dyDescent="0.25">
      <c r="A12" s="57" t="s">
        <v>270</v>
      </c>
      <c r="B12" s="58">
        <v>72.98444526962345</v>
      </c>
      <c r="C12" s="59">
        <v>72.058160961756016</v>
      </c>
      <c r="D12" s="59">
        <v>70.033137075902843</v>
      </c>
      <c r="E12" s="59">
        <v>70.600876367272107</v>
      </c>
      <c r="F12" s="59">
        <v>67.47695167523419</v>
      </c>
      <c r="G12" s="59">
        <v>69.400000000000006</v>
      </c>
      <c r="H12" s="74">
        <v>67.370649451210014</v>
      </c>
    </row>
    <row r="13" spans="1:8" ht="15" customHeight="1" x14ac:dyDescent="0.25">
      <c r="A13" s="57" t="s">
        <v>2</v>
      </c>
      <c r="B13" s="58">
        <v>38.150623299403733</v>
      </c>
      <c r="C13" s="59">
        <v>37.684659876108505</v>
      </c>
      <c r="D13" s="59">
        <v>38.042897210600593</v>
      </c>
      <c r="E13" s="59">
        <v>36.407779068095323</v>
      </c>
      <c r="F13" s="59">
        <v>35.703323791365307</v>
      </c>
      <c r="G13" s="59">
        <v>32.299999999999997</v>
      </c>
      <c r="H13" s="74">
        <v>32.033780909903072</v>
      </c>
    </row>
    <row r="14" spans="1:8" ht="12.75" x14ac:dyDescent="0.25">
      <c r="A14" s="57" t="s">
        <v>3</v>
      </c>
      <c r="B14" s="58">
        <v>8.7847475218811386</v>
      </c>
      <c r="C14" s="59">
        <v>8.5934244846523224</v>
      </c>
      <c r="D14" s="59">
        <v>9.280461548688665</v>
      </c>
      <c r="E14" s="59">
        <v>8.6914485145387559</v>
      </c>
      <c r="F14" s="59">
        <v>8.425694286236423</v>
      </c>
      <c r="G14" s="59">
        <v>7.9</v>
      </c>
      <c r="H14" s="74">
        <v>7.8621142100241705</v>
      </c>
    </row>
    <row r="15" spans="1:8" ht="12.75" x14ac:dyDescent="0.25">
      <c r="B15" s="60"/>
      <c r="D15" s="61"/>
      <c r="F15" s="61"/>
      <c r="G15" s="61"/>
      <c r="H15" s="61"/>
    </row>
    <row r="16" spans="1:8" ht="12.75" x14ac:dyDescent="0.25">
      <c r="A16" s="50" t="s">
        <v>96</v>
      </c>
      <c r="B16" s="62">
        <v>12879.666902000106</v>
      </c>
      <c r="C16" s="63">
        <v>12281.755776000186</v>
      </c>
      <c r="D16" s="63">
        <v>12215.32977699999</v>
      </c>
      <c r="E16" s="63">
        <v>12841.979781999922</v>
      </c>
      <c r="F16" s="63">
        <v>12375.191273000108</v>
      </c>
      <c r="G16" s="63">
        <v>13277.661203000116</v>
      </c>
      <c r="H16" s="63">
        <v>20301.029485999952</v>
      </c>
    </row>
    <row r="17" spans="1:8" ht="15" customHeight="1" x14ac:dyDescent="0.25">
      <c r="A17" s="64"/>
      <c r="B17" s="65"/>
      <c r="C17" s="64"/>
      <c r="D17" s="64"/>
      <c r="E17" s="64"/>
      <c r="F17" s="64"/>
      <c r="G17" s="64"/>
      <c r="H17" s="64"/>
    </row>
    <row r="18" spans="1:8" ht="15" customHeight="1" x14ac:dyDescent="0.25">
      <c r="A18" s="50" t="s">
        <v>144</v>
      </c>
    </row>
    <row r="19" spans="1:8" ht="12.75" x14ac:dyDescent="0.25"/>
    <row r="20" spans="1:8" ht="12.75" x14ac:dyDescent="0.25"/>
    <row r="21" spans="1:8" ht="15" customHeight="1" x14ac:dyDescent="0.25">
      <c r="B21" s="61">
        <f>+B11</f>
        <v>76.930108964707415</v>
      </c>
      <c r="C21" s="61">
        <f t="shared" ref="C21:F21" si="0">+C11</f>
        <v>75.773946988798642</v>
      </c>
      <c r="D21" s="61">
        <f t="shared" si="0"/>
        <v>74.214793169722086</v>
      </c>
      <c r="E21" s="61">
        <f t="shared" si="0"/>
        <v>74.087983134311344</v>
      </c>
      <c r="F21" s="61">
        <f t="shared" si="0"/>
        <v>71.470617155607655</v>
      </c>
      <c r="G21" s="61">
        <v>72.400000000000006</v>
      </c>
      <c r="H21" s="61">
        <f t="shared" ref="H21" si="1">+H11</f>
        <v>70.819119877218625</v>
      </c>
    </row>
    <row r="22" spans="1:8" ht="15" customHeight="1" x14ac:dyDescent="0.25">
      <c r="B22" s="50">
        <f>+B10</f>
        <v>2009</v>
      </c>
      <c r="C22" s="50">
        <f>+C10</f>
        <v>2010</v>
      </c>
      <c r="D22" s="50">
        <f>+D10</f>
        <v>2011</v>
      </c>
      <c r="E22" s="50">
        <f>+E10</f>
        <v>2012</v>
      </c>
      <c r="F22" s="50">
        <f>+F10</f>
        <v>2013</v>
      </c>
      <c r="G22" s="50">
        <v>2014</v>
      </c>
      <c r="H22" s="50">
        <v>2015</v>
      </c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/>
    <pageSetUpPr fitToPage="1"/>
  </sheetPr>
  <dimension ref="A1:XFC85"/>
  <sheetViews>
    <sheetView showGridLines="0" zoomScaleNormal="100" zoomScaleSheetLayoutView="100" workbookViewId="0">
      <selection sqref="A1:M1"/>
    </sheetView>
  </sheetViews>
  <sheetFormatPr baseColWidth="10" defaultColWidth="0" defaultRowHeight="13.5" zeroHeight="1" x14ac:dyDescent="0.25"/>
  <cols>
    <col min="1" max="1" width="23.5703125" style="6" customWidth="1"/>
    <col min="2" max="2" width="8.42578125" style="27" customWidth="1"/>
    <col min="3" max="3" width="6.7109375" style="15" customWidth="1"/>
    <col min="4" max="4" width="1" style="6" customWidth="1"/>
    <col min="5" max="6" width="5.42578125" style="27" customWidth="1"/>
    <col min="7" max="7" width="6.28515625" style="27" customWidth="1"/>
    <col min="8" max="8" width="5.85546875" style="27" customWidth="1"/>
    <col min="9" max="9" width="6.7109375" style="27" customWidth="1"/>
    <col min="10" max="10" width="10.140625" style="27" customWidth="1"/>
    <col min="11" max="11" width="6.85546875" style="27" customWidth="1"/>
    <col min="12" max="12" width="9.85546875" style="27" customWidth="1"/>
    <col min="13" max="13" width="8.28515625" style="15" customWidth="1"/>
    <col min="14" max="14" width="1.42578125" style="6" customWidth="1"/>
    <col min="15" max="15" width="9.28515625" hidden="1"/>
    <col min="16" max="16" width="13.5703125" hidden="1"/>
    <col min="17" max="17" width="9.28515625" hidden="1"/>
    <col min="18" max="18" width="13.5703125" style="6" hidden="1"/>
    <col min="19" max="20" width="11" style="22" hidden="1"/>
    <col min="21" max="21" width="10" style="22" hidden="1"/>
    <col min="22" max="22" width="13.5703125" style="22" hidden="1"/>
    <col min="23" max="16383" width="9.140625" style="22" hidden="1"/>
    <col min="16384" max="16384" width="8.5703125" style="22" hidden="1"/>
  </cols>
  <sheetData>
    <row r="1" spans="1:14" ht="12.95" customHeight="1" x14ac:dyDescent="0.25">
      <c r="A1" s="347" t="s">
        <v>161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4" ht="25.5" customHeight="1" x14ac:dyDescent="0.25">
      <c r="A2" s="380" t="s">
        <v>367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</row>
    <row r="3" spans="1:14" ht="12.95" customHeight="1" x14ac:dyDescent="0.25">
      <c r="A3" s="347" t="s">
        <v>65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</row>
    <row r="4" spans="1:14" ht="12.95" customHeight="1" thickBot="1" x14ac:dyDescent="0.3">
      <c r="A4" s="19"/>
      <c r="B4" s="45"/>
      <c r="C4" s="28"/>
      <c r="D4" s="19"/>
      <c r="E4" s="45"/>
      <c r="F4" s="45"/>
      <c r="G4" s="45"/>
      <c r="H4" s="45"/>
      <c r="I4" s="45"/>
      <c r="J4" s="45"/>
      <c r="K4" s="45"/>
      <c r="L4" s="45"/>
      <c r="M4" s="28"/>
      <c r="N4" s="19"/>
    </row>
    <row r="5" spans="1:14" ht="12.95" customHeight="1" x14ac:dyDescent="0.25">
      <c r="A5" s="368" t="s">
        <v>210</v>
      </c>
      <c r="B5" s="387" t="s">
        <v>226</v>
      </c>
      <c r="C5" s="386" t="s">
        <v>227</v>
      </c>
      <c r="D5" s="43"/>
      <c r="E5" s="385" t="s">
        <v>79</v>
      </c>
      <c r="F5" s="385"/>
      <c r="G5" s="385"/>
      <c r="H5" s="385"/>
      <c r="I5" s="385"/>
      <c r="J5" s="385"/>
      <c r="K5" s="385"/>
      <c r="L5" s="385"/>
      <c r="M5" s="386" t="s">
        <v>229</v>
      </c>
      <c r="N5" s="19"/>
    </row>
    <row r="6" spans="1:14" ht="39.75" customHeight="1" thickBot="1" x14ac:dyDescent="0.3">
      <c r="A6" s="360"/>
      <c r="B6" s="388"/>
      <c r="C6" s="350"/>
      <c r="D6" s="33"/>
      <c r="E6" s="44" t="s">
        <v>72</v>
      </c>
      <c r="F6" s="44" t="s">
        <v>73</v>
      </c>
      <c r="G6" s="44" t="s">
        <v>76</v>
      </c>
      <c r="H6" s="44" t="s">
        <v>77</v>
      </c>
      <c r="I6" s="44" t="s">
        <v>78</v>
      </c>
      <c r="J6" s="44" t="s">
        <v>228</v>
      </c>
      <c r="K6" s="44" t="s">
        <v>74</v>
      </c>
      <c r="L6" s="44" t="s">
        <v>219</v>
      </c>
      <c r="M6" s="350"/>
      <c r="N6" s="9"/>
    </row>
    <row r="7" spans="1:14" ht="5.0999999999999996" customHeight="1" x14ac:dyDescent="0.25">
      <c r="A7" s="20"/>
      <c r="B7" s="124"/>
      <c r="C7" s="46"/>
      <c r="D7" s="16"/>
      <c r="E7" s="38"/>
      <c r="F7" s="38"/>
      <c r="G7" s="38"/>
      <c r="H7" s="38"/>
      <c r="I7" s="38"/>
      <c r="J7" s="38"/>
      <c r="K7" s="38"/>
      <c r="L7" s="38"/>
      <c r="M7" s="46"/>
      <c r="N7" s="9"/>
    </row>
    <row r="8" spans="1:14" ht="12.95" customHeight="1" x14ac:dyDescent="0.25">
      <c r="A8" s="11" t="s">
        <v>13</v>
      </c>
      <c r="B8" s="118"/>
      <c r="C8" s="12"/>
      <c r="D8" s="5"/>
      <c r="E8" s="26"/>
      <c r="F8" s="26"/>
      <c r="G8" s="26"/>
      <c r="H8" s="26"/>
      <c r="I8" s="26"/>
      <c r="J8" s="26"/>
      <c r="K8" s="26"/>
      <c r="L8" s="26"/>
      <c r="M8" s="12"/>
      <c r="N8" s="5"/>
    </row>
    <row r="9" spans="1:14" ht="12.95" customHeight="1" x14ac:dyDescent="0.25">
      <c r="A9" s="13" t="s">
        <v>6</v>
      </c>
      <c r="B9" s="118">
        <v>12.846486285287206</v>
      </c>
      <c r="C9" s="12">
        <v>3330.762642000002</v>
      </c>
      <c r="D9" s="5"/>
      <c r="E9" s="26">
        <v>50.370682173764038</v>
      </c>
      <c r="F9" s="26">
        <v>30.391503655906305</v>
      </c>
      <c r="G9" s="26">
        <v>1.6176422107753816</v>
      </c>
      <c r="H9" s="26">
        <v>4.3566602976644475</v>
      </c>
      <c r="I9" s="26">
        <v>14.985602028368458</v>
      </c>
      <c r="J9" s="26">
        <v>1.4051320860567784</v>
      </c>
      <c r="K9" s="26">
        <v>0</v>
      </c>
      <c r="L9" s="26">
        <v>21.352351621646779</v>
      </c>
      <c r="M9" s="12">
        <v>427.88596600000011</v>
      </c>
      <c r="N9" s="5"/>
    </row>
    <row r="10" spans="1:14" ht="12.95" customHeight="1" x14ac:dyDescent="0.25">
      <c r="A10" s="13" t="s">
        <v>7</v>
      </c>
      <c r="B10" s="118">
        <v>14.589379735376106</v>
      </c>
      <c r="C10" s="12">
        <v>3472.2281699999976</v>
      </c>
      <c r="D10" s="5"/>
      <c r="E10" s="26">
        <v>26.525218588235745</v>
      </c>
      <c r="F10" s="26">
        <v>35.920747599228086</v>
      </c>
      <c r="G10" s="26">
        <v>2.8222682071114313</v>
      </c>
      <c r="H10" s="26">
        <v>5.3008436416914035</v>
      </c>
      <c r="I10" s="26">
        <v>19.871907296901664</v>
      </c>
      <c r="J10" s="26">
        <v>7.346898268305754</v>
      </c>
      <c r="K10" s="26">
        <v>0.11761637929578624</v>
      </c>
      <c r="L10" s="26">
        <v>24.058551324226009</v>
      </c>
      <c r="M10" s="12">
        <v>506.57655300000033</v>
      </c>
      <c r="N10" s="5"/>
    </row>
    <row r="11" spans="1:14" ht="12.95" customHeight="1" x14ac:dyDescent="0.25">
      <c r="A11" s="13" t="s">
        <v>8</v>
      </c>
      <c r="B11" s="118">
        <v>15.385080175406657</v>
      </c>
      <c r="C11" s="12">
        <v>4247.833397999997</v>
      </c>
      <c r="D11" s="5"/>
      <c r="E11" s="26">
        <v>23.393332495160347</v>
      </c>
      <c r="F11" s="26">
        <v>26.312391890048293</v>
      </c>
      <c r="G11" s="26">
        <v>4.0622129724171909</v>
      </c>
      <c r="H11" s="26">
        <v>3.6530957980986543</v>
      </c>
      <c r="I11" s="26">
        <v>16.246580082479547</v>
      </c>
      <c r="J11" s="26">
        <v>15.518097495779898</v>
      </c>
      <c r="K11" s="26">
        <v>0.58721724863862668</v>
      </c>
      <c r="L11" s="26">
        <v>27.217650975114182</v>
      </c>
      <c r="M11" s="12">
        <v>653.53257400000052</v>
      </c>
      <c r="N11" s="5"/>
    </row>
    <row r="12" spans="1:14" ht="12.95" customHeight="1" x14ac:dyDescent="0.25">
      <c r="A12" s="13" t="s">
        <v>9</v>
      </c>
      <c r="B12" s="118">
        <v>17.132479688884537</v>
      </c>
      <c r="C12" s="12">
        <v>4613.4492400000008</v>
      </c>
      <c r="D12" s="5"/>
      <c r="E12" s="26">
        <v>23.364631319137558</v>
      </c>
      <c r="F12" s="26">
        <v>22.877191224159816</v>
      </c>
      <c r="G12" s="26">
        <v>2.4959988082159965</v>
      </c>
      <c r="H12" s="26">
        <v>2.7112939447358708</v>
      </c>
      <c r="I12" s="26">
        <v>14.328265836477955</v>
      </c>
      <c r="J12" s="26">
        <v>22.09075439076064</v>
      </c>
      <c r="K12" s="26">
        <v>1.1631872860893262</v>
      </c>
      <c r="L12" s="26">
        <v>29.183255761594896</v>
      </c>
      <c r="M12" s="12">
        <v>790.39825399999825</v>
      </c>
      <c r="N12" s="5"/>
    </row>
    <row r="13" spans="1:14" ht="12.95" customHeight="1" x14ac:dyDescent="0.25">
      <c r="A13" s="13" t="s">
        <v>10</v>
      </c>
      <c r="B13" s="118">
        <v>16.233406386600816</v>
      </c>
      <c r="C13" s="12">
        <v>4296.3604150000019</v>
      </c>
      <c r="D13" s="5"/>
      <c r="E13" s="26">
        <v>14.928749300701785</v>
      </c>
      <c r="F13" s="26">
        <v>26.040546677955756</v>
      </c>
      <c r="G13" s="26">
        <v>2.3545014717892458</v>
      </c>
      <c r="H13" s="26">
        <v>2.5065207733765118</v>
      </c>
      <c r="I13" s="26">
        <v>14.165522082849169</v>
      </c>
      <c r="J13" s="26">
        <v>23.431515550675627</v>
      </c>
      <c r="K13" s="26">
        <v>0.38763020681327787</v>
      </c>
      <c r="L13" s="26">
        <v>32.545777624655244</v>
      </c>
      <c r="M13" s="12">
        <v>697.44564599999967</v>
      </c>
      <c r="N13" s="5"/>
    </row>
    <row r="14" spans="1:14" ht="12.95" customHeight="1" x14ac:dyDescent="0.25">
      <c r="A14" s="13" t="s">
        <v>11</v>
      </c>
      <c r="B14" s="118">
        <v>19.853320856892285</v>
      </c>
      <c r="C14" s="12">
        <v>3512.5070210000008</v>
      </c>
      <c r="D14" s="5"/>
      <c r="E14" s="26">
        <v>17.040365118949762</v>
      </c>
      <c r="F14" s="26">
        <v>20.746191511496654</v>
      </c>
      <c r="G14" s="26">
        <v>1.6116293767383505</v>
      </c>
      <c r="H14" s="26">
        <v>2.7529290275077676</v>
      </c>
      <c r="I14" s="26">
        <v>17.705269503759425</v>
      </c>
      <c r="J14" s="26">
        <v>29.233942762362279</v>
      </c>
      <c r="K14" s="26">
        <v>0.69236881375812331</v>
      </c>
      <c r="L14" s="26">
        <v>30.729447979691056</v>
      </c>
      <c r="M14" s="12">
        <v>697.34928899999898</v>
      </c>
      <c r="N14" s="5"/>
    </row>
    <row r="15" spans="1:14" ht="12.95" customHeight="1" x14ac:dyDescent="0.25">
      <c r="A15" s="13" t="s">
        <v>12</v>
      </c>
      <c r="B15" s="118">
        <v>16.412325913877922</v>
      </c>
      <c r="C15" s="12">
        <v>3146.2869839999976</v>
      </c>
      <c r="D15" s="5"/>
      <c r="E15" s="26">
        <v>21.666129005889598</v>
      </c>
      <c r="F15" s="26">
        <v>21.974765179878393</v>
      </c>
      <c r="G15" s="26">
        <v>6.5072367774673943</v>
      </c>
      <c r="H15" s="26">
        <v>4.6606945426663628</v>
      </c>
      <c r="I15" s="26">
        <v>11.894894832587603</v>
      </c>
      <c r="J15" s="26">
        <v>25.185004373358638</v>
      </c>
      <c r="K15" s="26">
        <v>0.48618778311988065</v>
      </c>
      <c r="L15" s="26">
        <v>30.918682974625362</v>
      </c>
      <c r="M15" s="12">
        <v>516.37887399999966</v>
      </c>
      <c r="N15" s="5"/>
    </row>
    <row r="16" spans="1:14" ht="5.0999999999999996" customHeight="1" x14ac:dyDescent="0.25">
      <c r="A16" s="2"/>
      <c r="B16" s="118"/>
      <c r="C16" s="12"/>
      <c r="D16" s="5"/>
      <c r="E16" s="26"/>
      <c r="F16" s="26"/>
      <c r="G16" s="26"/>
      <c r="H16" s="26"/>
      <c r="I16" s="26"/>
      <c r="J16" s="26"/>
      <c r="K16" s="26"/>
      <c r="L16" s="26"/>
      <c r="M16" s="12"/>
      <c r="N16" s="5"/>
    </row>
    <row r="17" spans="1:14" ht="12.95" customHeight="1" x14ac:dyDescent="0.25">
      <c r="A17" s="11" t="s">
        <v>14</v>
      </c>
      <c r="B17" s="118"/>
      <c r="C17" s="12"/>
      <c r="D17" s="5"/>
      <c r="E17" s="26"/>
      <c r="F17" s="26"/>
      <c r="G17" s="26"/>
      <c r="H17" s="26"/>
      <c r="I17" s="26"/>
      <c r="J17" s="26"/>
      <c r="K17" s="26"/>
      <c r="L17" s="26"/>
      <c r="M17" s="12"/>
      <c r="N17" s="5"/>
    </row>
    <row r="18" spans="1:14" ht="12.95" customHeight="1" x14ac:dyDescent="0.25">
      <c r="A18" s="13" t="s">
        <v>71</v>
      </c>
      <c r="B18" s="118">
        <v>14.450639426474018</v>
      </c>
      <c r="C18" s="12">
        <v>6318.3983839999946</v>
      </c>
      <c r="D18" s="5"/>
      <c r="E18" s="26">
        <v>37.423321089608834</v>
      </c>
      <c r="F18" s="26">
        <v>32.545394104207531</v>
      </c>
      <c r="G18" s="26">
        <v>2.3691843217767037</v>
      </c>
      <c r="H18" s="26">
        <v>4.2219823197916355</v>
      </c>
      <c r="I18" s="26">
        <v>18.320290790800161</v>
      </c>
      <c r="J18" s="26">
        <v>0.69294399552949248</v>
      </c>
      <c r="K18" s="26">
        <v>0</v>
      </c>
      <c r="L18" s="26">
        <v>27.64842870946654</v>
      </c>
      <c r="M18" s="12">
        <v>913.0489680000004</v>
      </c>
      <c r="N18" s="5"/>
    </row>
    <row r="19" spans="1:14" ht="12.95" customHeight="1" x14ac:dyDescent="0.25">
      <c r="A19" s="13" t="s">
        <v>308</v>
      </c>
      <c r="B19" s="118">
        <v>16.503958912958034</v>
      </c>
      <c r="C19" s="12">
        <v>17198.714071999919</v>
      </c>
      <c r="D19" s="5"/>
      <c r="E19" s="26">
        <v>20.17853944251204</v>
      </c>
      <c r="F19" s="26">
        <v>23.425890025243714</v>
      </c>
      <c r="G19" s="26">
        <v>3.0807610764483555</v>
      </c>
      <c r="H19" s="26">
        <v>3.16226639643796</v>
      </c>
      <c r="I19" s="26">
        <v>14.125511704074093</v>
      </c>
      <c r="J19" s="26">
        <v>24.774482417545066</v>
      </c>
      <c r="K19" s="26">
        <v>0.72961984646211586</v>
      </c>
      <c r="L19" s="26">
        <v>28.535658182828431</v>
      </c>
      <c r="M19" s="12">
        <v>2838.4687039999981</v>
      </c>
      <c r="N19" s="5"/>
    </row>
    <row r="20" spans="1:14" ht="12.95" customHeight="1" x14ac:dyDescent="0.25">
      <c r="A20" s="13" t="s">
        <v>15</v>
      </c>
      <c r="B20" s="118">
        <v>17.343480987520259</v>
      </c>
      <c r="C20" s="12">
        <v>3102.3154139999988</v>
      </c>
      <c r="D20" s="5"/>
      <c r="E20" s="26">
        <v>20.041208700425035</v>
      </c>
      <c r="F20" s="26">
        <v>26.477344786376566</v>
      </c>
      <c r="G20" s="26">
        <v>3.6574009612840728</v>
      </c>
      <c r="H20" s="26">
        <v>4.3185330886777678</v>
      </c>
      <c r="I20" s="26">
        <v>18.52625584898804</v>
      </c>
      <c r="J20" s="26">
        <v>19.894593375355786</v>
      </c>
      <c r="K20" s="26">
        <v>0.5500542399925431</v>
      </c>
      <c r="L20" s="26">
        <v>29.792367201675447</v>
      </c>
      <c r="M20" s="12">
        <v>538.04948400000012</v>
      </c>
      <c r="N20" s="5"/>
    </row>
    <row r="21" spans="1:14" ht="5.0999999999999996" customHeight="1" x14ac:dyDescent="0.25">
      <c r="A21" s="2"/>
      <c r="B21" s="118"/>
      <c r="C21" s="12"/>
      <c r="D21" s="5"/>
      <c r="E21" s="26"/>
      <c r="F21" s="26"/>
      <c r="G21" s="26"/>
      <c r="H21" s="26"/>
      <c r="I21" s="26"/>
      <c r="J21" s="26"/>
      <c r="K21" s="26"/>
      <c r="L21" s="26"/>
      <c r="M21" s="12"/>
      <c r="N21" s="5"/>
    </row>
    <row r="22" spans="1:14" ht="12.95" customHeight="1" x14ac:dyDescent="0.25">
      <c r="A22" s="11" t="s">
        <v>16</v>
      </c>
      <c r="B22" s="118"/>
      <c r="C22" s="12"/>
      <c r="D22" s="5"/>
      <c r="E22" s="26"/>
      <c r="F22" s="26"/>
      <c r="G22" s="26"/>
      <c r="H22" s="26"/>
      <c r="I22" s="26"/>
      <c r="J22" s="26"/>
      <c r="K22" s="26"/>
      <c r="L22" s="26"/>
      <c r="M22" s="12"/>
      <c r="N22" s="5"/>
    </row>
    <row r="23" spans="1:14" ht="12.95" customHeight="1" x14ac:dyDescent="0.25">
      <c r="A23" s="13" t="s">
        <v>17</v>
      </c>
      <c r="B23" s="118">
        <v>11.577738884813284</v>
      </c>
      <c r="C23" s="12">
        <v>500.88522100000023</v>
      </c>
      <c r="D23" s="5"/>
      <c r="E23" s="26">
        <v>8.7592263810172692</v>
      </c>
      <c r="F23" s="26">
        <v>9.8404700590432892</v>
      </c>
      <c r="G23" s="26">
        <v>2.222337833666888</v>
      </c>
      <c r="H23" s="26">
        <v>1.7456636468340379</v>
      </c>
      <c r="I23" s="26">
        <v>1.9407036411035112</v>
      </c>
      <c r="J23" s="26">
        <v>51.537732899844457</v>
      </c>
      <c r="K23" s="26">
        <v>0.2280122479998383</v>
      </c>
      <c r="L23" s="26">
        <v>31.030739621228292</v>
      </c>
      <c r="M23" s="12">
        <v>57.991182999999978</v>
      </c>
      <c r="N23" s="5"/>
    </row>
    <row r="24" spans="1:14" ht="12.95" customHeight="1" x14ac:dyDescent="0.25">
      <c r="A24" s="13" t="s">
        <v>18</v>
      </c>
      <c r="B24" s="118">
        <v>13.556815682029914</v>
      </c>
      <c r="C24" s="12">
        <v>5535.9460849999932</v>
      </c>
      <c r="D24" s="5"/>
      <c r="E24" s="26">
        <v>15.324314778626722</v>
      </c>
      <c r="F24" s="26">
        <v>20.419562286725689</v>
      </c>
      <c r="G24" s="26">
        <v>2.6570349040247341</v>
      </c>
      <c r="H24" s="26">
        <v>3.6513875779019886</v>
      </c>
      <c r="I24" s="26">
        <v>12.129295234757365</v>
      </c>
      <c r="J24" s="26">
        <v>32.350597034963229</v>
      </c>
      <c r="K24" s="26">
        <v>1.3957906486485845</v>
      </c>
      <c r="L24" s="26">
        <v>30.574270532339998</v>
      </c>
      <c r="M24" s="12">
        <v>750.49800700000014</v>
      </c>
      <c r="N24" s="5"/>
    </row>
    <row r="25" spans="1:14" ht="12.95" customHeight="1" x14ac:dyDescent="0.25">
      <c r="A25" s="13" t="s">
        <v>19</v>
      </c>
      <c r="B25" s="118">
        <v>16.348522939766692</v>
      </c>
      <c r="C25" s="12">
        <v>11990.733518999956</v>
      </c>
      <c r="D25" s="5"/>
      <c r="E25" s="26">
        <v>25.353066387298256</v>
      </c>
      <c r="F25" s="26">
        <v>24.737773886960245</v>
      </c>
      <c r="G25" s="26">
        <v>2.7127702321771046</v>
      </c>
      <c r="H25" s="26">
        <v>4.6567624262193625</v>
      </c>
      <c r="I25" s="26">
        <v>16.752515888040467</v>
      </c>
      <c r="J25" s="26">
        <v>20.090258375850382</v>
      </c>
      <c r="K25" s="26">
        <v>0.62497082728568554</v>
      </c>
      <c r="L25" s="26">
        <v>27.423474798973103</v>
      </c>
      <c r="M25" s="12">
        <v>1960.307820000002</v>
      </c>
      <c r="N25" s="5"/>
    </row>
    <row r="26" spans="1:14" ht="12.95" customHeight="1" x14ac:dyDescent="0.25">
      <c r="A26" s="13" t="s">
        <v>20</v>
      </c>
      <c r="B26" s="118">
        <v>17.700120893861357</v>
      </c>
      <c r="C26" s="12">
        <v>8591.8630450000237</v>
      </c>
      <c r="D26" s="5"/>
      <c r="E26" s="26">
        <v>26.644394359382673</v>
      </c>
      <c r="F26" s="26">
        <v>30.291338320367021</v>
      </c>
      <c r="G26" s="26">
        <v>3.5737470348789935</v>
      </c>
      <c r="H26" s="26">
        <v>2.0937912993460328</v>
      </c>
      <c r="I26" s="26">
        <v>16.264485770619515</v>
      </c>
      <c r="J26" s="26">
        <v>9.8684717341893275</v>
      </c>
      <c r="K26" s="26">
        <v>5.3304242073147524E-2</v>
      </c>
      <c r="L26" s="26">
        <v>28.780035835869143</v>
      </c>
      <c r="M26" s="12">
        <v>1520.7701460000019</v>
      </c>
      <c r="N26" s="5"/>
    </row>
    <row r="27" spans="1:14" ht="5.0999999999999996" customHeight="1" x14ac:dyDescent="0.25">
      <c r="A27" s="2"/>
      <c r="B27" s="118"/>
      <c r="C27" s="12"/>
      <c r="D27" s="5"/>
      <c r="E27" s="26"/>
      <c r="F27" s="26"/>
      <c r="G27" s="26"/>
      <c r="H27" s="26"/>
      <c r="I27" s="26"/>
      <c r="J27" s="26"/>
      <c r="K27" s="26"/>
      <c r="L27" s="26"/>
      <c r="M27" s="12"/>
      <c r="N27" s="5"/>
    </row>
    <row r="28" spans="1:14" ht="12.95" customHeight="1" x14ac:dyDescent="0.25">
      <c r="A28" s="11" t="s">
        <v>21</v>
      </c>
      <c r="B28" s="118"/>
      <c r="C28" s="12"/>
      <c r="D28" s="5"/>
      <c r="E28" s="26"/>
      <c r="F28" s="26"/>
      <c r="G28" s="26"/>
      <c r="H28" s="26"/>
      <c r="I28" s="26"/>
      <c r="J28" s="26"/>
      <c r="K28" s="26"/>
      <c r="L28" s="26"/>
      <c r="M28" s="12"/>
      <c r="N28" s="5"/>
    </row>
    <row r="29" spans="1:14" ht="12.95" customHeight="1" x14ac:dyDescent="0.25">
      <c r="A29" s="13" t="s">
        <v>22</v>
      </c>
      <c r="B29" s="118">
        <v>10.152380964055819</v>
      </c>
      <c r="C29" s="12">
        <v>4832.5244859999975</v>
      </c>
      <c r="D29" s="5"/>
      <c r="E29" s="26">
        <v>16.743045771149841</v>
      </c>
      <c r="F29" s="26">
        <v>21.670116314277507</v>
      </c>
      <c r="G29" s="26">
        <v>0.55493713156238089</v>
      </c>
      <c r="H29" s="26">
        <v>2.9078377779771101</v>
      </c>
      <c r="I29" s="26">
        <v>12.922450908560934</v>
      </c>
      <c r="J29" s="26">
        <v>26.831319928272439</v>
      </c>
      <c r="K29" s="26">
        <v>1.7535550837063922</v>
      </c>
      <c r="L29" s="26">
        <v>33.313687974196469</v>
      </c>
      <c r="M29" s="12">
        <v>490.61629600000003</v>
      </c>
      <c r="N29" s="5"/>
    </row>
    <row r="30" spans="1:14" ht="12.95" customHeight="1" x14ac:dyDescent="0.25">
      <c r="A30" s="13" t="s">
        <v>23</v>
      </c>
      <c r="B30" s="118">
        <v>16.851409186627617</v>
      </c>
      <c r="C30" s="12">
        <v>5393.1045050000057</v>
      </c>
      <c r="D30" s="5"/>
      <c r="E30" s="26">
        <v>23.983258741401539</v>
      </c>
      <c r="F30" s="26">
        <v>27.079982675621096</v>
      </c>
      <c r="G30" s="26">
        <v>3.2244223259791251</v>
      </c>
      <c r="H30" s="26">
        <v>3.7596734798927716</v>
      </c>
      <c r="I30" s="26">
        <v>11.34390675634187</v>
      </c>
      <c r="J30" s="26">
        <v>25.966472122591693</v>
      </c>
      <c r="K30" s="26">
        <v>0.95300941344981971</v>
      </c>
      <c r="L30" s="26">
        <v>24.576574244817976</v>
      </c>
      <c r="M30" s="12">
        <v>908.81410799999878</v>
      </c>
      <c r="N30" s="5"/>
    </row>
    <row r="31" spans="1:14" ht="12.95" customHeight="1" x14ac:dyDescent="0.25">
      <c r="A31" s="13" t="s">
        <v>24</v>
      </c>
      <c r="B31" s="118">
        <v>18.173862705451629</v>
      </c>
      <c r="C31" s="12">
        <v>5574.2196550000035</v>
      </c>
      <c r="D31" s="5"/>
      <c r="E31" s="26">
        <v>20.200916789554771</v>
      </c>
      <c r="F31" s="26">
        <v>25.593475954296618</v>
      </c>
      <c r="G31" s="26">
        <v>3.1955735828892258</v>
      </c>
      <c r="H31" s="26">
        <v>4.1651488301585813</v>
      </c>
      <c r="I31" s="26">
        <v>21.288638997648444</v>
      </c>
      <c r="J31" s="26">
        <v>16.633216541815905</v>
      </c>
      <c r="K31" s="26">
        <v>0.47216288938227391</v>
      </c>
      <c r="L31" s="26">
        <v>30.556455672000425</v>
      </c>
      <c r="M31" s="12">
        <v>1013.0510270000001</v>
      </c>
      <c r="N31" s="5"/>
    </row>
    <row r="32" spans="1:14" ht="12.95" customHeight="1" x14ac:dyDescent="0.25">
      <c r="A32" s="13" t="s">
        <v>25</v>
      </c>
      <c r="B32" s="118">
        <v>19.111676691417291</v>
      </c>
      <c r="C32" s="12">
        <v>5482.6072139999978</v>
      </c>
      <c r="D32" s="5"/>
      <c r="E32" s="26">
        <v>26.870346249437265</v>
      </c>
      <c r="F32" s="26">
        <v>27.039252559627052</v>
      </c>
      <c r="G32" s="26">
        <v>2.8396360164265704</v>
      </c>
      <c r="H32" s="26">
        <v>3.4796645274802982</v>
      </c>
      <c r="I32" s="26">
        <v>15.777028545787806</v>
      </c>
      <c r="J32" s="26">
        <v>16.142369702094246</v>
      </c>
      <c r="K32" s="26">
        <v>0.15480100022888985</v>
      </c>
      <c r="L32" s="26">
        <v>26.269417938559975</v>
      </c>
      <c r="M32" s="12">
        <v>1047.8181650000004</v>
      </c>
      <c r="N32" s="5"/>
    </row>
    <row r="33" spans="1:14" ht="12.95" customHeight="1" x14ac:dyDescent="0.25">
      <c r="A33" s="13" t="s">
        <v>26</v>
      </c>
      <c r="B33" s="118">
        <v>15.538165807244015</v>
      </c>
      <c r="C33" s="12">
        <v>5336.9720099999795</v>
      </c>
      <c r="D33" s="5"/>
      <c r="E33" s="26">
        <v>28.456567142214016</v>
      </c>
      <c r="F33" s="26">
        <v>25.267136097787287</v>
      </c>
      <c r="G33" s="26">
        <v>4.1727484190988964</v>
      </c>
      <c r="H33" s="26">
        <v>2.9488846760145777</v>
      </c>
      <c r="I33" s="26">
        <v>14.52219558666927</v>
      </c>
      <c r="J33" s="26">
        <v>13.423190218606884</v>
      </c>
      <c r="K33" s="26">
        <v>0</v>
      </c>
      <c r="L33" s="26">
        <v>30.281073698336868</v>
      </c>
      <c r="M33" s="12">
        <v>829.26756000000034</v>
      </c>
      <c r="N33" s="5"/>
    </row>
    <row r="34" spans="1:14" ht="5.0999999999999996" customHeight="1" x14ac:dyDescent="0.25">
      <c r="A34" s="2"/>
      <c r="B34" s="118"/>
      <c r="C34" s="12"/>
      <c r="D34" s="5"/>
      <c r="E34" s="26"/>
      <c r="F34" s="26"/>
      <c r="G34" s="26"/>
      <c r="H34" s="26"/>
      <c r="I34" s="26"/>
      <c r="J34" s="26"/>
      <c r="K34" s="26"/>
      <c r="L34" s="26"/>
      <c r="M34" s="12"/>
      <c r="N34" s="5"/>
    </row>
    <row r="35" spans="1:14" ht="12.95" customHeight="1" x14ac:dyDescent="0.25">
      <c r="A35" s="11" t="s">
        <v>27</v>
      </c>
      <c r="B35" s="118"/>
      <c r="C35" s="12"/>
      <c r="D35" s="5"/>
      <c r="E35" s="26"/>
      <c r="F35" s="26"/>
      <c r="G35" s="26"/>
      <c r="H35" s="26"/>
      <c r="I35" s="26"/>
      <c r="J35" s="26"/>
      <c r="K35" s="26"/>
      <c r="L35" s="26"/>
      <c r="M35" s="12"/>
      <c r="N35" s="5"/>
    </row>
    <row r="36" spans="1:14" ht="12.95" customHeight="1" x14ac:dyDescent="0.25">
      <c r="A36" s="13" t="s">
        <v>28</v>
      </c>
      <c r="B36" s="118">
        <v>17.736080831063198</v>
      </c>
      <c r="C36" s="12">
        <v>20695.613872999911</v>
      </c>
      <c r="D36" s="5"/>
      <c r="E36" s="26">
        <v>24.299975082621643</v>
      </c>
      <c r="F36" s="26">
        <v>25.721940422067895</v>
      </c>
      <c r="G36" s="26">
        <v>3.2584426963931294</v>
      </c>
      <c r="H36" s="26">
        <v>3.5231711424722612</v>
      </c>
      <c r="I36" s="26">
        <v>16.205999404501892</v>
      </c>
      <c r="J36" s="26">
        <v>18.780445781670302</v>
      </c>
      <c r="K36" s="26">
        <v>0.37087765221490082</v>
      </c>
      <c r="L36" s="26">
        <v>28.165985911360707</v>
      </c>
      <c r="M36" s="12">
        <v>3670.590804999993</v>
      </c>
      <c r="N36" s="5"/>
    </row>
    <row r="37" spans="1:14" ht="12.95" customHeight="1" x14ac:dyDescent="0.25">
      <c r="A37" s="13" t="s">
        <v>29</v>
      </c>
      <c r="B37" s="118">
        <v>10.448949803512859</v>
      </c>
      <c r="C37" s="12">
        <v>5923.8139970000138</v>
      </c>
      <c r="D37" s="5"/>
      <c r="E37" s="26">
        <v>21.056336447981661</v>
      </c>
      <c r="F37" s="26">
        <v>25.914718509172886</v>
      </c>
      <c r="G37" s="26">
        <v>1.4786963969161395</v>
      </c>
      <c r="H37" s="26">
        <v>3.5903402390247385</v>
      </c>
      <c r="I37" s="26">
        <v>11.801089796401603</v>
      </c>
      <c r="J37" s="26">
        <v>20.55527465539631</v>
      </c>
      <c r="K37" s="26">
        <v>1.624649145925124</v>
      </c>
      <c r="L37" s="26">
        <v>30.511506408101852</v>
      </c>
      <c r="M37" s="12">
        <v>618.97635100000025</v>
      </c>
      <c r="N37" s="5"/>
    </row>
    <row r="38" spans="1:14" ht="5.0999999999999996" customHeight="1" x14ac:dyDescent="0.25">
      <c r="A38" s="2"/>
      <c r="B38" s="118"/>
      <c r="C38" s="12"/>
      <c r="D38" s="5"/>
      <c r="E38" s="26"/>
      <c r="F38" s="26"/>
      <c r="G38" s="26"/>
      <c r="H38" s="26"/>
      <c r="I38" s="26"/>
      <c r="J38" s="26"/>
      <c r="K38" s="26"/>
      <c r="L38" s="26"/>
      <c r="M38" s="12"/>
      <c r="N38" s="5"/>
    </row>
    <row r="39" spans="1:14" ht="12.95" customHeight="1" x14ac:dyDescent="0.25">
      <c r="A39" s="11" t="s">
        <v>30</v>
      </c>
      <c r="B39" s="118"/>
      <c r="C39" s="12"/>
      <c r="D39" s="5"/>
      <c r="E39" s="26"/>
      <c r="F39" s="26"/>
      <c r="G39" s="26"/>
      <c r="H39" s="26"/>
      <c r="I39" s="26"/>
      <c r="J39" s="26"/>
      <c r="K39" s="26"/>
      <c r="L39" s="26"/>
      <c r="M39" s="12"/>
      <c r="N39" s="5"/>
    </row>
    <row r="40" spans="1:14" ht="12.95" customHeight="1" x14ac:dyDescent="0.25">
      <c r="A40" s="13" t="s">
        <v>311</v>
      </c>
      <c r="B40" s="118">
        <v>20.134042728008907</v>
      </c>
      <c r="C40" s="12">
        <v>8591.1401320000041</v>
      </c>
      <c r="D40" s="5"/>
      <c r="E40" s="26">
        <v>24.725610683998216</v>
      </c>
      <c r="F40" s="26">
        <v>24.182388048126121</v>
      </c>
      <c r="G40" s="26">
        <v>3.1236416756683578</v>
      </c>
      <c r="H40" s="26">
        <v>4.3606712109522876</v>
      </c>
      <c r="I40" s="26">
        <v>17.403098982012537</v>
      </c>
      <c r="J40" s="26">
        <v>16.944871417592715</v>
      </c>
      <c r="K40" s="26">
        <v>0.35683405315813127</v>
      </c>
      <c r="L40" s="26">
        <v>32.091855220237555</v>
      </c>
      <c r="M40" s="12">
        <v>1729.7438250000018</v>
      </c>
      <c r="N40" s="5"/>
    </row>
    <row r="41" spans="1:14" ht="12.95" customHeight="1" x14ac:dyDescent="0.25">
      <c r="A41" s="13" t="s">
        <v>31</v>
      </c>
      <c r="B41" s="118">
        <v>12.854940625292116</v>
      </c>
      <c r="C41" s="12">
        <v>6843.1441469999736</v>
      </c>
      <c r="D41" s="5"/>
      <c r="E41" s="26">
        <v>22.885414641207301</v>
      </c>
      <c r="F41" s="26">
        <v>29.906244189342789</v>
      </c>
      <c r="G41" s="26">
        <v>2.3014507864549465</v>
      </c>
      <c r="H41" s="26">
        <v>1.5398432840939533</v>
      </c>
      <c r="I41" s="26">
        <v>14.420244034584611</v>
      </c>
      <c r="J41" s="26">
        <v>23.994393420185926</v>
      </c>
      <c r="K41" s="26">
        <v>0.44863126392280672</v>
      </c>
      <c r="L41" s="26">
        <v>20.905840240014822</v>
      </c>
      <c r="M41" s="12">
        <v>879.68211699999927</v>
      </c>
      <c r="N41" s="5"/>
    </row>
    <row r="42" spans="1:14" ht="12.95" customHeight="1" x14ac:dyDescent="0.25">
      <c r="A42" s="13" t="s">
        <v>32</v>
      </c>
      <c r="B42" s="118">
        <v>15.437618677202755</v>
      </c>
      <c r="C42" s="12">
        <v>7321.4998739999983</v>
      </c>
      <c r="D42" s="5"/>
      <c r="E42" s="26">
        <v>22.680782239615059</v>
      </c>
      <c r="F42" s="26">
        <v>25.930409226283281</v>
      </c>
      <c r="G42" s="26">
        <v>2.8919708467153833</v>
      </c>
      <c r="H42" s="26">
        <v>4.5800187013095695</v>
      </c>
      <c r="I42" s="26">
        <v>15.829841433183198</v>
      </c>
      <c r="J42" s="26">
        <v>13.522505928059909</v>
      </c>
      <c r="K42" s="26">
        <v>0.94503535078216072</v>
      </c>
      <c r="L42" s="26">
        <v>31.229108443459598</v>
      </c>
      <c r="M42" s="12">
        <v>1130.265232</v>
      </c>
      <c r="N42" s="5"/>
    </row>
    <row r="43" spans="1:14" ht="12.95" customHeight="1" x14ac:dyDescent="0.25">
      <c r="A43" s="13" t="s">
        <v>33</v>
      </c>
      <c r="B43" s="118">
        <v>14.232057153214022</v>
      </c>
      <c r="C43" s="12">
        <v>3863.6437169999872</v>
      </c>
      <c r="D43" s="5"/>
      <c r="E43" s="26">
        <v>24.90102831950929</v>
      </c>
      <c r="F43" s="26">
        <v>23.659428172660185</v>
      </c>
      <c r="G43" s="26">
        <v>3.9633460477275331</v>
      </c>
      <c r="H43" s="26">
        <v>1.9648115854603712</v>
      </c>
      <c r="I43" s="26">
        <v>11.111841396993384</v>
      </c>
      <c r="J43" s="26">
        <v>29.018937401051964</v>
      </c>
      <c r="K43" s="26">
        <v>0.52181675394580074</v>
      </c>
      <c r="L43" s="26">
        <v>23.775092071579117</v>
      </c>
      <c r="M43" s="12">
        <v>549.87598200000082</v>
      </c>
      <c r="N43" s="5"/>
    </row>
    <row r="44" spans="1:14" ht="5.0999999999999996" customHeight="1" x14ac:dyDescent="0.25">
      <c r="A44" s="2"/>
      <c r="B44" s="118"/>
      <c r="C44" s="12"/>
      <c r="D44" s="5"/>
      <c r="E44" s="26"/>
      <c r="F44" s="26"/>
      <c r="G44" s="26"/>
      <c r="H44" s="26"/>
      <c r="I44" s="26"/>
      <c r="J44" s="26"/>
      <c r="K44" s="26"/>
      <c r="L44" s="26"/>
      <c r="M44" s="12"/>
      <c r="N44" s="5"/>
    </row>
    <row r="45" spans="1:14" ht="12.95" customHeight="1" x14ac:dyDescent="0.25">
      <c r="A45" s="11" t="s">
        <v>34</v>
      </c>
      <c r="B45" s="118"/>
      <c r="C45" s="12"/>
      <c r="D45" s="5"/>
      <c r="E45" s="26"/>
      <c r="F45" s="26"/>
      <c r="G45" s="26"/>
      <c r="H45" s="26"/>
      <c r="I45" s="26"/>
      <c r="J45" s="26"/>
      <c r="K45" s="26"/>
      <c r="L45" s="26"/>
      <c r="M45" s="12"/>
      <c r="N45" s="5"/>
    </row>
    <row r="46" spans="1:14" ht="12.95" customHeight="1" x14ac:dyDescent="0.25">
      <c r="A46" s="13" t="s">
        <v>35</v>
      </c>
      <c r="B46" s="118">
        <v>10.434847361772004</v>
      </c>
      <c r="C46" s="12">
        <v>362.98426500000011</v>
      </c>
      <c r="D46" s="5"/>
      <c r="E46" s="26">
        <v>19.927486585871147</v>
      </c>
      <c r="F46" s="26">
        <v>33.992844284269239</v>
      </c>
      <c r="G46" s="26">
        <v>5.1469058121880966</v>
      </c>
      <c r="H46" s="26">
        <v>0</v>
      </c>
      <c r="I46" s="26">
        <v>17.738915169670634</v>
      </c>
      <c r="J46" s="26">
        <v>26.01622880295179</v>
      </c>
      <c r="K46" s="26">
        <v>0.43419392751045255</v>
      </c>
      <c r="L46" s="26">
        <v>18.979950129965911</v>
      </c>
      <c r="M46" s="12">
        <v>37.876854000000009</v>
      </c>
      <c r="N46" s="5"/>
    </row>
    <row r="47" spans="1:14" ht="12.95" customHeight="1" x14ac:dyDescent="0.25">
      <c r="A47" s="13" t="s">
        <v>36</v>
      </c>
      <c r="B47" s="118">
        <v>14.913235786464989</v>
      </c>
      <c r="C47" s="12">
        <v>954.22232999999903</v>
      </c>
      <c r="D47" s="5"/>
      <c r="E47" s="26">
        <v>13.424639900940965</v>
      </c>
      <c r="F47" s="26">
        <v>23.939870008892019</v>
      </c>
      <c r="G47" s="26">
        <v>1.99224378134394</v>
      </c>
      <c r="H47" s="26">
        <v>0.87151701439690776</v>
      </c>
      <c r="I47" s="26">
        <v>18.057850443453944</v>
      </c>
      <c r="J47" s="26">
        <v>27.203411765901354</v>
      </c>
      <c r="K47" s="26">
        <v>1.2130443993049156</v>
      </c>
      <c r="L47" s="26">
        <v>27.308140731049868</v>
      </c>
      <c r="M47" s="12">
        <v>142.3054259999999</v>
      </c>
      <c r="N47" s="5"/>
    </row>
    <row r="48" spans="1:14" ht="12.95" customHeight="1" x14ac:dyDescent="0.25">
      <c r="A48" s="13" t="s">
        <v>37</v>
      </c>
      <c r="B48" s="118">
        <v>15.166497857259987</v>
      </c>
      <c r="C48" s="12">
        <v>397.51043100000015</v>
      </c>
      <c r="D48" s="5"/>
      <c r="E48" s="26">
        <v>17.789918198374828</v>
      </c>
      <c r="F48" s="26">
        <v>16.967869662380068</v>
      </c>
      <c r="G48" s="26">
        <v>1.0804066473073912</v>
      </c>
      <c r="H48" s="26">
        <v>1.6500667101675657</v>
      </c>
      <c r="I48" s="26">
        <v>13.919384937844862</v>
      </c>
      <c r="J48" s="26">
        <v>17.943871501274113</v>
      </c>
      <c r="K48" s="26">
        <v>0.3855633216141659</v>
      </c>
      <c r="L48" s="26">
        <v>40.87928938780626</v>
      </c>
      <c r="M48" s="12">
        <v>60.288410999999954</v>
      </c>
      <c r="N48" s="5"/>
    </row>
    <row r="49" spans="1:14" ht="12.95" customHeight="1" x14ac:dyDescent="0.25">
      <c r="A49" s="13" t="s">
        <v>38</v>
      </c>
      <c r="B49" s="118">
        <v>22.198000233371896</v>
      </c>
      <c r="C49" s="12">
        <v>1185.6522490000029</v>
      </c>
      <c r="D49" s="5"/>
      <c r="E49" s="26">
        <v>24.765174705439993</v>
      </c>
      <c r="F49" s="26">
        <v>19.629914597906488</v>
      </c>
      <c r="G49" s="26">
        <v>4.0758841953041998</v>
      </c>
      <c r="H49" s="26">
        <v>4.2472228229581157</v>
      </c>
      <c r="I49" s="26">
        <v>12.802824414773417</v>
      </c>
      <c r="J49" s="26">
        <v>19.092755454193984</v>
      </c>
      <c r="K49" s="26">
        <v>0.68417741909187557</v>
      </c>
      <c r="L49" s="26">
        <v>26.110258618976289</v>
      </c>
      <c r="M49" s="12">
        <v>263.19108899999981</v>
      </c>
      <c r="N49" s="5"/>
    </row>
    <row r="50" spans="1:14" ht="12.95" customHeight="1" x14ac:dyDescent="0.25">
      <c r="A50" s="13" t="s">
        <v>39</v>
      </c>
      <c r="B50" s="118">
        <v>12.50861371029236</v>
      </c>
      <c r="C50" s="12">
        <v>501.63777899999945</v>
      </c>
      <c r="D50" s="5"/>
      <c r="E50" s="26">
        <v>20.586541401874406</v>
      </c>
      <c r="F50" s="26">
        <v>17.660625054543626</v>
      </c>
      <c r="G50" s="26">
        <v>3.8528074518854254</v>
      </c>
      <c r="H50" s="26">
        <v>6.6918253178447351</v>
      </c>
      <c r="I50" s="26">
        <v>10.958553980711265</v>
      </c>
      <c r="J50" s="26">
        <v>14.544955840138286</v>
      </c>
      <c r="K50" s="26">
        <v>2.1880880472682347</v>
      </c>
      <c r="L50" s="26">
        <v>38.730401505502968</v>
      </c>
      <c r="M50" s="12">
        <v>62.74793200000002</v>
      </c>
      <c r="N50" s="5"/>
    </row>
    <row r="51" spans="1:14" ht="12.95" customHeight="1" x14ac:dyDescent="0.25">
      <c r="A51" s="13" t="s">
        <v>40</v>
      </c>
      <c r="B51" s="118">
        <v>7.9786224706256084</v>
      </c>
      <c r="C51" s="12">
        <v>1410.9967279999992</v>
      </c>
      <c r="D51" s="5"/>
      <c r="E51" s="26">
        <v>19.984930994839466</v>
      </c>
      <c r="F51" s="26">
        <v>30.913630077010883</v>
      </c>
      <c r="G51" s="26">
        <v>5.0331653308562609</v>
      </c>
      <c r="H51" s="26">
        <v>1.3817154245503265</v>
      </c>
      <c r="I51" s="26">
        <v>12.363007328014817</v>
      </c>
      <c r="J51" s="26">
        <v>9.2098390502266572</v>
      </c>
      <c r="K51" s="26">
        <v>0.74836667614097796</v>
      </c>
      <c r="L51" s="26">
        <v>34.760736150978985</v>
      </c>
      <c r="M51" s="12">
        <v>112.57810200000003</v>
      </c>
      <c r="N51" s="5"/>
    </row>
    <row r="52" spans="1:14" ht="12.95" customHeight="1" x14ac:dyDescent="0.25">
      <c r="A52" s="13" t="s">
        <v>41</v>
      </c>
      <c r="B52" s="118">
        <v>17.348853129337577</v>
      </c>
      <c r="C52" s="12">
        <v>910.85458400000732</v>
      </c>
      <c r="D52" s="5"/>
      <c r="E52" s="26">
        <v>31.638561275173764</v>
      </c>
      <c r="F52" s="26">
        <v>23.186178472547738</v>
      </c>
      <c r="G52" s="26">
        <v>0.842308070636682</v>
      </c>
      <c r="H52" s="26">
        <v>6.9897744644786224</v>
      </c>
      <c r="I52" s="26">
        <v>15.540403201502077</v>
      </c>
      <c r="J52" s="26">
        <v>22.784486499241389</v>
      </c>
      <c r="K52" s="26">
        <v>0</v>
      </c>
      <c r="L52" s="26">
        <v>23.454918765405683</v>
      </c>
      <c r="M52" s="12">
        <v>158.02282400000004</v>
      </c>
      <c r="N52" s="5"/>
    </row>
    <row r="53" spans="1:14" ht="12.95" customHeight="1" x14ac:dyDescent="0.25">
      <c r="A53" s="13" t="s">
        <v>42</v>
      </c>
      <c r="B53" s="118">
        <v>24.404574362623212</v>
      </c>
      <c r="C53" s="12">
        <v>972.03233899999805</v>
      </c>
      <c r="D53" s="5"/>
      <c r="E53" s="26">
        <v>29.960860230564894</v>
      </c>
      <c r="F53" s="26">
        <v>27.637995483144739</v>
      </c>
      <c r="G53" s="26">
        <v>3.7118711840727112</v>
      </c>
      <c r="H53" s="26">
        <v>6.0364259213759226</v>
      </c>
      <c r="I53" s="26">
        <v>17.727378833068496</v>
      </c>
      <c r="J53" s="26">
        <v>11.879899176442917</v>
      </c>
      <c r="K53" s="26">
        <v>0.45627619097020511</v>
      </c>
      <c r="L53" s="26">
        <v>33.581588308473727</v>
      </c>
      <c r="M53" s="12">
        <v>237.2203550000003</v>
      </c>
      <c r="N53" s="5"/>
    </row>
    <row r="54" spans="1:14" ht="12.95" customHeight="1" x14ac:dyDescent="0.25">
      <c r="A54" s="13" t="s">
        <v>43</v>
      </c>
      <c r="B54" s="118">
        <v>10.578227645660979</v>
      </c>
      <c r="C54" s="12">
        <v>322.19533499999994</v>
      </c>
      <c r="D54" s="5"/>
      <c r="E54" s="26">
        <v>21.210959060699558</v>
      </c>
      <c r="F54" s="26">
        <v>22.525657993490864</v>
      </c>
      <c r="G54" s="26">
        <v>7.456248293115106</v>
      </c>
      <c r="H54" s="26">
        <v>5.5669768429339639</v>
      </c>
      <c r="I54" s="26">
        <v>14.084753502642233</v>
      </c>
      <c r="J54" s="26">
        <v>18.390439965828858</v>
      </c>
      <c r="K54" s="26">
        <v>1.6837029476310408</v>
      </c>
      <c r="L54" s="26">
        <v>32.429439857738366</v>
      </c>
      <c r="M54" s="12">
        <v>34.082555999999997</v>
      </c>
      <c r="N54" s="5"/>
    </row>
    <row r="55" spans="1:14" ht="12.95" customHeight="1" x14ac:dyDescent="0.25">
      <c r="A55" s="13" t="s">
        <v>44</v>
      </c>
      <c r="B55" s="118">
        <v>12.923491921030724</v>
      </c>
      <c r="C55" s="12">
        <v>617.34799299999781</v>
      </c>
      <c r="D55" s="5"/>
      <c r="E55" s="26">
        <v>22.146482534018105</v>
      </c>
      <c r="F55" s="26">
        <v>26.591382631555277</v>
      </c>
      <c r="G55" s="26">
        <v>2.5671347342798354</v>
      </c>
      <c r="H55" s="26">
        <v>4.0835307628131607</v>
      </c>
      <c r="I55" s="26">
        <v>27.454700265538033</v>
      </c>
      <c r="J55" s="26">
        <v>16.527511565821641</v>
      </c>
      <c r="K55" s="26">
        <v>3.0987635724228575</v>
      </c>
      <c r="L55" s="26">
        <v>29.817054322329984</v>
      </c>
      <c r="M55" s="12">
        <v>79.782918000000038</v>
      </c>
      <c r="N55" s="5"/>
    </row>
    <row r="56" spans="1:14" ht="12.95" customHeight="1" x14ac:dyDescent="0.25">
      <c r="A56" s="13" t="s">
        <v>45</v>
      </c>
      <c r="B56" s="118">
        <v>16.904784423066239</v>
      </c>
      <c r="C56" s="12">
        <v>762.8291539999999</v>
      </c>
      <c r="D56" s="5"/>
      <c r="E56" s="26">
        <v>21.233098240819981</v>
      </c>
      <c r="F56" s="26">
        <v>26.588298997327943</v>
      </c>
      <c r="G56" s="26">
        <v>1.8367639147239896</v>
      </c>
      <c r="H56" s="26">
        <v>2.5087025960387446</v>
      </c>
      <c r="I56" s="26">
        <v>15.143527540354052</v>
      </c>
      <c r="J56" s="26">
        <v>26.273091223157696</v>
      </c>
      <c r="K56" s="26">
        <v>0.37098708457325286</v>
      </c>
      <c r="L56" s="26">
        <v>21.194091496866385</v>
      </c>
      <c r="M56" s="12">
        <v>128.95462399999994</v>
      </c>
      <c r="N56" s="5"/>
    </row>
    <row r="57" spans="1:14" ht="12.95" customHeight="1" x14ac:dyDescent="0.25">
      <c r="A57" s="13" t="s">
        <v>46</v>
      </c>
      <c r="B57" s="118">
        <v>19.130688715579627</v>
      </c>
      <c r="C57" s="12">
        <v>1065.6629409999944</v>
      </c>
      <c r="D57" s="5"/>
      <c r="E57" s="26">
        <v>22.583519212810856</v>
      </c>
      <c r="F57" s="26">
        <v>31.087083223090811</v>
      </c>
      <c r="G57" s="26">
        <v>2.7165313197232002</v>
      </c>
      <c r="H57" s="26">
        <v>6.2074558198400904</v>
      </c>
      <c r="I57" s="26">
        <v>17.650924865057739</v>
      </c>
      <c r="J57" s="26">
        <v>13.874216860992766</v>
      </c>
      <c r="K57" s="26">
        <v>0.29225531771288454</v>
      </c>
      <c r="L57" s="26">
        <v>23.388344240846052</v>
      </c>
      <c r="M57" s="12">
        <v>203.86865999999989</v>
      </c>
      <c r="N57" s="5"/>
    </row>
    <row r="58" spans="1:14" ht="12.95" customHeight="1" x14ac:dyDescent="0.25">
      <c r="A58" s="13" t="s">
        <v>47</v>
      </c>
      <c r="B58" s="118">
        <v>9.7997796528232559</v>
      </c>
      <c r="C58" s="12">
        <v>1641.5113879999938</v>
      </c>
      <c r="D58" s="5"/>
      <c r="E58" s="26">
        <v>19.119434798351623</v>
      </c>
      <c r="F58" s="26">
        <v>32.764354675918888</v>
      </c>
      <c r="G58" s="26">
        <v>2.3411144307234624</v>
      </c>
      <c r="H58" s="26">
        <v>1.607500111009577</v>
      </c>
      <c r="I58" s="26">
        <v>19.075334328427555</v>
      </c>
      <c r="J58" s="26">
        <v>20.961441591907732</v>
      </c>
      <c r="K58" s="26">
        <v>0</v>
      </c>
      <c r="L58" s="26">
        <v>19.325525018419384</v>
      </c>
      <c r="M58" s="12">
        <v>160.864499</v>
      </c>
      <c r="N58" s="5"/>
    </row>
    <row r="59" spans="1:14" ht="12.95" customHeight="1" x14ac:dyDescent="0.25">
      <c r="A59" s="13" t="s">
        <v>48</v>
      </c>
      <c r="B59" s="118">
        <v>8.2416788013233493</v>
      </c>
      <c r="C59" s="12">
        <v>1101.5302729999976</v>
      </c>
      <c r="D59" s="5"/>
      <c r="E59" s="26">
        <v>18.118831118326284</v>
      </c>
      <c r="F59" s="26">
        <v>22.058759820100292</v>
      </c>
      <c r="G59" s="26">
        <v>0.51190187162497069</v>
      </c>
      <c r="H59" s="26">
        <v>0.50173825211101086</v>
      </c>
      <c r="I59" s="26">
        <v>15.516869620170212</v>
      </c>
      <c r="J59" s="26">
        <v>29.183540814037066</v>
      </c>
      <c r="K59" s="26">
        <v>2.765415455379006</v>
      </c>
      <c r="L59" s="26">
        <v>16.594477650705176</v>
      </c>
      <c r="M59" s="12">
        <v>90.784587000000016</v>
      </c>
      <c r="N59" s="5"/>
    </row>
    <row r="60" spans="1:14" ht="12.95" customHeight="1" x14ac:dyDescent="0.25">
      <c r="A60" s="13" t="s">
        <v>301</v>
      </c>
      <c r="B60" s="118">
        <v>20.359325646395305</v>
      </c>
      <c r="C60" s="12">
        <v>8459.4663100000034</v>
      </c>
      <c r="D60" s="5"/>
      <c r="E60" s="26">
        <v>24.971841012999384</v>
      </c>
      <c r="F60" s="26">
        <v>24.351226704410607</v>
      </c>
      <c r="G60" s="26">
        <v>3.2722035998421508</v>
      </c>
      <c r="H60" s="26">
        <v>3.895224006876969</v>
      </c>
      <c r="I60" s="26">
        <v>17.494573652866428</v>
      </c>
      <c r="J60" s="26">
        <v>16.221425561839688</v>
      </c>
      <c r="K60" s="26">
        <v>0.35837831877138798</v>
      </c>
      <c r="L60" s="26">
        <v>32.025124795831857</v>
      </c>
      <c r="M60" s="12">
        <v>1722.2902940000013</v>
      </c>
      <c r="N60" s="5"/>
    </row>
    <row r="61" spans="1:14" ht="12.95" customHeight="1" x14ac:dyDescent="0.25">
      <c r="A61" s="14" t="s">
        <v>312</v>
      </c>
      <c r="B61" s="118">
        <v>20.464356320830934</v>
      </c>
      <c r="C61" s="12">
        <v>7680.2855479999898</v>
      </c>
      <c r="D61" s="5"/>
      <c r="E61" s="26">
        <v>24.03057385882698</v>
      </c>
      <c r="F61" s="26">
        <v>24.282548223073597</v>
      </c>
      <c r="G61" s="26">
        <v>3.3530098513966466</v>
      </c>
      <c r="H61" s="26">
        <v>4.0963378334345979</v>
      </c>
      <c r="I61" s="26">
        <v>17.590376779599957</v>
      </c>
      <c r="J61" s="26">
        <v>16.357749106643134</v>
      </c>
      <c r="K61" s="26">
        <v>0.39271060169539579</v>
      </c>
      <c r="L61" s="26">
        <v>32.960223771928824</v>
      </c>
      <c r="M61" s="12">
        <v>1571.7210010000006</v>
      </c>
      <c r="N61" s="5"/>
    </row>
    <row r="62" spans="1:14" ht="12.95" customHeight="1" x14ac:dyDescent="0.25">
      <c r="A62" s="14" t="s">
        <v>313</v>
      </c>
      <c r="B62" s="118">
        <v>19.324051663380263</v>
      </c>
      <c r="C62" s="12">
        <v>779.18076200000041</v>
      </c>
      <c r="D62" s="5"/>
      <c r="E62" s="26">
        <v>34.797279681721008</v>
      </c>
      <c r="F62" s="26">
        <v>25.068128599102856</v>
      </c>
      <c r="G62" s="26">
        <v>2.4287056989767479</v>
      </c>
      <c r="H62" s="26">
        <v>1.7958927388999548</v>
      </c>
      <c r="I62" s="26">
        <v>16.494530528213335</v>
      </c>
      <c r="J62" s="26">
        <v>14.798409128480122</v>
      </c>
      <c r="K62" s="26">
        <v>0</v>
      </c>
      <c r="L62" s="26">
        <v>22.264072794709865</v>
      </c>
      <c r="M62" s="12">
        <v>150.5692930000001</v>
      </c>
      <c r="N62" s="5"/>
    </row>
    <row r="63" spans="1:14" ht="12.95" customHeight="1" x14ac:dyDescent="0.25">
      <c r="A63" s="13" t="s">
        <v>49</v>
      </c>
      <c r="B63" s="118">
        <v>10.691526593391274</v>
      </c>
      <c r="C63" s="12">
        <v>913.14771699999756</v>
      </c>
      <c r="D63" s="5"/>
      <c r="E63" s="26">
        <v>29.949760743765875</v>
      </c>
      <c r="F63" s="26">
        <v>19.262875761306027</v>
      </c>
      <c r="G63" s="26">
        <v>2.819321972694893</v>
      </c>
      <c r="H63" s="26">
        <v>3.487067337307332</v>
      </c>
      <c r="I63" s="26">
        <v>1.1849295731325113</v>
      </c>
      <c r="J63" s="26">
        <v>32.891177046806696</v>
      </c>
      <c r="K63" s="26">
        <v>0</v>
      </c>
      <c r="L63" s="26">
        <v>27.077788663953179</v>
      </c>
      <c r="M63" s="12">
        <v>97.629431000000025</v>
      </c>
      <c r="N63" s="5"/>
    </row>
    <row r="64" spans="1:14" ht="12.95" customHeight="1" x14ac:dyDescent="0.25">
      <c r="A64" s="13" t="s">
        <v>50</v>
      </c>
      <c r="B64" s="118">
        <v>16.712274052561821</v>
      </c>
      <c r="C64" s="12">
        <v>128.19707199999996</v>
      </c>
      <c r="D64" s="5"/>
      <c r="E64" s="26">
        <v>10.411042497504983</v>
      </c>
      <c r="F64" s="26">
        <v>16.89080883763495</v>
      </c>
      <c r="G64" s="26">
        <v>2.4970307560741043</v>
      </c>
      <c r="H64" s="26">
        <v>4.4567177446012431</v>
      </c>
      <c r="I64" s="26">
        <v>12.078453945050018</v>
      </c>
      <c r="J64" s="26">
        <v>35.141430108110086</v>
      </c>
      <c r="K64" s="26">
        <v>0.27487035258365544</v>
      </c>
      <c r="L64" s="26">
        <v>27.634715644776591</v>
      </c>
      <c r="M64" s="12">
        <v>21.424645999999989</v>
      </c>
      <c r="N64" s="5"/>
    </row>
    <row r="65" spans="1:18" ht="12.95" customHeight="1" x14ac:dyDescent="0.25">
      <c r="A65" s="13" t="s">
        <v>51</v>
      </c>
      <c r="B65" s="118">
        <v>21.361392903691041</v>
      </c>
      <c r="C65" s="12">
        <v>160.64593800000043</v>
      </c>
      <c r="D65" s="5"/>
      <c r="E65" s="26">
        <v>24.062852511976114</v>
      </c>
      <c r="F65" s="26">
        <v>23.112601886979938</v>
      </c>
      <c r="G65" s="26">
        <v>4.8398060275304298</v>
      </c>
      <c r="H65" s="26">
        <v>1.1492090764102447</v>
      </c>
      <c r="I65" s="26">
        <v>7.0601328060412278</v>
      </c>
      <c r="J65" s="26">
        <v>28.376536919432528</v>
      </c>
      <c r="K65" s="26">
        <v>0</v>
      </c>
      <c r="L65" s="26">
        <v>27.11412478242789</v>
      </c>
      <c r="M65" s="12">
        <v>34.316209999999998</v>
      </c>
      <c r="N65" s="5"/>
    </row>
    <row r="66" spans="1:18" ht="12.95" customHeight="1" x14ac:dyDescent="0.25">
      <c r="A66" s="13" t="s">
        <v>52</v>
      </c>
      <c r="B66" s="118">
        <v>9.7900777398937269</v>
      </c>
      <c r="C66" s="12">
        <v>226.25937799999988</v>
      </c>
      <c r="D66" s="5"/>
      <c r="E66" s="26">
        <v>11.003396736278221</v>
      </c>
      <c r="F66" s="26">
        <v>30.938154443717576</v>
      </c>
      <c r="G66" s="26">
        <v>7.6174590827155262</v>
      </c>
      <c r="H66" s="26">
        <v>3.0336821833843941</v>
      </c>
      <c r="I66" s="26">
        <v>18.868682449061261</v>
      </c>
      <c r="J66" s="26">
        <v>13.327209297254674</v>
      </c>
      <c r="K66" s="26">
        <v>0</v>
      </c>
      <c r="L66" s="26">
        <v>26.895401280187791</v>
      </c>
      <c r="M66" s="12">
        <v>22.150968999999993</v>
      </c>
      <c r="N66" s="5"/>
    </row>
    <row r="67" spans="1:18" ht="12.95" customHeight="1" x14ac:dyDescent="0.25">
      <c r="A67" s="13" t="s">
        <v>53</v>
      </c>
      <c r="B67" s="118">
        <v>9.2232346125808942</v>
      </c>
      <c r="C67" s="12">
        <v>1770.7344099999991</v>
      </c>
      <c r="D67" s="5"/>
      <c r="E67" s="26">
        <v>26.091537953372956</v>
      </c>
      <c r="F67" s="26">
        <v>44.977916193199071</v>
      </c>
      <c r="G67" s="26">
        <v>3.116443489617732</v>
      </c>
      <c r="H67" s="26">
        <v>0.53915285992861495</v>
      </c>
      <c r="I67" s="26">
        <v>10.923125418073708</v>
      </c>
      <c r="J67" s="26">
        <v>23.136169426079412</v>
      </c>
      <c r="K67" s="26">
        <v>0</v>
      </c>
      <c r="L67" s="26">
        <v>16.227807410686339</v>
      </c>
      <c r="M67" s="12">
        <v>163.31898899999999</v>
      </c>
      <c r="N67" s="5"/>
    </row>
    <row r="68" spans="1:18" ht="12.95" customHeight="1" x14ac:dyDescent="0.25">
      <c r="A68" s="13" t="s">
        <v>54</v>
      </c>
      <c r="B68" s="118">
        <v>16.247050497073971</v>
      </c>
      <c r="C68" s="12">
        <v>972.0498070000001</v>
      </c>
      <c r="D68" s="5"/>
      <c r="E68" s="26">
        <v>17.408336254100025</v>
      </c>
      <c r="F68" s="26">
        <v>25.858114481935367</v>
      </c>
      <c r="G68" s="26">
        <v>0.21200229421467573</v>
      </c>
      <c r="H68" s="26">
        <v>2.8984440727045504</v>
      </c>
      <c r="I68" s="26">
        <v>14.355225625056569</v>
      </c>
      <c r="J68" s="26">
        <v>9.4338114563997273</v>
      </c>
      <c r="K68" s="26">
        <v>1.9660959566729994</v>
      </c>
      <c r="L68" s="26">
        <v>42.333021124252419</v>
      </c>
      <c r="M68" s="12">
        <v>157.9294230000001</v>
      </c>
      <c r="N68" s="5"/>
    </row>
    <row r="69" spans="1:18" ht="12.95" customHeight="1" x14ac:dyDescent="0.25">
      <c r="A69" s="13" t="s">
        <v>55</v>
      </c>
      <c r="B69" s="118">
        <v>18.100911297279964</v>
      </c>
      <c r="C69" s="12">
        <v>824.94002399999977</v>
      </c>
      <c r="D69" s="5"/>
      <c r="E69" s="26">
        <v>23.422801843713739</v>
      </c>
      <c r="F69" s="26">
        <v>24.093061594773832</v>
      </c>
      <c r="G69" s="26">
        <v>3.0374889612466274</v>
      </c>
      <c r="H69" s="26">
        <v>0.73805567473525702</v>
      </c>
      <c r="I69" s="26">
        <v>9.1949143989570636</v>
      </c>
      <c r="J69" s="26">
        <v>36.725230797390942</v>
      </c>
      <c r="K69" s="26">
        <v>0</v>
      </c>
      <c r="L69" s="26">
        <v>20.969289104215836</v>
      </c>
      <c r="M69" s="12">
        <v>149.321662</v>
      </c>
      <c r="N69" s="5"/>
    </row>
    <row r="70" spans="1:18" ht="12.95" customHeight="1" x14ac:dyDescent="0.25">
      <c r="A70" s="13" t="s">
        <v>56</v>
      </c>
      <c r="B70" s="118">
        <v>16.622650956457058</v>
      </c>
      <c r="C70" s="12">
        <v>289.53715099999982</v>
      </c>
      <c r="D70" s="5"/>
      <c r="E70" s="26">
        <v>20.672543957613694</v>
      </c>
      <c r="F70" s="26">
        <v>24.901251331065115</v>
      </c>
      <c r="G70" s="26">
        <v>3.6601844012154903</v>
      </c>
      <c r="H70" s="26">
        <v>3.1810113497649541</v>
      </c>
      <c r="I70" s="26">
        <v>13.893554268498558</v>
      </c>
      <c r="J70" s="26">
        <v>18.770645404254221</v>
      </c>
      <c r="K70" s="26">
        <v>0</v>
      </c>
      <c r="L70" s="26">
        <v>22.687470586707533</v>
      </c>
      <c r="M70" s="12">
        <v>48.128749999999989</v>
      </c>
      <c r="N70" s="5"/>
    </row>
    <row r="71" spans="1:18" ht="12.95" customHeight="1" x14ac:dyDescent="0.25">
      <c r="A71" s="13" t="s">
        <v>57</v>
      </c>
      <c r="B71" s="118">
        <v>11.695341881323115</v>
      </c>
      <c r="C71" s="12">
        <v>235.43921400000039</v>
      </c>
      <c r="D71" s="5"/>
      <c r="E71" s="26">
        <v>10.108136715977576</v>
      </c>
      <c r="F71" s="26">
        <v>24.16576452562683</v>
      </c>
      <c r="G71" s="26">
        <v>2.707574363943809</v>
      </c>
      <c r="H71" s="26">
        <v>2.1685958605826294</v>
      </c>
      <c r="I71" s="26">
        <v>10.681311173706041</v>
      </c>
      <c r="J71" s="26">
        <v>38.323732184810261</v>
      </c>
      <c r="K71" s="26">
        <v>0.48519323528774083</v>
      </c>
      <c r="L71" s="26">
        <v>20.436502496184822</v>
      </c>
      <c r="M71" s="12">
        <v>27.535420999999999</v>
      </c>
      <c r="N71" s="5"/>
    </row>
    <row r="72" spans="1:18" ht="12.95" customHeight="1" x14ac:dyDescent="0.25">
      <c r="A72" s="13" t="s">
        <v>58</v>
      </c>
      <c r="B72" s="118">
        <v>16.885475257952343</v>
      </c>
      <c r="C72" s="12">
        <v>432.04305999999883</v>
      </c>
      <c r="D72" s="5"/>
      <c r="E72" s="26">
        <v>37.904216994603232</v>
      </c>
      <c r="F72" s="26">
        <v>31.28505601807554</v>
      </c>
      <c r="G72" s="26">
        <v>2.9974439266830575</v>
      </c>
      <c r="H72" s="26">
        <v>2.3630560061225574</v>
      </c>
      <c r="I72" s="26">
        <v>4.7708493266113727</v>
      </c>
      <c r="J72" s="26">
        <v>31.001516822091048</v>
      </c>
      <c r="K72" s="26">
        <v>0.47583274843239148</v>
      </c>
      <c r="L72" s="26">
        <v>9.2263497284891756</v>
      </c>
      <c r="M72" s="12">
        <v>72.952523999999997</v>
      </c>
      <c r="N72" s="5"/>
    </row>
    <row r="73" spans="1:18" ht="5.0999999999999996" customHeight="1" x14ac:dyDescent="0.25">
      <c r="B73" s="119"/>
    </row>
    <row r="74" spans="1:18" ht="12.95" customHeight="1" x14ac:dyDescent="0.25">
      <c r="A74" s="11" t="s">
        <v>314</v>
      </c>
      <c r="B74" s="120">
        <v>16.114422807840779</v>
      </c>
      <c r="C74" s="75">
        <v>26619.427869999967</v>
      </c>
      <c r="D74" s="77"/>
      <c r="E74" s="76">
        <v>23.831924220374681</v>
      </c>
      <c r="F74" s="76">
        <v>25.749757931986522</v>
      </c>
      <c r="G74" s="76">
        <v>3.0016287032574458</v>
      </c>
      <c r="H74" s="76">
        <v>3.5328635148660208</v>
      </c>
      <c r="I74" s="76">
        <v>15.570379357874767</v>
      </c>
      <c r="J74" s="76">
        <v>19.036550199658393</v>
      </c>
      <c r="K74" s="76">
        <v>0.55179448506575624</v>
      </c>
      <c r="L74" s="76">
        <v>28.504440040989582</v>
      </c>
      <c r="M74" s="75">
        <v>4289.5671559999992</v>
      </c>
      <c r="N74" s="5"/>
    </row>
    <row r="75" spans="1:18" ht="12.95" customHeight="1" x14ac:dyDescent="0.25">
      <c r="A75" s="111" t="s">
        <v>333</v>
      </c>
      <c r="B75" s="118">
        <v>16.302256279163945</v>
      </c>
      <c r="C75" s="12">
        <v>16464.400546999834</v>
      </c>
      <c r="D75" s="5"/>
      <c r="E75" s="26">
        <v>23.23345055482072</v>
      </c>
      <c r="F75" s="26">
        <v>29.471411733261125</v>
      </c>
      <c r="G75" s="26">
        <v>2.6219868780620215</v>
      </c>
      <c r="H75" s="26">
        <v>3.3416378125500783</v>
      </c>
      <c r="I75" s="26">
        <v>17.198253182463652</v>
      </c>
      <c r="J75" s="26">
        <v>17.260908395234043</v>
      </c>
      <c r="K75" s="26">
        <v>0.28266377073292243</v>
      </c>
      <c r="L75" s="26">
        <v>28.80196834241195</v>
      </c>
      <c r="M75" s="12">
        <v>2684.0687719999833</v>
      </c>
      <c r="N75" s="22"/>
      <c r="O75" s="22"/>
      <c r="P75" s="22"/>
      <c r="Q75" s="22"/>
      <c r="R75" s="22"/>
    </row>
    <row r="76" spans="1:18" ht="5.0999999999999996" customHeight="1" thickBot="1" x14ac:dyDescent="0.3">
      <c r="A76" s="30"/>
      <c r="B76" s="123"/>
      <c r="C76" s="31"/>
      <c r="D76" s="30"/>
      <c r="E76" s="39"/>
      <c r="F76" s="39"/>
      <c r="G76" s="39"/>
      <c r="H76" s="39"/>
      <c r="I76" s="39"/>
      <c r="J76" s="39"/>
      <c r="K76" s="39"/>
      <c r="L76" s="39"/>
      <c r="M76" s="31"/>
    </row>
    <row r="77" spans="1:18" ht="12.75" customHeight="1" x14ac:dyDescent="0.25">
      <c r="A77" s="6" t="s">
        <v>376</v>
      </c>
    </row>
    <row r="78" spans="1:18" ht="13.5" customHeight="1" x14ac:dyDescent="0.25">
      <c r="A78" s="6" t="s">
        <v>377</v>
      </c>
    </row>
    <row r="79" spans="1:18" x14ac:dyDescent="0.25">
      <c r="A79" s="6" t="s">
        <v>378</v>
      </c>
    </row>
    <row r="80" spans="1:18" x14ac:dyDescent="0.25">
      <c r="A80" s="6" t="s">
        <v>379</v>
      </c>
    </row>
    <row r="81" spans="1:1" x14ac:dyDescent="0.25">
      <c r="A81" s="24" t="s">
        <v>141</v>
      </c>
    </row>
    <row r="82" spans="1:1" x14ac:dyDescent="0.25"/>
    <row r="83" spans="1:1" x14ac:dyDescent="0.25"/>
    <row r="84" spans="1:1" x14ac:dyDescent="0.25"/>
    <row r="85" spans="1:1" x14ac:dyDescent="0.25"/>
  </sheetData>
  <mergeCells count="8">
    <mergeCell ref="A3:M3"/>
    <mergeCell ref="A2:M2"/>
    <mergeCell ref="A1:M1"/>
    <mergeCell ref="E5:L5"/>
    <mergeCell ref="M5:M6"/>
    <mergeCell ref="C5:C6"/>
    <mergeCell ref="B5:B6"/>
    <mergeCell ref="A5:A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B0F0"/>
    <pageSetUpPr fitToPage="1"/>
  </sheetPr>
  <dimension ref="A1:T34"/>
  <sheetViews>
    <sheetView showGridLines="0" zoomScaleNormal="100" zoomScaleSheetLayoutView="100" workbookViewId="0">
      <selection activeCell="A2" sqref="A2:XFD2"/>
    </sheetView>
  </sheetViews>
  <sheetFormatPr baseColWidth="10" defaultColWidth="0" defaultRowHeight="13.5" zeroHeight="1" x14ac:dyDescent="0.25"/>
  <cols>
    <col min="1" max="1" width="10.7109375" style="6" customWidth="1"/>
    <col min="2" max="2" width="13.5703125" style="27" customWidth="1"/>
    <col min="3" max="3" width="9.28515625" style="15" customWidth="1"/>
    <col min="4" max="6" width="11" style="27" customWidth="1"/>
    <col min="7" max="7" width="8" style="27" customWidth="1"/>
    <col min="8" max="8" width="6.7109375" style="27" customWidth="1"/>
    <col min="9" max="9" width="10.140625" style="27" customWidth="1"/>
    <col min="10" max="10" width="6.85546875" style="27" hidden="1" customWidth="1"/>
    <col min="11" max="11" width="9.85546875" style="27" hidden="1" customWidth="1"/>
    <col min="12" max="12" width="8.28515625" style="15" hidden="1" customWidth="1"/>
    <col min="13" max="13" width="1.42578125" style="6" hidden="1" customWidth="1"/>
    <col min="14" max="14" width="9.28515625" hidden="1" customWidth="1"/>
    <col min="15" max="15" width="13.5703125" style="6" hidden="1" customWidth="1"/>
    <col min="16" max="17" width="11" style="22" hidden="1" customWidth="1"/>
    <col min="18" max="18" width="7" style="22" hidden="1" customWidth="1"/>
    <col min="19" max="19" width="10" style="22" hidden="1" customWidth="1"/>
    <col min="20" max="20" width="13.5703125" style="22" hidden="1" customWidth="1"/>
    <col min="21" max="16384" width="9.140625" style="22" hidden="1"/>
  </cols>
  <sheetData>
    <row r="1" spans="1:20" ht="12.9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20" ht="12.95" customHeight="1" x14ac:dyDescent="0.25">
      <c r="A2" s="19"/>
      <c r="B2" s="45"/>
      <c r="C2" s="28"/>
      <c r="D2" s="45"/>
      <c r="E2" s="45"/>
      <c r="F2" s="45"/>
      <c r="G2" s="45"/>
      <c r="H2" s="45"/>
      <c r="I2" s="45"/>
      <c r="J2" s="45"/>
      <c r="K2" s="45"/>
      <c r="L2" s="28"/>
      <c r="M2" s="19"/>
    </row>
    <row r="3" spans="1:20" ht="12.95" customHeight="1" x14ac:dyDescent="0.25">
      <c r="A3" s="19"/>
      <c r="B3" s="378" t="s">
        <v>292</v>
      </c>
      <c r="C3" s="378"/>
      <c r="D3" s="378"/>
      <c r="E3" s="378"/>
      <c r="F3" s="378"/>
      <c r="G3" s="378"/>
      <c r="H3" s="45"/>
      <c r="I3" s="45"/>
      <c r="J3" s="45"/>
      <c r="K3" s="45"/>
      <c r="L3" s="349"/>
      <c r="M3" s="19"/>
    </row>
    <row r="4" spans="1:20" ht="56.25" customHeight="1" x14ac:dyDescent="0.25">
      <c r="A4" s="19"/>
      <c r="B4" s="346" t="s">
        <v>368</v>
      </c>
      <c r="C4" s="346"/>
      <c r="D4" s="346"/>
      <c r="E4" s="346"/>
      <c r="F4" s="346"/>
      <c r="G4" s="346"/>
      <c r="H4" s="38"/>
      <c r="I4" s="38"/>
      <c r="J4" s="38"/>
      <c r="K4" s="38"/>
      <c r="L4" s="349"/>
      <c r="M4" s="9"/>
    </row>
    <row r="5" spans="1:20" ht="5.0999999999999996" customHeight="1" x14ac:dyDescent="0.25">
      <c r="A5" s="291"/>
      <c r="B5" s="312"/>
      <c r="C5" s="46"/>
      <c r="D5" s="38"/>
      <c r="E5" s="38"/>
      <c r="F5" s="38"/>
      <c r="G5" s="38"/>
      <c r="H5" s="38"/>
      <c r="I5" s="38"/>
      <c r="J5" s="38"/>
      <c r="K5" s="38"/>
      <c r="L5" s="46"/>
      <c r="M5" s="9"/>
      <c r="O5" s="96"/>
      <c r="P5" s="96"/>
      <c r="Q5" s="96"/>
      <c r="R5" s="96"/>
      <c r="S5" s="96"/>
      <c r="T5" s="96"/>
    </row>
    <row r="6" spans="1:20" customFormat="1" ht="5.0999999999999996" customHeight="1" x14ac:dyDescent="0.25">
      <c r="A6" s="6"/>
      <c r="B6" s="27"/>
      <c r="C6" s="15"/>
      <c r="D6" s="27"/>
      <c r="E6" s="27"/>
      <c r="F6" s="27"/>
      <c r="G6" s="27"/>
      <c r="H6" s="27"/>
      <c r="I6" s="27"/>
      <c r="J6" s="27"/>
      <c r="K6" s="27"/>
      <c r="L6" s="15"/>
      <c r="M6" s="6"/>
      <c r="O6" s="96"/>
      <c r="P6" s="96"/>
      <c r="Q6" s="96"/>
      <c r="R6" s="96"/>
      <c r="S6" s="96"/>
      <c r="T6" s="96"/>
    </row>
    <row r="7" spans="1:20" customFormat="1" ht="12.95" customHeight="1" x14ac:dyDescent="0.25">
      <c r="A7" s="185"/>
      <c r="B7" s="181"/>
      <c r="C7" s="186"/>
      <c r="D7" s="181"/>
      <c r="E7" s="181"/>
      <c r="F7" s="181"/>
      <c r="G7" s="181"/>
      <c r="H7" s="181"/>
      <c r="I7" s="181"/>
      <c r="J7" s="181"/>
      <c r="K7" s="181"/>
      <c r="L7" s="186"/>
      <c r="M7" s="5"/>
      <c r="O7" s="96"/>
      <c r="P7" s="96"/>
      <c r="Q7" s="96"/>
      <c r="R7" s="96"/>
      <c r="S7" s="96"/>
      <c r="T7" s="96"/>
    </row>
    <row r="8" spans="1:20" customFormat="1" ht="12.95" customHeight="1" x14ac:dyDescent="0.25">
      <c r="A8" s="187"/>
      <c r="B8" s="27"/>
      <c r="C8" s="15"/>
      <c r="D8" s="27"/>
      <c r="E8" s="27"/>
      <c r="F8" s="27"/>
      <c r="G8" s="27"/>
      <c r="H8" s="27"/>
      <c r="I8" s="27"/>
      <c r="J8" s="27"/>
      <c r="K8" s="27"/>
      <c r="L8" s="15"/>
      <c r="M8" s="6"/>
      <c r="O8" s="96"/>
      <c r="P8" s="96"/>
      <c r="Q8" s="96"/>
      <c r="R8" s="96"/>
      <c r="S8" s="96"/>
      <c r="T8" s="96"/>
    </row>
    <row r="9" spans="1:20" customFormat="1" ht="5.0999999999999996" customHeight="1" x14ac:dyDescent="0.25">
      <c r="A9" s="6"/>
      <c r="B9" s="27"/>
      <c r="C9" s="15"/>
      <c r="D9" s="27"/>
      <c r="E9" s="27"/>
      <c r="F9" s="27"/>
      <c r="G9" s="27"/>
      <c r="H9" s="27"/>
      <c r="I9" s="27"/>
      <c r="J9" s="27"/>
      <c r="K9" s="27"/>
      <c r="L9" s="15"/>
      <c r="M9" s="6"/>
      <c r="O9" s="96"/>
      <c r="P9" s="96"/>
      <c r="Q9" s="96"/>
      <c r="R9" s="96"/>
      <c r="S9" s="96"/>
      <c r="T9" s="96"/>
    </row>
    <row r="10" spans="1:20" customFormat="1" x14ac:dyDescent="0.25">
      <c r="A10" s="6"/>
      <c r="B10" s="27"/>
      <c r="C10" s="15"/>
      <c r="D10" s="27"/>
      <c r="E10" s="27"/>
      <c r="F10" s="27"/>
      <c r="G10" s="27"/>
      <c r="H10" s="27"/>
      <c r="I10" s="27"/>
      <c r="J10" s="27"/>
      <c r="K10" s="27"/>
      <c r="L10" s="15"/>
      <c r="M10" s="6"/>
      <c r="O10" s="101"/>
      <c r="P10" s="101"/>
      <c r="Q10" s="101"/>
      <c r="R10" s="101"/>
      <c r="S10" s="101"/>
      <c r="T10" s="101"/>
    </row>
    <row r="11" spans="1:20" customFormat="1" x14ac:dyDescent="0.25">
      <c r="A11" s="24"/>
      <c r="B11" s="27"/>
      <c r="C11" s="15"/>
      <c r="D11" s="27"/>
      <c r="E11" s="27"/>
      <c r="F11" s="27"/>
      <c r="G11" s="27"/>
      <c r="H11" s="27"/>
      <c r="I11" s="27"/>
      <c r="J11" s="27"/>
      <c r="K11" s="27"/>
      <c r="L11" s="15"/>
      <c r="M11" s="6"/>
      <c r="O11" s="96"/>
      <c r="P11" s="96"/>
      <c r="Q11" s="96"/>
      <c r="R11" s="96"/>
      <c r="S11" s="96"/>
      <c r="T11" s="96"/>
    </row>
    <row r="12" spans="1:20" x14ac:dyDescent="0.25">
      <c r="O12" s="96"/>
      <c r="P12" s="96"/>
      <c r="Q12" s="96"/>
      <c r="R12" s="96"/>
      <c r="S12" s="96"/>
      <c r="T12" s="96"/>
    </row>
    <row r="13" spans="1:20" x14ac:dyDescent="0.25">
      <c r="H13" s="285"/>
      <c r="I13" s="285"/>
      <c r="J13" s="285"/>
      <c r="O13" s="96"/>
      <c r="P13" s="96"/>
      <c r="Q13" s="96"/>
      <c r="R13" s="96"/>
      <c r="S13" s="96"/>
      <c r="T13" s="96"/>
    </row>
    <row r="14" spans="1:20" x14ac:dyDescent="0.25">
      <c r="D14" s="85">
        <v>2015</v>
      </c>
      <c r="E14" s="85">
        <v>2011</v>
      </c>
      <c r="H14" s="285"/>
      <c r="I14" s="285"/>
      <c r="J14" s="285"/>
      <c r="O14" s="96"/>
      <c r="P14" s="96"/>
      <c r="Q14" s="96"/>
      <c r="R14" s="96"/>
      <c r="S14" s="96"/>
      <c r="T14" s="96"/>
    </row>
    <row r="15" spans="1:20" x14ac:dyDescent="0.25">
      <c r="D15" s="85"/>
      <c r="E15" s="85"/>
      <c r="H15" s="285"/>
      <c r="I15" s="285"/>
      <c r="J15" s="285"/>
      <c r="O15" s="96"/>
      <c r="P15" s="96"/>
      <c r="Q15" s="96"/>
      <c r="R15" s="96"/>
      <c r="S15" s="96"/>
      <c r="T15" s="96"/>
    </row>
    <row r="16" spans="1:20" x14ac:dyDescent="0.25">
      <c r="C16" s="188" t="s">
        <v>74</v>
      </c>
      <c r="D16" s="190">
        <v>0.55179448506575624</v>
      </c>
      <c r="E16" s="189">
        <v>0.28266377073292243</v>
      </c>
      <c r="G16" s="45"/>
      <c r="H16" s="45"/>
      <c r="I16" s="45"/>
      <c r="J16" s="45"/>
      <c r="K16" s="45"/>
      <c r="O16" s="96"/>
      <c r="P16" s="96"/>
      <c r="Q16" s="96"/>
      <c r="R16" s="96"/>
      <c r="S16" s="96"/>
      <c r="T16" s="96"/>
    </row>
    <row r="17" spans="2:20" ht="25.5" x14ac:dyDescent="0.25">
      <c r="C17" s="188" t="s">
        <v>76</v>
      </c>
      <c r="D17" s="190">
        <v>3.0016287032574458</v>
      </c>
      <c r="E17" s="189">
        <v>2.6219868780620215</v>
      </c>
      <c r="G17" s="45"/>
      <c r="H17" s="45"/>
      <c r="I17" s="45"/>
      <c r="J17" s="45"/>
      <c r="K17" s="45"/>
      <c r="O17" s="96"/>
      <c r="P17" s="96"/>
      <c r="Q17" s="96"/>
      <c r="R17" s="96"/>
      <c r="S17" s="96"/>
      <c r="T17" s="96"/>
    </row>
    <row r="18" spans="2:20" ht="25.5" x14ac:dyDescent="0.25">
      <c r="C18" s="188" t="s">
        <v>77</v>
      </c>
      <c r="D18" s="190">
        <v>3.5328635148660208</v>
      </c>
      <c r="E18" s="189">
        <v>3.3416378125500783</v>
      </c>
      <c r="G18" s="45"/>
      <c r="H18" s="45"/>
      <c r="I18" s="45"/>
      <c r="J18" s="45"/>
      <c r="K18" s="45"/>
      <c r="O18" s="96"/>
      <c r="P18" s="96"/>
      <c r="Q18" s="96"/>
      <c r="R18" s="96"/>
      <c r="S18" s="96"/>
      <c r="T18" s="96"/>
    </row>
    <row r="19" spans="2:20" ht="25.5" x14ac:dyDescent="0.25">
      <c r="C19" s="188" t="s">
        <v>78</v>
      </c>
      <c r="D19" s="190">
        <v>15.570379357874767</v>
      </c>
      <c r="E19" s="189">
        <v>17.198253182463652</v>
      </c>
      <c r="G19" s="45"/>
      <c r="H19" s="45"/>
      <c r="I19" s="45"/>
      <c r="J19" s="45"/>
      <c r="K19" s="45"/>
      <c r="O19" s="96"/>
      <c r="P19" s="96"/>
      <c r="Q19" s="96"/>
      <c r="R19" s="96"/>
      <c r="S19" s="96"/>
      <c r="T19" s="96"/>
    </row>
    <row r="20" spans="2:20" ht="25.5" x14ac:dyDescent="0.25">
      <c r="C20" s="188" t="s">
        <v>228</v>
      </c>
      <c r="D20" s="190">
        <v>19.036550199658393</v>
      </c>
      <c r="E20" s="189">
        <v>17.260908395234043</v>
      </c>
      <c r="G20" s="45"/>
      <c r="H20" s="45"/>
      <c r="I20" s="45"/>
      <c r="J20" s="45"/>
      <c r="K20" s="45"/>
      <c r="O20" s="96"/>
      <c r="P20" s="96"/>
      <c r="Q20" s="96"/>
      <c r="R20" s="96"/>
      <c r="S20" s="96"/>
      <c r="T20" s="96"/>
    </row>
    <row r="21" spans="2:20" x14ac:dyDescent="0.25">
      <c r="C21" s="188" t="s">
        <v>72</v>
      </c>
      <c r="D21" s="190">
        <v>23.831924220374681</v>
      </c>
      <c r="E21" s="189">
        <v>23.23345055482072</v>
      </c>
      <c r="G21" s="45"/>
      <c r="H21" s="45"/>
      <c r="I21" s="45"/>
      <c r="J21" s="45"/>
      <c r="K21" s="45"/>
      <c r="O21" s="96"/>
      <c r="P21" s="96"/>
      <c r="Q21" s="96"/>
      <c r="R21" s="96"/>
      <c r="S21" s="96"/>
      <c r="T21" s="96"/>
    </row>
    <row r="22" spans="2:20" x14ac:dyDescent="0.25">
      <c r="C22" s="188" t="s">
        <v>73</v>
      </c>
      <c r="D22" s="190">
        <v>25.749757931986522</v>
      </c>
      <c r="E22" s="189">
        <v>29.471411733261125</v>
      </c>
      <c r="G22" s="45"/>
      <c r="H22" s="45"/>
      <c r="I22" s="45"/>
      <c r="J22" s="45"/>
      <c r="K22" s="45"/>
      <c r="O22" s="96"/>
      <c r="P22" s="96"/>
      <c r="Q22" s="96"/>
      <c r="R22" s="96"/>
      <c r="S22" s="96"/>
      <c r="T22" s="96"/>
    </row>
    <row r="23" spans="2:20" ht="25.5" x14ac:dyDescent="0.25">
      <c r="C23" s="188" t="s">
        <v>219</v>
      </c>
      <c r="D23" s="190">
        <v>28.504440040989582</v>
      </c>
      <c r="E23" s="189">
        <v>28.80196834241195</v>
      </c>
      <c r="G23" s="45"/>
      <c r="H23" s="45"/>
      <c r="I23" s="45"/>
      <c r="J23" s="45"/>
      <c r="K23" s="45"/>
      <c r="O23" s="96"/>
      <c r="P23" s="96"/>
      <c r="Q23" s="96"/>
      <c r="R23" s="96"/>
      <c r="S23" s="96"/>
      <c r="T23" s="96"/>
    </row>
    <row r="24" spans="2:20" x14ac:dyDescent="0.25">
      <c r="G24" s="45"/>
      <c r="H24" s="45"/>
      <c r="I24" s="45"/>
      <c r="J24" s="45"/>
      <c r="K24" s="45"/>
      <c r="O24" s="96"/>
      <c r="P24" s="96"/>
      <c r="Q24" s="96"/>
      <c r="R24" s="96"/>
      <c r="S24" s="96"/>
      <c r="T24" s="96"/>
    </row>
    <row r="25" spans="2:20" x14ac:dyDescent="0.25">
      <c r="O25" s="96"/>
      <c r="P25" s="96"/>
      <c r="Q25" s="96"/>
      <c r="R25" s="96"/>
      <c r="S25" s="96"/>
      <c r="T25" s="96"/>
    </row>
    <row r="26" spans="2:20" x14ac:dyDescent="0.25">
      <c r="O26" s="96"/>
      <c r="P26" s="96"/>
      <c r="Q26" s="96"/>
      <c r="R26" s="96"/>
      <c r="S26" s="96"/>
      <c r="T26" s="96"/>
    </row>
    <row r="27" spans="2:20" x14ac:dyDescent="0.25">
      <c r="O27" s="96"/>
      <c r="P27" s="96"/>
      <c r="Q27" s="96"/>
      <c r="R27" s="96"/>
      <c r="S27" s="96"/>
      <c r="T27" s="96"/>
    </row>
    <row r="28" spans="2:20" ht="13.5" customHeight="1" x14ac:dyDescent="0.25"/>
    <row r="29" spans="2:20" x14ac:dyDescent="0.25">
      <c r="B29" s="389" t="s">
        <v>383</v>
      </c>
      <c r="C29" s="390"/>
      <c r="D29" s="390"/>
      <c r="E29" s="390"/>
      <c r="F29" s="390"/>
      <c r="G29" s="390"/>
      <c r="O29" s="391"/>
      <c r="P29" s="391"/>
      <c r="Q29" s="391"/>
      <c r="R29" s="391"/>
      <c r="S29" s="391"/>
      <c r="T29" s="391"/>
    </row>
    <row r="30" spans="2:20" ht="7.5" customHeight="1" x14ac:dyDescent="0.25">
      <c r="O30" s="391"/>
      <c r="P30" s="391"/>
      <c r="Q30" s="391"/>
      <c r="R30" s="391"/>
      <c r="S30" s="391"/>
      <c r="T30" s="391"/>
    </row>
    <row r="31" spans="2:20" x14ac:dyDescent="0.25"/>
    <row r="32" spans="2:20" x14ac:dyDescent="0.25"/>
    <row r="33" x14ac:dyDescent="0.25"/>
    <row r="34" x14ac:dyDescent="0.25"/>
  </sheetData>
  <sortState ref="G18:I25">
    <sortCondition ref="H18:H25"/>
  </sortState>
  <mergeCells count="5">
    <mergeCell ref="B3:G3"/>
    <mergeCell ref="B4:G4"/>
    <mergeCell ref="B29:G29"/>
    <mergeCell ref="O29:T30"/>
    <mergeCell ref="L3:L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/>
    <pageSetUpPr fitToPage="1"/>
  </sheetPr>
  <dimension ref="A1:XFC85"/>
  <sheetViews>
    <sheetView showGridLines="0" zoomScaleNormal="100" zoomScaleSheetLayoutView="100" workbookViewId="0">
      <selection sqref="A1:E1"/>
    </sheetView>
  </sheetViews>
  <sheetFormatPr baseColWidth="10" defaultColWidth="0" defaultRowHeight="13.5" zeroHeight="1" x14ac:dyDescent="0.25"/>
  <cols>
    <col min="1" max="1" width="27.42578125" style="6" customWidth="1"/>
    <col min="2" max="2" width="10.85546875" style="27" customWidth="1"/>
    <col min="3" max="3" width="13.42578125" style="27" customWidth="1"/>
    <col min="4" max="4" width="12.7109375" style="27" customWidth="1"/>
    <col min="5" max="5" width="13.140625" style="15" customWidth="1"/>
    <col min="6" max="6" width="1.7109375" style="15" customWidth="1"/>
    <col min="7" max="7" width="9.28515625" style="6" hidden="1"/>
    <col min="8" max="8" width="9.28515625" hidden="1"/>
    <col min="9" max="9" width="13.5703125" style="6" hidden="1"/>
    <col min="10" max="26" width="13.5703125" style="22" hidden="1"/>
    <col min="27" max="28" width="11" style="22" hidden="1"/>
    <col min="29" max="29" width="10" style="22" hidden="1"/>
    <col min="30" max="30" width="13.5703125" style="22" hidden="1"/>
    <col min="31" max="16383" width="9.140625" style="22" hidden="1"/>
    <col min="16384" max="16384" width="4.28515625" style="22" hidden="1"/>
  </cols>
  <sheetData>
    <row r="1" spans="1:7" x14ac:dyDescent="0.25">
      <c r="A1" s="347" t="s">
        <v>162</v>
      </c>
      <c r="B1" s="347"/>
      <c r="C1" s="347"/>
      <c r="D1" s="347"/>
      <c r="E1" s="347"/>
      <c r="F1" s="69"/>
    </row>
    <row r="2" spans="1:7" ht="15.75" customHeight="1" x14ac:dyDescent="0.25">
      <c r="A2" s="353" t="s">
        <v>316</v>
      </c>
      <c r="B2" s="353"/>
      <c r="C2" s="353"/>
      <c r="D2" s="353"/>
      <c r="E2" s="353"/>
      <c r="F2" s="68"/>
    </row>
    <row r="3" spans="1:7" x14ac:dyDescent="0.25">
      <c r="A3" s="392" t="s">
        <v>65</v>
      </c>
      <c r="B3" s="392"/>
      <c r="C3" s="392"/>
      <c r="D3" s="392"/>
      <c r="E3" s="392"/>
      <c r="F3" s="73"/>
    </row>
    <row r="4" spans="1:7" ht="6" customHeight="1" thickBot="1" x14ac:dyDescent="0.3">
      <c r="A4" s="80"/>
      <c r="B4" s="80"/>
      <c r="C4" s="80"/>
      <c r="D4" s="80"/>
      <c r="E4" s="80"/>
      <c r="F4" s="67"/>
      <c r="G4" s="67"/>
    </row>
    <row r="5" spans="1:7" ht="54.75" customHeight="1" thickBot="1" x14ac:dyDescent="0.3">
      <c r="A5" s="136" t="s">
        <v>209</v>
      </c>
      <c r="B5" s="141" t="s">
        <v>230</v>
      </c>
      <c r="C5" s="40" t="s">
        <v>259</v>
      </c>
      <c r="D5" s="40" t="s">
        <v>260</v>
      </c>
      <c r="E5" s="36" t="s">
        <v>231</v>
      </c>
      <c r="F5" s="71"/>
      <c r="G5" s="9"/>
    </row>
    <row r="6" spans="1:7" ht="5.0999999999999996" customHeight="1" x14ac:dyDescent="0.25">
      <c r="A6" s="7"/>
      <c r="B6" s="122"/>
      <c r="C6" s="25"/>
      <c r="D6" s="25"/>
      <c r="E6" s="23"/>
      <c r="F6" s="23"/>
      <c r="G6" s="3"/>
    </row>
    <row r="7" spans="1:7" ht="12.95" customHeight="1" x14ac:dyDescent="0.25">
      <c r="A7" s="11" t="s">
        <v>13</v>
      </c>
      <c r="B7" s="118"/>
      <c r="C7" s="26"/>
      <c r="D7" s="26"/>
      <c r="E7" s="12"/>
      <c r="F7" s="12"/>
      <c r="G7" s="5"/>
    </row>
    <row r="8" spans="1:7" ht="12.95" customHeight="1" x14ac:dyDescent="0.25">
      <c r="A8" s="13" t="s">
        <v>6</v>
      </c>
      <c r="B8" s="125">
        <v>58.200446774977401</v>
      </c>
      <c r="C8" s="86">
        <v>7.1093439444412025</v>
      </c>
      <c r="D8" s="86">
        <v>6.3339130986431513</v>
      </c>
      <c r="E8" s="87">
        <v>92.749599000000018</v>
      </c>
      <c r="F8" s="12"/>
      <c r="G8" s="5"/>
    </row>
    <row r="9" spans="1:7" ht="12.95" customHeight="1" x14ac:dyDescent="0.25">
      <c r="A9" s="13" t="s">
        <v>7</v>
      </c>
      <c r="B9" s="125">
        <v>57.978664168158048</v>
      </c>
      <c r="C9" s="86">
        <v>11.989611185043518</v>
      </c>
      <c r="D9" s="86">
        <v>11.163858787367328</v>
      </c>
      <c r="E9" s="87">
        <v>592.35553100000072</v>
      </c>
      <c r="F9" s="12"/>
      <c r="G9" s="5"/>
    </row>
    <row r="10" spans="1:7" ht="12.95" customHeight="1" x14ac:dyDescent="0.25">
      <c r="A10" s="13" t="s">
        <v>8</v>
      </c>
      <c r="B10" s="125">
        <v>58.607349895401896</v>
      </c>
      <c r="C10" s="86">
        <v>10.745509269079163</v>
      </c>
      <c r="D10" s="86">
        <v>7.6902474621217713</v>
      </c>
      <c r="E10" s="87">
        <v>1021.3571200000002</v>
      </c>
      <c r="F10" s="12"/>
      <c r="G10" s="5"/>
    </row>
    <row r="11" spans="1:7" ht="12.95" customHeight="1" x14ac:dyDescent="0.25">
      <c r="A11" s="13" t="s">
        <v>9</v>
      </c>
      <c r="B11" s="125">
        <v>61.923746833137386</v>
      </c>
      <c r="C11" s="86">
        <v>14.196722882177179</v>
      </c>
      <c r="D11" s="86">
        <v>13.123267199046323</v>
      </c>
      <c r="E11" s="87">
        <v>1322.6832949999991</v>
      </c>
      <c r="F11" s="12"/>
      <c r="G11" s="5"/>
    </row>
    <row r="12" spans="1:7" ht="12.95" customHeight="1" x14ac:dyDescent="0.25">
      <c r="A12" s="13" t="s">
        <v>10</v>
      </c>
      <c r="B12" s="125">
        <v>62.050541390230229</v>
      </c>
      <c r="C12" s="86">
        <v>11.409523535141131</v>
      </c>
      <c r="D12" s="86">
        <v>14.349531498200971</v>
      </c>
      <c r="E12" s="87">
        <v>1259.8323019999982</v>
      </c>
      <c r="F12" s="12"/>
      <c r="G12" s="5"/>
    </row>
    <row r="13" spans="1:7" ht="12.95" customHeight="1" x14ac:dyDescent="0.25">
      <c r="A13" s="13" t="s">
        <v>11</v>
      </c>
      <c r="B13" s="125">
        <v>67.4647684553033</v>
      </c>
      <c r="C13" s="86">
        <v>16.720861669539463</v>
      </c>
      <c r="D13" s="86">
        <v>16.698752011036568</v>
      </c>
      <c r="E13" s="87">
        <v>1189.2766229999984</v>
      </c>
      <c r="F13" s="12"/>
      <c r="G13" s="5"/>
    </row>
    <row r="14" spans="1:7" ht="12.95" customHeight="1" x14ac:dyDescent="0.25">
      <c r="A14" s="13" t="s">
        <v>12</v>
      </c>
      <c r="B14" s="125">
        <v>68.580285979026797</v>
      </c>
      <c r="C14" s="86">
        <v>16.129932150125565</v>
      </c>
      <c r="D14" s="86">
        <v>16.063155102977884</v>
      </c>
      <c r="E14" s="87">
        <v>1132.0461630000004</v>
      </c>
      <c r="F14" s="12"/>
      <c r="G14" s="5"/>
    </row>
    <row r="15" spans="1:7" ht="5.0999999999999996" customHeight="1" x14ac:dyDescent="0.25">
      <c r="A15" s="2"/>
      <c r="B15" s="125"/>
      <c r="C15" s="86"/>
      <c r="D15" s="86"/>
      <c r="E15" s="87"/>
      <c r="F15" s="12"/>
      <c r="G15" s="5"/>
    </row>
    <row r="16" spans="1:7" ht="12.95" customHeight="1" x14ac:dyDescent="0.25">
      <c r="A16" s="11" t="s">
        <v>14</v>
      </c>
      <c r="B16" s="125"/>
      <c r="C16" s="86"/>
      <c r="D16" s="86"/>
      <c r="E16" s="87"/>
      <c r="F16" s="12"/>
      <c r="G16" s="5"/>
    </row>
    <row r="17" spans="1:7" ht="12.95" customHeight="1" x14ac:dyDescent="0.25">
      <c r="A17" s="13" t="s">
        <v>308</v>
      </c>
      <c r="B17" s="125">
        <v>60.916191810886112</v>
      </c>
      <c r="C17" s="86">
        <v>10.497495451998672</v>
      </c>
      <c r="D17" s="86">
        <v>10.907421921631535</v>
      </c>
      <c r="E17" s="87">
        <v>4858.3566750000118</v>
      </c>
      <c r="F17" s="12"/>
      <c r="G17" s="5"/>
    </row>
    <row r="18" spans="1:7" ht="12.95" customHeight="1" x14ac:dyDescent="0.25">
      <c r="A18" s="13" t="s">
        <v>15</v>
      </c>
      <c r="B18" s="125">
        <v>69.407243562068331</v>
      </c>
      <c r="C18" s="86">
        <v>22.280015648765421</v>
      </c>
      <c r="D18" s="86">
        <v>20.287396887155474</v>
      </c>
      <c r="E18" s="87">
        <v>1751.9439579999989</v>
      </c>
      <c r="F18" s="12"/>
      <c r="G18" s="5"/>
    </row>
    <row r="19" spans="1:7" ht="5.0999999999999996" customHeight="1" x14ac:dyDescent="0.25">
      <c r="A19" s="2"/>
      <c r="B19" s="125"/>
      <c r="C19" s="86"/>
      <c r="D19" s="86"/>
      <c r="E19" s="87"/>
      <c r="F19" s="12"/>
      <c r="G19" s="5"/>
    </row>
    <row r="20" spans="1:7" ht="12.95" customHeight="1" x14ac:dyDescent="0.25">
      <c r="A20" s="11" t="s">
        <v>16</v>
      </c>
      <c r="B20" s="125"/>
      <c r="C20" s="86"/>
      <c r="D20" s="86"/>
      <c r="E20" s="87"/>
      <c r="F20" s="12"/>
      <c r="G20" s="5"/>
    </row>
    <row r="21" spans="1:7" ht="12.95" customHeight="1" x14ac:dyDescent="0.25">
      <c r="A21" s="13" t="s">
        <v>17</v>
      </c>
      <c r="B21" s="125">
        <v>66.231022451652336</v>
      </c>
      <c r="C21" s="86">
        <v>16.094757495430486</v>
      </c>
      <c r="D21" s="86">
        <v>8.2649516301445001</v>
      </c>
      <c r="E21" s="87">
        <v>163.77431599999994</v>
      </c>
      <c r="F21" s="12"/>
      <c r="G21" s="5"/>
    </row>
    <row r="22" spans="1:7" ht="12.95" customHeight="1" x14ac:dyDescent="0.25">
      <c r="A22" s="13" t="s">
        <v>18</v>
      </c>
      <c r="B22" s="125">
        <v>71.376565949664027</v>
      </c>
      <c r="C22" s="86">
        <v>16.970697442912005</v>
      </c>
      <c r="D22" s="86">
        <v>17.587327966196113</v>
      </c>
      <c r="E22" s="87">
        <v>1823.3383809999984</v>
      </c>
      <c r="F22" s="12"/>
      <c r="G22" s="5"/>
    </row>
    <row r="23" spans="1:7" ht="12.95" customHeight="1" x14ac:dyDescent="0.25">
      <c r="A23" s="13" t="s">
        <v>19</v>
      </c>
      <c r="B23" s="125">
        <v>60.313440902147832</v>
      </c>
      <c r="C23" s="86">
        <v>12.334631187303529</v>
      </c>
      <c r="D23" s="86">
        <v>12.722267314492147</v>
      </c>
      <c r="E23" s="87">
        <v>3158.3129490000015</v>
      </c>
      <c r="F23" s="12"/>
      <c r="G23" s="5"/>
    </row>
    <row r="24" spans="1:7" ht="12.95" customHeight="1" x14ac:dyDescent="0.25">
      <c r="A24" s="13" t="s">
        <v>20</v>
      </c>
      <c r="B24" s="125">
        <v>58.756477422192333</v>
      </c>
      <c r="C24" s="86">
        <v>11.945086615094199</v>
      </c>
      <c r="D24" s="86">
        <v>10.193627533077668</v>
      </c>
      <c r="E24" s="87">
        <v>1464.8749870000008</v>
      </c>
      <c r="F24" s="12"/>
      <c r="G24" s="5"/>
    </row>
    <row r="25" spans="1:7" ht="5.0999999999999996" customHeight="1" x14ac:dyDescent="0.25">
      <c r="A25" s="2"/>
      <c r="B25" s="125"/>
      <c r="C25" s="86"/>
      <c r="D25" s="86"/>
      <c r="E25" s="87"/>
      <c r="F25" s="12"/>
      <c r="G25" s="5"/>
    </row>
    <row r="26" spans="1:7" ht="12.95" customHeight="1" x14ac:dyDescent="0.25">
      <c r="A26" s="11" t="s">
        <v>21</v>
      </c>
      <c r="B26" s="125"/>
      <c r="C26" s="86"/>
      <c r="D26" s="86"/>
      <c r="E26" s="87"/>
      <c r="F26" s="12"/>
      <c r="G26" s="5"/>
    </row>
    <row r="27" spans="1:7" ht="12.95" customHeight="1" x14ac:dyDescent="0.25">
      <c r="A27" s="13" t="s">
        <v>22</v>
      </c>
      <c r="B27" s="125">
        <v>70.818736698906321</v>
      </c>
      <c r="C27" s="86">
        <v>16.233759834795951</v>
      </c>
      <c r="D27" s="86">
        <v>16.746518909945081</v>
      </c>
      <c r="E27" s="87">
        <v>1260.2474170000032</v>
      </c>
      <c r="F27" s="12"/>
      <c r="G27" s="5"/>
    </row>
    <row r="28" spans="1:7" ht="12.95" customHeight="1" x14ac:dyDescent="0.25">
      <c r="A28" s="13" t="s">
        <v>23</v>
      </c>
      <c r="B28" s="125">
        <v>66.180557605794633</v>
      </c>
      <c r="C28" s="86">
        <v>15.875501575449061</v>
      </c>
      <c r="D28" s="86">
        <v>14.355511157047449</v>
      </c>
      <c r="E28" s="87">
        <v>1605.4022909999976</v>
      </c>
      <c r="F28" s="12"/>
      <c r="G28" s="5"/>
    </row>
    <row r="29" spans="1:7" ht="12.95" customHeight="1" x14ac:dyDescent="0.25">
      <c r="A29" s="13" t="s">
        <v>24</v>
      </c>
      <c r="B29" s="125">
        <v>60.423945093786358</v>
      </c>
      <c r="C29" s="86">
        <v>11.315758148511126</v>
      </c>
      <c r="D29" s="86">
        <v>12.137388217954362</v>
      </c>
      <c r="E29" s="87">
        <v>1647.3551179999995</v>
      </c>
      <c r="F29" s="12"/>
      <c r="G29" s="5"/>
    </row>
    <row r="30" spans="1:7" ht="12.95" customHeight="1" x14ac:dyDescent="0.25">
      <c r="A30" s="13" t="s">
        <v>25</v>
      </c>
      <c r="B30" s="125">
        <v>60.441713366519011</v>
      </c>
      <c r="C30" s="86">
        <v>13.218116967872465</v>
      </c>
      <c r="D30" s="86">
        <v>13.686495383397915</v>
      </c>
      <c r="E30" s="87">
        <v>1306.4795039999999</v>
      </c>
      <c r="F30" s="12"/>
      <c r="G30" s="5"/>
    </row>
    <row r="31" spans="1:7" ht="12.95" customHeight="1" x14ac:dyDescent="0.25">
      <c r="A31" s="13" t="s">
        <v>26</v>
      </c>
      <c r="B31" s="125">
        <v>55.068521266942163</v>
      </c>
      <c r="C31" s="86">
        <v>10.34187632320474</v>
      </c>
      <c r="D31" s="86">
        <v>8.2290747867902798</v>
      </c>
      <c r="E31" s="87">
        <v>790.81630299999949</v>
      </c>
      <c r="F31" s="12"/>
      <c r="G31" s="5"/>
    </row>
    <row r="32" spans="1:7" ht="5.0999999999999996" customHeight="1" x14ac:dyDescent="0.25">
      <c r="A32" s="2"/>
      <c r="B32" s="125"/>
      <c r="C32" s="86"/>
      <c r="D32" s="86"/>
      <c r="E32" s="87"/>
      <c r="F32" s="12"/>
      <c r="G32" s="5"/>
    </row>
    <row r="33" spans="1:8" ht="12.95" customHeight="1" x14ac:dyDescent="0.25">
      <c r="A33" s="11" t="s">
        <v>27</v>
      </c>
      <c r="B33" s="125"/>
      <c r="C33" s="86"/>
      <c r="D33" s="86"/>
      <c r="E33" s="87"/>
      <c r="F33" s="12"/>
      <c r="G33" s="5"/>
    </row>
    <row r="34" spans="1:8" ht="12.95" customHeight="1" x14ac:dyDescent="0.25">
      <c r="A34" s="13" t="s">
        <v>28</v>
      </c>
      <c r="B34" s="125">
        <v>61.06134188950579</v>
      </c>
      <c r="C34" s="86">
        <v>13.09001792454387</v>
      </c>
      <c r="D34" s="86">
        <v>12.993224840402462</v>
      </c>
      <c r="E34" s="87">
        <v>5113.7775430000074</v>
      </c>
      <c r="F34" s="12"/>
      <c r="G34" s="5"/>
    </row>
    <row r="35" spans="1:8" ht="12.95" customHeight="1" x14ac:dyDescent="0.25">
      <c r="A35" s="13" t="s">
        <v>29</v>
      </c>
      <c r="B35" s="125">
        <v>70.360470816390745</v>
      </c>
      <c r="C35" s="86">
        <v>15.432088121005838</v>
      </c>
      <c r="D35" s="86">
        <v>14.760926341604225</v>
      </c>
      <c r="E35" s="87">
        <v>1496.5230900000033</v>
      </c>
      <c r="F35" s="12"/>
      <c r="G35" s="5"/>
    </row>
    <row r="36" spans="1:8" ht="5.0999999999999996" customHeight="1" x14ac:dyDescent="0.25">
      <c r="A36" s="2"/>
      <c r="B36" s="125"/>
      <c r="C36" s="86"/>
      <c r="D36" s="86"/>
      <c r="E36" s="87"/>
      <c r="F36" s="12"/>
      <c r="G36" s="5"/>
    </row>
    <row r="37" spans="1:8" ht="12.95" customHeight="1" x14ac:dyDescent="0.25">
      <c r="A37" s="11" t="s">
        <v>30</v>
      </c>
      <c r="B37" s="125"/>
      <c r="C37" s="86"/>
      <c r="D37" s="86"/>
      <c r="E37" s="87"/>
      <c r="F37" s="12"/>
      <c r="G37" s="5"/>
    </row>
    <row r="38" spans="1:8" ht="12.95" customHeight="1" x14ac:dyDescent="0.25">
      <c r="A38" s="13" t="s">
        <v>304</v>
      </c>
      <c r="B38" s="125">
        <v>54.761922302465827</v>
      </c>
      <c r="C38" s="86">
        <v>10.885031792212397</v>
      </c>
      <c r="D38" s="86">
        <v>11.412887373768323</v>
      </c>
      <c r="E38" s="87">
        <v>1899.5428580000014</v>
      </c>
      <c r="F38" s="12"/>
      <c r="G38" s="5"/>
    </row>
    <row r="39" spans="1:8" ht="12.95" customHeight="1" x14ac:dyDescent="0.25">
      <c r="A39" s="13" t="s">
        <v>31</v>
      </c>
      <c r="B39" s="125">
        <v>61.4640336474395</v>
      </c>
      <c r="C39" s="86">
        <v>12.714810865594245</v>
      </c>
      <c r="D39" s="86">
        <v>13.234805418912321</v>
      </c>
      <c r="E39" s="87">
        <v>1551.6235599999982</v>
      </c>
      <c r="F39" s="12"/>
      <c r="G39" s="5"/>
    </row>
    <row r="40" spans="1:8" ht="12.95" customHeight="1" x14ac:dyDescent="0.25">
      <c r="A40" s="13" t="s">
        <v>32</v>
      </c>
      <c r="B40" s="125">
        <v>70.017624940904966</v>
      </c>
      <c r="C40" s="86">
        <v>17.01703955676248</v>
      </c>
      <c r="D40" s="86">
        <v>15.321744859142747</v>
      </c>
      <c r="E40" s="87">
        <v>2091.565027000001</v>
      </c>
      <c r="F40" s="12"/>
      <c r="G40" s="5"/>
    </row>
    <row r="41" spans="1:8" ht="12.95" customHeight="1" x14ac:dyDescent="0.25">
      <c r="A41" s="13" t="s">
        <v>33</v>
      </c>
      <c r="B41" s="125">
        <v>67.173268211633612</v>
      </c>
      <c r="C41" s="86">
        <v>13.148081415028617</v>
      </c>
      <c r="D41" s="86">
        <v>13.36999827312362</v>
      </c>
      <c r="E41" s="87">
        <v>1067.5691880000008</v>
      </c>
      <c r="F41" s="12"/>
      <c r="G41" s="5"/>
    </row>
    <row r="42" spans="1:8" ht="5.0999999999999996" customHeight="1" x14ac:dyDescent="0.25">
      <c r="A42" s="2"/>
      <c r="B42" s="125"/>
      <c r="C42" s="86"/>
      <c r="D42" s="86"/>
      <c r="E42" s="87"/>
      <c r="F42" s="12"/>
      <c r="G42" s="5"/>
    </row>
    <row r="43" spans="1:8" ht="12.95" customHeight="1" x14ac:dyDescent="0.25">
      <c r="A43" s="11" t="s">
        <v>34</v>
      </c>
      <c r="B43" s="125"/>
      <c r="C43" s="86"/>
      <c r="D43" s="86"/>
      <c r="E43" s="87"/>
      <c r="F43" s="12"/>
      <c r="G43" s="5"/>
    </row>
    <row r="44" spans="1:8" ht="12.95" customHeight="1" x14ac:dyDescent="0.25">
      <c r="A44" s="13" t="s">
        <v>35</v>
      </c>
      <c r="B44" s="125">
        <v>65.710146021523059</v>
      </c>
      <c r="C44" s="86">
        <v>12.852892900636428</v>
      </c>
      <c r="D44" s="86">
        <v>12.005041061074444</v>
      </c>
      <c r="E44" s="87">
        <v>93.554906999999901</v>
      </c>
      <c r="F44" s="12"/>
      <c r="G44" s="5"/>
      <c r="H44" s="200"/>
    </row>
    <row r="45" spans="1:8" ht="12.95" customHeight="1" x14ac:dyDescent="0.25">
      <c r="A45" s="13" t="s">
        <v>36</v>
      </c>
      <c r="B45" s="125">
        <v>54.617036050812573</v>
      </c>
      <c r="C45" s="86">
        <v>12.273015962175164</v>
      </c>
      <c r="D45" s="86">
        <v>11.562998757465884</v>
      </c>
      <c r="E45" s="87">
        <v>261.84633099999996</v>
      </c>
      <c r="F45" s="12"/>
      <c r="G45" s="5"/>
      <c r="H45" s="200"/>
    </row>
    <row r="46" spans="1:8" ht="12.95" customHeight="1" x14ac:dyDescent="0.25">
      <c r="A46" s="13" t="s">
        <v>37</v>
      </c>
      <c r="B46" s="125">
        <v>70.910609630438756</v>
      </c>
      <c r="C46" s="86">
        <v>15.120181904267533</v>
      </c>
      <c r="D46" s="86">
        <v>23.215263892024847</v>
      </c>
      <c r="E46" s="87">
        <v>162.94329100000013</v>
      </c>
      <c r="F46" s="12"/>
      <c r="G46" s="5"/>
      <c r="H46" s="200"/>
    </row>
    <row r="47" spans="1:8" ht="12.95" customHeight="1" x14ac:dyDescent="0.25">
      <c r="A47" s="13" t="s">
        <v>38</v>
      </c>
      <c r="B47" s="125">
        <v>61.686500620078192</v>
      </c>
      <c r="C47" s="86">
        <v>18.077836272513949</v>
      </c>
      <c r="D47" s="86">
        <v>17.89090594366554</v>
      </c>
      <c r="E47" s="87">
        <v>392.79393800000031</v>
      </c>
      <c r="F47" s="12"/>
      <c r="G47" s="5"/>
      <c r="H47" s="200"/>
    </row>
    <row r="48" spans="1:8" ht="12.95" customHeight="1" x14ac:dyDescent="0.25">
      <c r="A48" s="13" t="s">
        <v>39</v>
      </c>
      <c r="B48" s="125">
        <v>69.238401097675023</v>
      </c>
      <c r="C48" s="86">
        <v>13.746420078502739</v>
      </c>
      <c r="D48" s="86">
        <v>14.948966902516169</v>
      </c>
      <c r="E48" s="87">
        <v>159.25733300000019</v>
      </c>
      <c r="F48" s="12"/>
      <c r="G48" s="5"/>
      <c r="H48" s="200"/>
    </row>
    <row r="49" spans="1:8" ht="12.95" customHeight="1" x14ac:dyDescent="0.25">
      <c r="A49" s="13" t="s">
        <v>40</v>
      </c>
      <c r="B49" s="125">
        <v>67.013378798623862</v>
      </c>
      <c r="C49" s="86">
        <v>7.1278817244627053</v>
      </c>
      <c r="D49" s="86">
        <v>9.7111436455730562</v>
      </c>
      <c r="E49" s="87">
        <v>301.84608600000018</v>
      </c>
      <c r="F49" s="12"/>
      <c r="G49" s="5"/>
      <c r="H49" s="200"/>
    </row>
    <row r="50" spans="1:8" ht="12.95" customHeight="1" x14ac:dyDescent="0.25">
      <c r="A50" s="13" t="s">
        <v>41</v>
      </c>
      <c r="B50" s="125">
        <v>54.066304566887155</v>
      </c>
      <c r="C50" s="86">
        <v>8.8569816459228949</v>
      </c>
      <c r="D50" s="86">
        <v>10.799661506289281</v>
      </c>
      <c r="E50" s="87">
        <v>196.58504099999999</v>
      </c>
      <c r="F50" s="12"/>
      <c r="G50" s="5"/>
      <c r="H50" s="200"/>
    </row>
    <row r="51" spans="1:8" ht="12.95" customHeight="1" x14ac:dyDescent="0.25">
      <c r="A51" s="13" t="s">
        <v>42</v>
      </c>
      <c r="B51" s="125">
        <v>73.778641118959058</v>
      </c>
      <c r="C51" s="86">
        <v>18.109341594175781</v>
      </c>
      <c r="D51" s="86">
        <v>16.342108517959076</v>
      </c>
      <c r="E51" s="87">
        <v>351.35948300000013</v>
      </c>
      <c r="F51" s="12"/>
      <c r="G51" s="5"/>
      <c r="H51" s="200"/>
    </row>
    <row r="52" spans="1:8" ht="12.95" customHeight="1" x14ac:dyDescent="0.25">
      <c r="A52" s="13" t="s">
        <v>43</v>
      </c>
      <c r="B52" s="125">
        <v>79.573059481699033</v>
      </c>
      <c r="C52" s="86">
        <v>19.347243357793154</v>
      </c>
      <c r="D52" s="86">
        <v>17.712975434427857</v>
      </c>
      <c r="E52" s="87">
        <v>82.817203999999961</v>
      </c>
      <c r="F52" s="12"/>
      <c r="G52" s="5"/>
      <c r="H52" s="200"/>
    </row>
    <row r="53" spans="1:8" ht="12.95" customHeight="1" x14ac:dyDescent="0.25">
      <c r="A53" s="13" t="s">
        <v>44</v>
      </c>
      <c r="B53" s="125">
        <v>71.451895558478711</v>
      </c>
      <c r="C53" s="86">
        <v>19.24845883595178</v>
      </c>
      <c r="D53" s="86">
        <v>17.332108985273422</v>
      </c>
      <c r="E53" s="87">
        <v>147.64537900000002</v>
      </c>
      <c r="F53" s="12"/>
      <c r="G53" s="5"/>
      <c r="H53" s="200"/>
    </row>
    <row r="54" spans="1:8" ht="12.95" customHeight="1" x14ac:dyDescent="0.25">
      <c r="A54" s="13" t="s">
        <v>45</v>
      </c>
      <c r="B54" s="125">
        <v>67.119034600344108</v>
      </c>
      <c r="C54" s="86">
        <v>14.377574134881399</v>
      </c>
      <c r="D54" s="86">
        <v>13.912567029621369</v>
      </c>
      <c r="E54" s="87">
        <v>214.08576099999993</v>
      </c>
      <c r="F54" s="12"/>
      <c r="G54" s="5"/>
      <c r="H54" s="200"/>
    </row>
    <row r="55" spans="1:8" ht="12.95" customHeight="1" x14ac:dyDescent="0.25">
      <c r="A55" s="13" t="s">
        <v>46</v>
      </c>
      <c r="B55" s="125">
        <v>64.591899090732213</v>
      </c>
      <c r="C55" s="86">
        <v>15.909012628276173</v>
      </c>
      <c r="D55" s="86">
        <v>15.512697745661455</v>
      </c>
      <c r="E55" s="87">
        <v>347.7282990000005</v>
      </c>
      <c r="F55" s="12"/>
      <c r="G55" s="5"/>
      <c r="H55" s="200"/>
    </row>
    <row r="56" spans="1:8" ht="12.95" customHeight="1" x14ac:dyDescent="0.25">
      <c r="A56" s="13" t="s">
        <v>47</v>
      </c>
      <c r="B56" s="125">
        <v>50.299876127301538</v>
      </c>
      <c r="C56" s="86">
        <v>10.870479358160747</v>
      </c>
      <c r="D56" s="86">
        <v>8.2718678996765416</v>
      </c>
      <c r="E56" s="87">
        <v>279.27865000000003</v>
      </c>
      <c r="F56" s="12"/>
      <c r="G56" s="5"/>
      <c r="H56" s="200"/>
    </row>
    <row r="57" spans="1:8" ht="12.95" customHeight="1" x14ac:dyDescent="0.25">
      <c r="A57" s="13" t="s">
        <v>48</v>
      </c>
      <c r="B57" s="125">
        <v>71.337813427429666</v>
      </c>
      <c r="C57" s="86">
        <v>10.132213028875761</v>
      </c>
      <c r="D57" s="86">
        <v>11.791093161663877</v>
      </c>
      <c r="E57" s="87">
        <v>208.47166300000029</v>
      </c>
      <c r="F57" s="12"/>
      <c r="G57" s="5"/>
      <c r="H57" s="200"/>
    </row>
    <row r="58" spans="1:8" ht="12.95" customHeight="1" x14ac:dyDescent="0.25">
      <c r="A58" s="13" t="s">
        <v>301</v>
      </c>
      <c r="B58" s="125">
        <v>55.254452813796227</v>
      </c>
      <c r="C58" s="86">
        <v>11.011527401960107</v>
      </c>
      <c r="D58" s="86">
        <v>11.480091392391941</v>
      </c>
      <c r="E58" s="87">
        <v>1890.5311080000006</v>
      </c>
      <c r="F58" s="12"/>
      <c r="G58" s="5"/>
      <c r="H58" s="200"/>
    </row>
    <row r="59" spans="1:8" ht="12.95" customHeight="1" x14ac:dyDescent="0.25">
      <c r="A59" s="14" t="s">
        <v>267</v>
      </c>
      <c r="B59" s="125">
        <v>54.842222612728342</v>
      </c>
      <c r="C59" s="86">
        <v>11.119144649958173</v>
      </c>
      <c r="D59" s="86">
        <v>11.483676580111082</v>
      </c>
      <c r="E59" s="87">
        <v>1702.9578170000009</v>
      </c>
      <c r="F59" s="12"/>
      <c r="G59" s="5"/>
      <c r="H59" s="200"/>
    </row>
    <row r="60" spans="1:8" ht="12.95" customHeight="1" x14ac:dyDescent="0.25">
      <c r="A60" s="14" t="s">
        <v>305</v>
      </c>
      <c r="B60" s="125">
        <v>58.997046653086635</v>
      </c>
      <c r="C60" s="86">
        <v>10.034481934850735</v>
      </c>
      <c r="D60" s="86">
        <v>11.447541857118663</v>
      </c>
      <c r="E60" s="87">
        <v>187.57329100000001</v>
      </c>
      <c r="F60" s="12"/>
      <c r="G60" s="5"/>
      <c r="H60" s="200"/>
    </row>
    <row r="61" spans="1:8" ht="12.95" customHeight="1" x14ac:dyDescent="0.25">
      <c r="A61" s="13" t="s">
        <v>49</v>
      </c>
      <c r="B61" s="125">
        <v>70.101982939278912</v>
      </c>
      <c r="C61" s="86">
        <v>10.726552951858356</v>
      </c>
      <c r="D61" s="86">
        <v>13.629245031454188</v>
      </c>
      <c r="E61" s="87">
        <v>203.43618400000003</v>
      </c>
      <c r="F61" s="12"/>
      <c r="G61" s="5"/>
      <c r="H61" s="200"/>
    </row>
    <row r="62" spans="1:8" ht="12.95" customHeight="1" x14ac:dyDescent="0.25">
      <c r="A62" s="13" t="s">
        <v>50</v>
      </c>
      <c r="B62" s="125">
        <v>77.356715621470656</v>
      </c>
      <c r="C62" s="86">
        <v>18.999085540190848</v>
      </c>
      <c r="D62" s="86">
        <v>19.046913201472254</v>
      </c>
      <c r="E62" s="87">
        <v>39.41233900000001</v>
      </c>
      <c r="F62" s="12"/>
      <c r="G62" s="5"/>
      <c r="H62" s="200"/>
    </row>
    <row r="63" spans="1:8" ht="12.95" customHeight="1" x14ac:dyDescent="0.25">
      <c r="A63" s="13" t="s">
        <v>51</v>
      </c>
      <c r="B63" s="125">
        <v>65.072309202514262</v>
      </c>
      <c r="C63" s="86">
        <v>11.038727290867188</v>
      </c>
      <c r="D63" s="86">
        <v>14.452471194229579</v>
      </c>
      <c r="E63" s="87">
        <v>39.661410999999994</v>
      </c>
      <c r="F63" s="12"/>
      <c r="G63" s="5"/>
      <c r="H63" s="200"/>
    </row>
    <row r="64" spans="1:8" ht="12.95" customHeight="1" x14ac:dyDescent="0.25">
      <c r="A64" s="13" t="s">
        <v>52</v>
      </c>
      <c r="B64" s="125">
        <v>88.758335130087687</v>
      </c>
      <c r="C64" s="86">
        <v>8.238880272299264</v>
      </c>
      <c r="D64" s="86">
        <v>12.762260205216924</v>
      </c>
      <c r="E64" s="87">
        <v>55.618807999999952</v>
      </c>
      <c r="F64" s="12"/>
      <c r="G64" s="5"/>
      <c r="H64" s="200"/>
    </row>
    <row r="65" spans="1:9" ht="12.95" customHeight="1" x14ac:dyDescent="0.25">
      <c r="A65" s="13" t="s">
        <v>53</v>
      </c>
      <c r="B65" s="125">
        <v>62.278764191486346</v>
      </c>
      <c r="C65" s="86">
        <v>14.005260757536847</v>
      </c>
      <c r="D65" s="86">
        <v>16.877466530485375</v>
      </c>
      <c r="E65" s="87">
        <v>378.14097799999973</v>
      </c>
      <c r="F65" s="12"/>
      <c r="G65" s="5"/>
      <c r="H65" s="200"/>
    </row>
    <row r="66" spans="1:9" ht="12.95" customHeight="1" x14ac:dyDescent="0.25">
      <c r="A66" s="13" t="s">
        <v>54</v>
      </c>
      <c r="B66" s="125">
        <v>87.832142521584402</v>
      </c>
      <c r="C66" s="86">
        <v>27.185088750213094</v>
      </c>
      <c r="D66" s="86">
        <v>14.846613328342615</v>
      </c>
      <c r="E66" s="87">
        <v>294.43444799999986</v>
      </c>
      <c r="F66" s="12"/>
      <c r="G66" s="5"/>
      <c r="H66" s="200"/>
    </row>
    <row r="67" spans="1:9" ht="12.95" customHeight="1" x14ac:dyDescent="0.25">
      <c r="A67" s="13" t="s">
        <v>55</v>
      </c>
      <c r="B67" s="125">
        <v>63.793103082862658</v>
      </c>
      <c r="C67" s="86">
        <v>14.310701362587402</v>
      </c>
      <c r="D67" s="86">
        <v>11.34935031226714</v>
      </c>
      <c r="E67" s="87">
        <v>278.38104499999969</v>
      </c>
      <c r="F67" s="12"/>
      <c r="G67" s="5"/>
      <c r="H67" s="200"/>
    </row>
    <row r="68" spans="1:9" ht="12.95" customHeight="1" x14ac:dyDescent="0.25">
      <c r="A68" s="13" t="s">
        <v>56</v>
      </c>
      <c r="B68" s="125">
        <v>68.462055673447281</v>
      </c>
      <c r="C68" s="86">
        <v>23.771324404186871</v>
      </c>
      <c r="D68" s="86">
        <v>15.333151002780127</v>
      </c>
      <c r="E68" s="87">
        <v>79.196820000000187</v>
      </c>
      <c r="F68" s="12"/>
      <c r="G68" s="5"/>
      <c r="H68" s="200"/>
    </row>
    <row r="69" spans="1:9" ht="12.95" customHeight="1" x14ac:dyDescent="0.25">
      <c r="A69" s="13" t="s">
        <v>57</v>
      </c>
      <c r="B69" s="125">
        <v>57.194299293001315</v>
      </c>
      <c r="C69" s="86">
        <v>9.1022070655837943</v>
      </c>
      <c r="D69" s="86">
        <v>12.451141650877787</v>
      </c>
      <c r="E69" s="87">
        <v>64.412993000000057</v>
      </c>
      <c r="F69" s="12"/>
      <c r="G69" s="5"/>
      <c r="H69" s="200"/>
    </row>
    <row r="70" spans="1:9" ht="12.95" customHeight="1" x14ac:dyDescent="0.25">
      <c r="A70" s="13" t="s">
        <v>58</v>
      </c>
      <c r="B70" s="125">
        <v>58.237492711498419</v>
      </c>
      <c r="C70" s="86">
        <v>11.6094605857835</v>
      </c>
      <c r="D70" s="86">
        <v>9.1004776555240063</v>
      </c>
      <c r="E70" s="87">
        <v>86.861133000000109</v>
      </c>
      <c r="F70" s="12"/>
      <c r="G70" s="5"/>
      <c r="H70" s="200"/>
    </row>
    <row r="71" spans="1:9" ht="5.0999999999999996" customHeight="1" x14ac:dyDescent="0.25">
      <c r="B71" s="126"/>
      <c r="C71" s="88"/>
      <c r="D71" s="88"/>
      <c r="E71" s="89"/>
    </row>
    <row r="72" spans="1:9" ht="12.95" customHeight="1" x14ac:dyDescent="0.25">
      <c r="A72" s="11" t="s">
        <v>314</v>
      </c>
      <c r="B72" s="127">
        <v>63.166595784691012</v>
      </c>
      <c r="C72" s="90">
        <v>13.620245265477241</v>
      </c>
      <c r="D72" s="90">
        <v>13.393419364017504</v>
      </c>
      <c r="E72" s="178">
        <v>6610.3006330000462</v>
      </c>
      <c r="F72" s="75"/>
      <c r="G72" s="5"/>
    </row>
    <row r="73" spans="1:9" ht="12.95" customHeight="1" x14ac:dyDescent="0.25">
      <c r="A73" s="111" t="s">
        <v>333</v>
      </c>
      <c r="B73" s="125">
        <v>69.787022169529465</v>
      </c>
      <c r="C73" s="86">
        <v>14.498279419310263</v>
      </c>
      <c r="D73" s="86">
        <v>13.511845924840349</v>
      </c>
      <c r="E73" s="179">
        <v>4752.2461739999999</v>
      </c>
      <c r="F73" s="75"/>
      <c r="G73" s="5"/>
      <c r="H73" s="6"/>
      <c r="I73" s="22"/>
    </row>
    <row r="74" spans="1:9" ht="5.0999999999999996" customHeight="1" thickBot="1" x14ac:dyDescent="0.3">
      <c r="A74" s="30"/>
      <c r="B74" s="123"/>
      <c r="C74" s="39"/>
      <c r="D74" s="39"/>
      <c r="E74" s="31"/>
    </row>
    <row r="75" spans="1:9" ht="12" customHeight="1" x14ac:dyDescent="0.25">
      <c r="A75" s="6" t="s">
        <v>372</v>
      </c>
    </row>
    <row r="76" spans="1:9" ht="15" customHeight="1" x14ac:dyDescent="0.25">
      <c r="A76" s="6" t="s">
        <v>373</v>
      </c>
    </row>
    <row r="77" spans="1:9" ht="15" customHeight="1" x14ac:dyDescent="0.25">
      <c r="A77" s="6" t="s">
        <v>374</v>
      </c>
    </row>
    <row r="78" spans="1:9" ht="15" customHeight="1" x14ac:dyDescent="0.25">
      <c r="A78" s="24" t="s">
        <v>141</v>
      </c>
    </row>
    <row r="79" spans="1:9" x14ac:dyDescent="0.25"/>
    <row r="80" spans="1:9" hidden="1" x14ac:dyDescent="0.25"/>
    <row r="81" hidden="1" x14ac:dyDescent="0.25"/>
    <row r="82" x14ac:dyDescent="0.25"/>
    <row r="83" x14ac:dyDescent="0.25"/>
    <row r="84" x14ac:dyDescent="0.25"/>
    <row r="85" x14ac:dyDescent="0.25"/>
  </sheetData>
  <sortState ref="G44:H70">
    <sortCondition descending="1" ref="H44"/>
  </sortState>
  <mergeCells count="3">
    <mergeCell ref="A3:E3"/>
    <mergeCell ref="A2:E2"/>
    <mergeCell ref="A1:E1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9"/>
    <pageSetUpPr fitToPage="1"/>
  </sheetPr>
  <dimension ref="A1:XFC86"/>
  <sheetViews>
    <sheetView showGridLines="0" zoomScaleNormal="100" zoomScaleSheetLayoutView="100" workbookViewId="0">
      <selection sqref="A1:D1"/>
    </sheetView>
  </sheetViews>
  <sheetFormatPr baseColWidth="10" defaultColWidth="0" defaultRowHeight="13.5" zeroHeight="1" x14ac:dyDescent="0.25"/>
  <cols>
    <col min="1" max="1" width="20.85546875" style="6" customWidth="1"/>
    <col min="2" max="2" width="15.5703125" style="6" customWidth="1"/>
    <col min="3" max="3" width="17.28515625" style="6" customWidth="1"/>
    <col min="4" max="4" width="13.42578125" style="15" customWidth="1"/>
    <col min="5" max="5" width="1.28515625" style="15" customWidth="1"/>
    <col min="6" max="6" width="11.42578125" style="6" hidden="1"/>
    <col min="7" max="7" width="11.42578125" hidden="1"/>
    <col min="8" max="8" width="13.5703125" style="6" hidden="1"/>
    <col min="9" max="27" width="13.5703125" style="22" hidden="1"/>
    <col min="28" max="29" width="11" style="22" hidden="1"/>
    <col min="30" max="30" width="10" style="22" hidden="1"/>
    <col min="31" max="32" width="13.5703125" style="22" hidden="1"/>
    <col min="33" max="16383" width="9.140625" style="22" hidden="1"/>
    <col min="16384" max="16384" width="6.7109375" style="22" hidden="1"/>
  </cols>
  <sheetData>
    <row r="1" spans="1:6" x14ac:dyDescent="0.25">
      <c r="A1" s="347" t="s">
        <v>70</v>
      </c>
      <c r="B1" s="347"/>
      <c r="C1" s="347"/>
      <c r="D1" s="347"/>
      <c r="E1" s="69"/>
      <c r="F1" s="8"/>
    </row>
    <row r="2" spans="1:6" ht="41.25" customHeight="1" x14ac:dyDescent="0.25">
      <c r="A2" s="353" t="s">
        <v>317</v>
      </c>
      <c r="B2" s="353"/>
      <c r="C2" s="353"/>
      <c r="D2" s="353"/>
      <c r="E2" s="68"/>
      <c r="F2" s="8"/>
    </row>
    <row r="3" spans="1:6" x14ac:dyDescent="0.25">
      <c r="A3" s="392" t="s">
        <v>65</v>
      </c>
      <c r="B3" s="392"/>
      <c r="C3" s="392"/>
      <c r="D3" s="392"/>
      <c r="E3" s="73"/>
      <c r="F3" s="8"/>
    </row>
    <row r="4" spans="1:6" ht="6" customHeight="1" thickBot="1" x14ac:dyDescent="0.3">
      <c r="A4" s="30"/>
      <c r="B4" s="30"/>
      <c r="C4" s="30"/>
      <c r="D4" s="31"/>
    </row>
    <row r="5" spans="1:6" ht="51" customHeight="1" thickBot="1" x14ac:dyDescent="0.3">
      <c r="A5" s="19" t="s">
        <v>209</v>
      </c>
      <c r="B5" s="128" t="s">
        <v>232</v>
      </c>
      <c r="C5" s="99" t="s">
        <v>80</v>
      </c>
      <c r="D5" s="99" t="s">
        <v>278</v>
      </c>
      <c r="E5" s="70"/>
      <c r="F5" s="9"/>
    </row>
    <row r="6" spans="1:6" ht="5.0999999999999996" customHeight="1" x14ac:dyDescent="0.25">
      <c r="A6" s="7"/>
      <c r="B6" s="116"/>
      <c r="C6" s="9"/>
      <c r="D6" s="9"/>
      <c r="E6" s="9"/>
      <c r="F6" s="9"/>
    </row>
    <row r="7" spans="1:6" ht="12.95" customHeight="1" x14ac:dyDescent="0.25">
      <c r="A7" s="11" t="s">
        <v>13</v>
      </c>
      <c r="B7" s="118"/>
      <c r="C7" s="26"/>
      <c r="D7" s="12"/>
      <c r="E7" s="12"/>
      <c r="F7" s="5"/>
    </row>
    <row r="8" spans="1:6" ht="12.95" customHeight="1" x14ac:dyDescent="0.25">
      <c r="A8" s="13" t="s">
        <v>6</v>
      </c>
      <c r="B8" s="118">
        <v>3.0910669456875959</v>
      </c>
      <c r="C8" s="26">
        <v>4.8279609395663288</v>
      </c>
      <c r="D8" s="12">
        <v>521.33532799999978</v>
      </c>
      <c r="E8" s="12"/>
      <c r="F8" s="5"/>
    </row>
    <row r="9" spans="1:6" ht="12.95" customHeight="1" x14ac:dyDescent="0.25">
      <c r="A9" s="13" t="s">
        <v>7</v>
      </c>
      <c r="B9" s="118">
        <v>6.7618766081306996</v>
      </c>
      <c r="C9" s="26">
        <v>11.422772750138623</v>
      </c>
      <c r="D9" s="12">
        <v>2094.4328950000049</v>
      </c>
      <c r="E9" s="12"/>
      <c r="F9" s="5"/>
    </row>
    <row r="10" spans="1:6" ht="12.95" customHeight="1" x14ac:dyDescent="0.25">
      <c r="A10" s="13" t="s">
        <v>8</v>
      </c>
      <c r="B10" s="118">
        <v>4.7743176566497976</v>
      </c>
      <c r="C10" s="26">
        <v>9.5925939974454355</v>
      </c>
      <c r="D10" s="12">
        <v>3401.4371199999937</v>
      </c>
      <c r="E10" s="12"/>
      <c r="F10" s="5"/>
    </row>
    <row r="11" spans="1:6" ht="12.95" customHeight="1" x14ac:dyDescent="0.25">
      <c r="A11" s="13" t="s">
        <v>9</v>
      </c>
      <c r="B11" s="118">
        <v>4.0565705739561819</v>
      </c>
      <c r="C11" s="26">
        <v>11.027677490670198</v>
      </c>
      <c r="D11" s="12">
        <v>4168.2155139999904</v>
      </c>
      <c r="E11" s="12"/>
      <c r="F11" s="5"/>
    </row>
    <row r="12" spans="1:6" ht="12.95" customHeight="1" x14ac:dyDescent="0.25">
      <c r="A12" s="13" t="s">
        <v>10</v>
      </c>
      <c r="B12" s="118">
        <v>3.6646704706462105</v>
      </c>
      <c r="C12" s="26">
        <v>10.272351518741507</v>
      </c>
      <c r="D12" s="12">
        <v>3970.6920490000016</v>
      </c>
      <c r="E12" s="12"/>
      <c r="F12" s="5"/>
    </row>
    <row r="13" spans="1:6" ht="12.95" customHeight="1" x14ac:dyDescent="0.25">
      <c r="A13" s="13" t="s">
        <v>11</v>
      </c>
      <c r="B13" s="118">
        <v>3.1111022130226913</v>
      </c>
      <c r="C13" s="26">
        <v>10.273715528765273</v>
      </c>
      <c r="D13" s="12">
        <v>3240.296464</v>
      </c>
      <c r="E13" s="12"/>
      <c r="F13" s="5"/>
    </row>
    <row r="14" spans="1:6" ht="12.95" customHeight="1" x14ac:dyDescent="0.25">
      <c r="A14" s="13" t="s">
        <v>12</v>
      </c>
      <c r="B14" s="118">
        <v>3.0219947357825205</v>
      </c>
      <c r="C14" s="26">
        <v>9.6907331340674485</v>
      </c>
      <c r="D14" s="12">
        <v>2904.6201159999946</v>
      </c>
      <c r="E14" s="12"/>
      <c r="F14" s="5"/>
    </row>
    <row r="15" spans="1:6" ht="5.0999999999999996" customHeight="1" x14ac:dyDescent="0.25">
      <c r="A15" s="2"/>
      <c r="B15" s="118"/>
      <c r="C15" s="26"/>
      <c r="D15" s="12"/>
      <c r="E15" s="12"/>
      <c r="F15" s="5"/>
    </row>
    <row r="16" spans="1:6" ht="12.95" customHeight="1" x14ac:dyDescent="0.25">
      <c r="A16" s="11" t="s">
        <v>14</v>
      </c>
      <c r="B16" s="118"/>
      <c r="C16" s="26"/>
      <c r="D16" s="12"/>
      <c r="E16" s="12"/>
      <c r="F16" s="5"/>
    </row>
    <row r="17" spans="1:6" ht="12.95" customHeight="1" x14ac:dyDescent="0.25">
      <c r="A17" s="13" t="s">
        <v>308</v>
      </c>
      <c r="B17" s="118">
        <v>4.0577083035304398</v>
      </c>
      <c r="C17" s="26">
        <v>9.4430761811667576</v>
      </c>
      <c r="D17" s="12">
        <v>17198.714071999919</v>
      </c>
      <c r="E17" s="12"/>
      <c r="F17" s="5"/>
    </row>
    <row r="18" spans="1:6" ht="12.95" customHeight="1" x14ac:dyDescent="0.25">
      <c r="A18" s="13" t="s">
        <v>15</v>
      </c>
      <c r="B18" s="118">
        <v>4.0436037043137363</v>
      </c>
      <c r="C18" s="26">
        <v>14.457884874500387</v>
      </c>
      <c r="D18" s="12">
        <v>3102.3154139999988</v>
      </c>
      <c r="E18" s="12"/>
      <c r="F18" s="5"/>
    </row>
    <row r="19" spans="1:6" ht="5.0999999999999996" customHeight="1" x14ac:dyDescent="0.25">
      <c r="A19" s="2"/>
      <c r="B19" s="118"/>
      <c r="C19" s="26"/>
      <c r="D19" s="12"/>
      <c r="E19" s="12"/>
      <c r="F19" s="5"/>
    </row>
    <row r="20" spans="1:6" ht="12.95" customHeight="1" x14ac:dyDescent="0.25">
      <c r="A20" s="11" t="s">
        <v>16</v>
      </c>
      <c r="B20" s="118"/>
      <c r="C20" s="26"/>
      <c r="D20" s="12"/>
      <c r="E20" s="12"/>
      <c r="F20" s="5"/>
    </row>
    <row r="21" spans="1:6" ht="12.95" customHeight="1" x14ac:dyDescent="0.25">
      <c r="A21" s="13" t="s">
        <v>17</v>
      </c>
      <c r="B21" s="118">
        <v>1.0863789421322898</v>
      </c>
      <c r="C21" s="26">
        <v>2.5966350136705438</v>
      </c>
      <c r="D21" s="12">
        <v>452.08148000000011</v>
      </c>
      <c r="E21" s="12"/>
      <c r="F21" s="5"/>
    </row>
    <row r="22" spans="1:6" ht="12.95" customHeight="1" x14ac:dyDescent="0.25">
      <c r="A22" s="13" t="s">
        <v>18</v>
      </c>
      <c r="B22" s="118">
        <v>2.1733589436343403</v>
      </c>
      <c r="C22" s="26">
        <v>5.2702738270549263</v>
      </c>
      <c r="D22" s="12">
        <v>5072.1866410000121</v>
      </c>
      <c r="E22" s="12"/>
      <c r="F22" s="5"/>
    </row>
    <row r="23" spans="1:6" ht="12.95" customHeight="1" x14ac:dyDescent="0.25">
      <c r="A23" s="13" t="s">
        <v>19</v>
      </c>
      <c r="B23" s="118">
        <v>4.5355768129322902</v>
      </c>
      <c r="C23" s="26">
        <v>11.752391735751418</v>
      </c>
      <c r="D23" s="12">
        <v>8888.4251689999601</v>
      </c>
      <c r="E23" s="12"/>
      <c r="F23" s="5"/>
    </row>
    <row r="24" spans="1:6" ht="12.95" customHeight="1" x14ac:dyDescent="0.25">
      <c r="A24" s="13" t="s">
        <v>20</v>
      </c>
      <c r="B24" s="118">
        <v>5.1802323924236733</v>
      </c>
      <c r="C24" s="26">
        <v>12.719336363789363</v>
      </c>
      <c r="D24" s="12">
        <v>5888.3361960000038</v>
      </c>
      <c r="E24" s="12"/>
      <c r="F24" s="5"/>
    </row>
    <row r="25" spans="1:6" ht="5.0999999999999996" customHeight="1" x14ac:dyDescent="0.25">
      <c r="A25" s="2"/>
      <c r="B25" s="118"/>
      <c r="C25" s="26"/>
      <c r="D25" s="12"/>
      <c r="E25" s="12"/>
      <c r="F25" s="5"/>
    </row>
    <row r="26" spans="1:6" ht="12.95" customHeight="1" x14ac:dyDescent="0.25">
      <c r="A26" s="11" t="s">
        <v>21</v>
      </c>
      <c r="B26" s="118"/>
      <c r="C26" s="26"/>
      <c r="D26" s="12"/>
      <c r="E26" s="12"/>
      <c r="F26" s="5"/>
    </row>
    <row r="27" spans="1:6" ht="12.95" customHeight="1" x14ac:dyDescent="0.25">
      <c r="A27" s="13" t="s">
        <v>22</v>
      </c>
      <c r="B27" s="118">
        <v>1.6677738224781808</v>
      </c>
      <c r="C27" s="26">
        <v>3.5526242443548592</v>
      </c>
      <c r="D27" s="12">
        <v>3986.9290489999817</v>
      </c>
      <c r="E27" s="12"/>
      <c r="F27" s="5"/>
    </row>
    <row r="28" spans="1:6" ht="12.95" customHeight="1" x14ac:dyDescent="0.25">
      <c r="A28" s="13" t="s">
        <v>23</v>
      </c>
      <c r="B28" s="118">
        <v>3.537717976916035</v>
      </c>
      <c r="C28" s="26">
        <v>8.6815734464414476</v>
      </c>
      <c r="D28" s="12">
        <v>4450.6393960000214</v>
      </c>
      <c r="E28" s="12"/>
      <c r="F28" s="5"/>
    </row>
    <row r="29" spans="1:6" ht="12.95" customHeight="1" x14ac:dyDescent="0.25">
      <c r="A29" s="13" t="s">
        <v>24</v>
      </c>
      <c r="B29" s="118">
        <v>5.290593250085653</v>
      </c>
      <c r="C29" s="26">
        <v>12.565638915067437</v>
      </c>
      <c r="D29" s="12">
        <v>4409.5314830000052</v>
      </c>
      <c r="E29" s="12"/>
      <c r="F29" s="5"/>
    </row>
    <row r="30" spans="1:6" ht="12.95" customHeight="1" x14ac:dyDescent="0.25">
      <c r="A30" s="13" t="s">
        <v>25</v>
      </c>
      <c r="B30" s="118">
        <v>4.7398299265669577</v>
      </c>
      <c r="C30" s="26">
        <v>12.324883308453959</v>
      </c>
      <c r="D30" s="12">
        <v>3935.5582349999972</v>
      </c>
      <c r="E30" s="12"/>
      <c r="F30" s="5"/>
    </row>
    <row r="31" spans="1:6" ht="12.95" customHeight="1" x14ac:dyDescent="0.25">
      <c r="A31" s="13" t="s">
        <v>26</v>
      </c>
      <c r="B31" s="118">
        <v>5.1030946570729574</v>
      </c>
      <c r="C31" s="26">
        <v>14.36607784106819</v>
      </c>
      <c r="D31" s="12">
        <v>3518.3713229999967</v>
      </c>
      <c r="E31" s="12"/>
      <c r="F31" s="5"/>
    </row>
    <row r="32" spans="1:6" ht="5.0999999999999996" customHeight="1" x14ac:dyDescent="0.25">
      <c r="A32" s="2"/>
      <c r="B32" s="118"/>
      <c r="C32" s="26"/>
      <c r="D32" s="12"/>
      <c r="E32" s="12"/>
      <c r="F32" s="5"/>
    </row>
    <row r="33" spans="1:7" ht="12.95" customHeight="1" x14ac:dyDescent="0.25">
      <c r="A33" s="11" t="s">
        <v>27</v>
      </c>
      <c r="B33" s="118"/>
      <c r="C33" s="26"/>
      <c r="D33" s="12"/>
      <c r="E33" s="12"/>
      <c r="F33" s="5"/>
    </row>
    <row r="34" spans="1:7" ht="12.95" customHeight="1" x14ac:dyDescent="0.25">
      <c r="A34" s="13" t="s">
        <v>28</v>
      </c>
      <c r="B34" s="118">
        <v>4.818862355146293</v>
      </c>
      <c r="C34" s="26">
        <v>12.223343234900973</v>
      </c>
      <c r="D34" s="12">
        <v>15435.516770999728</v>
      </c>
      <c r="E34" s="12"/>
      <c r="F34" s="5"/>
    </row>
    <row r="35" spans="1:7" ht="12.95" customHeight="1" x14ac:dyDescent="0.25">
      <c r="A35" s="13" t="s">
        <v>29</v>
      </c>
      <c r="B35" s="118">
        <v>1.6340042181967587</v>
      </c>
      <c r="C35" s="26">
        <v>3.8203716419637197</v>
      </c>
      <c r="D35" s="12">
        <v>4865.5127150000244</v>
      </c>
      <c r="E35" s="12"/>
      <c r="F35" s="5"/>
    </row>
    <row r="36" spans="1:7" ht="5.0999999999999996" customHeight="1" x14ac:dyDescent="0.25">
      <c r="A36" s="2"/>
      <c r="B36" s="118"/>
      <c r="C36" s="26"/>
      <c r="D36" s="12"/>
      <c r="E36" s="12"/>
      <c r="F36" s="5"/>
    </row>
    <row r="37" spans="1:7" ht="12.95" customHeight="1" x14ac:dyDescent="0.25">
      <c r="A37" s="11" t="s">
        <v>30</v>
      </c>
      <c r="B37" s="118"/>
      <c r="C37" s="26"/>
      <c r="D37" s="12"/>
      <c r="E37" s="12"/>
      <c r="F37" s="5"/>
    </row>
    <row r="38" spans="1:7" ht="12.95" customHeight="1" x14ac:dyDescent="0.25">
      <c r="A38" s="13" t="s">
        <v>304</v>
      </c>
      <c r="B38" s="118">
        <v>5.6934390492029214</v>
      </c>
      <c r="C38" s="26">
        <v>15.650348845548956</v>
      </c>
      <c r="D38" s="12">
        <v>6190.7170859999824</v>
      </c>
      <c r="E38" s="12"/>
      <c r="F38" s="5"/>
    </row>
    <row r="39" spans="1:7" ht="12.95" customHeight="1" x14ac:dyDescent="0.25">
      <c r="A39" s="13" t="s">
        <v>31</v>
      </c>
      <c r="B39" s="118">
        <v>3.6251891119698167</v>
      </c>
      <c r="C39" s="26">
        <v>8.8008792289325672</v>
      </c>
      <c r="D39" s="12">
        <v>5229.8606539999628</v>
      </c>
      <c r="E39" s="12"/>
      <c r="F39" s="5"/>
    </row>
    <row r="40" spans="1:7" ht="12.95" customHeight="1" x14ac:dyDescent="0.25">
      <c r="A40" s="13" t="s">
        <v>32</v>
      </c>
      <c r="B40" s="118">
        <v>3.5407210485009855</v>
      </c>
      <c r="C40" s="26">
        <v>8.136459331649835</v>
      </c>
      <c r="D40" s="12">
        <v>5640.4027390000228</v>
      </c>
      <c r="E40" s="12"/>
      <c r="F40" s="5"/>
    </row>
    <row r="41" spans="1:7" ht="12.95" customHeight="1" x14ac:dyDescent="0.25">
      <c r="A41" s="13" t="s">
        <v>33</v>
      </c>
      <c r="B41" s="118">
        <v>2.5169687194179069</v>
      </c>
      <c r="C41" s="26">
        <v>5.6957548358465555</v>
      </c>
      <c r="D41" s="12">
        <v>3240.0490069999823</v>
      </c>
      <c r="E41" s="12"/>
      <c r="F41" s="5"/>
    </row>
    <row r="42" spans="1:7" ht="5.0999999999999996" customHeight="1" x14ac:dyDescent="0.25">
      <c r="A42" s="2"/>
      <c r="B42" s="118"/>
      <c r="C42" s="26"/>
      <c r="D42" s="12"/>
      <c r="E42" s="12"/>
      <c r="F42" s="5"/>
    </row>
    <row r="43" spans="1:7" ht="12.95" customHeight="1" x14ac:dyDescent="0.25">
      <c r="A43" s="11" t="s">
        <v>34</v>
      </c>
      <c r="B43" s="118"/>
      <c r="C43" s="26"/>
      <c r="D43" s="12"/>
      <c r="E43" s="12"/>
      <c r="F43" s="5"/>
    </row>
    <row r="44" spans="1:7" ht="12.95" customHeight="1" x14ac:dyDescent="0.25">
      <c r="A44" s="13" t="s">
        <v>35</v>
      </c>
      <c r="B44" s="118">
        <v>1.4571897510140361</v>
      </c>
      <c r="C44" s="26">
        <v>4.684612147241821</v>
      </c>
      <c r="D44" s="12">
        <v>309.97349499999967</v>
      </c>
      <c r="E44" s="12"/>
      <c r="F44" s="5"/>
      <c r="G44" s="200"/>
    </row>
    <row r="45" spans="1:7" ht="12.95" customHeight="1" x14ac:dyDescent="0.25">
      <c r="A45" s="13" t="s">
        <v>36</v>
      </c>
      <c r="B45" s="118">
        <v>4.1730491098186082</v>
      </c>
      <c r="C45" s="26">
        <v>9.4658559484003408</v>
      </c>
      <c r="D45" s="12">
        <v>720.7042909999999</v>
      </c>
      <c r="E45" s="12"/>
      <c r="F45" s="5"/>
      <c r="G45" s="200"/>
    </row>
    <row r="46" spans="1:7" ht="12.95" customHeight="1" x14ac:dyDescent="0.25">
      <c r="A46" s="13" t="s">
        <v>37</v>
      </c>
      <c r="B46" s="118">
        <v>2.3107955215242892</v>
      </c>
      <c r="C46" s="26">
        <v>5.7141711821232528</v>
      </c>
      <c r="D46" s="12">
        <v>320.28433200000063</v>
      </c>
      <c r="E46" s="12"/>
      <c r="F46" s="5"/>
      <c r="G46" s="200"/>
    </row>
    <row r="47" spans="1:7" ht="12.95" customHeight="1" x14ac:dyDescent="0.25">
      <c r="A47" s="13" t="s">
        <v>38</v>
      </c>
      <c r="B47" s="118">
        <v>9.4319869899034021</v>
      </c>
      <c r="C47" s="26">
        <v>18.417864768340024</v>
      </c>
      <c r="D47" s="12">
        <v>871.9658550000006</v>
      </c>
      <c r="E47" s="12"/>
      <c r="F47" s="5"/>
      <c r="G47" s="200"/>
    </row>
    <row r="48" spans="1:7" ht="12.95" customHeight="1" x14ac:dyDescent="0.25">
      <c r="A48" s="13" t="s">
        <v>39</v>
      </c>
      <c r="B48" s="118">
        <v>1.8082897409087184</v>
      </c>
      <c r="C48" s="26">
        <v>5.1712230852824659</v>
      </c>
      <c r="D48" s="12">
        <v>392.71483099999938</v>
      </c>
      <c r="E48" s="12"/>
      <c r="F48" s="5"/>
      <c r="G48" s="200"/>
    </row>
    <row r="49" spans="1:7" ht="12.95" customHeight="1" x14ac:dyDescent="0.25">
      <c r="A49" s="13" t="s">
        <v>40</v>
      </c>
      <c r="B49" s="118">
        <v>1.5278521880759435</v>
      </c>
      <c r="C49" s="26">
        <v>2.5023730119833698</v>
      </c>
      <c r="D49" s="12">
        <v>1141.079361999999</v>
      </c>
      <c r="E49" s="12"/>
      <c r="F49" s="5"/>
      <c r="G49" s="200"/>
    </row>
    <row r="50" spans="1:7" ht="12.95" customHeight="1" x14ac:dyDescent="0.25">
      <c r="A50" s="13" t="s">
        <v>41</v>
      </c>
      <c r="B50" s="118">
        <v>5.6099207777701183</v>
      </c>
      <c r="C50" s="26">
        <v>18.260511855889856</v>
      </c>
      <c r="D50" s="12">
        <v>689.46191100000158</v>
      </c>
      <c r="E50" s="12"/>
      <c r="F50" s="5"/>
      <c r="G50" s="200"/>
    </row>
    <row r="51" spans="1:7" ht="12.95" customHeight="1" x14ac:dyDescent="0.25">
      <c r="A51" s="13" t="s">
        <v>42</v>
      </c>
      <c r="B51" s="118">
        <v>3.7970351235451574</v>
      </c>
      <c r="C51" s="26">
        <v>10.189040016612125</v>
      </c>
      <c r="D51" s="12">
        <v>764.0443150000001</v>
      </c>
      <c r="E51" s="12"/>
      <c r="F51" s="5"/>
      <c r="G51" s="200"/>
    </row>
    <row r="52" spans="1:7" ht="12.95" customHeight="1" x14ac:dyDescent="0.25">
      <c r="A52" s="13" t="s">
        <v>43</v>
      </c>
      <c r="B52" s="118">
        <v>0.93732372006773079</v>
      </c>
      <c r="C52" s="26">
        <v>3.636981386379158</v>
      </c>
      <c r="D52" s="12">
        <v>251.9465740000002</v>
      </c>
      <c r="E52" s="12"/>
      <c r="F52" s="5"/>
      <c r="G52" s="200"/>
    </row>
    <row r="53" spans="1:7" ht="12.95" customHeight="1" x14ac:dyDescent="0.25">
      <c r="A53" s="13" t="s">
        <v>44</v>
      </c>
      <c r="B53" s="118">
        <v>2.1641197895520667</v>
      </c>
      <c r="C53" s="26">
        <v>6.1499324832362676</v>
      </c>
      <c r="D53" s="12">
        <v>458.11881799999929</v>
      </c>
      <c r="E53" s="12"/>
      <c r="F53" s="5"/>
      <c r="G53" s="200"/>
    </row>
    <row r="54" spans="1:7" ht="12.95" customHeight="1" x14ac:dyDescent="0.25">
      <c r="A54" s="13" t="s">
        <v>45</v>
      </c>
      <c r="B54" s="118">
        <v>5.2141940825210735</v>
      </c>
      <c r="C54" s="26">
        <v>12.39351990180772</v>
      </c>
      <c r="D54" s="12">
        <v>608.2489929999997</v>
      </c>
      <c r="E54" s="12"/>
      <c r="F54" s="5"/>
      <c r="G54" s="200"/>
    </row>
    <row r="55" spans="1:7" ht="12.95" customHeight="1" x14ac:dyDescent="0.25">
      <c r="A55" s="13" t="s">
        <v>46</v>
      </c>
      <c r="B55" s="118">
        <v>3.9050196057668534</v>
      </c>
      <c r="C55" s="26">
        <v>8.6947884171281533</v>
      </c>
      <c r="D55" s="12">
        <v>820.73224299999868</v>
      </c>
      <c r="E55" s="12"/>
      <c r="F55" s="5"/>
      <c r="G55" s="200"/>
    </row>
    <row r="56" spans="1:7" ht="12.95" customHeight="1" x14ac:dyDescent="0.25">
      <c r="A56" s="13" t="s">
        <v>47</v>
      </c>
      <c r="B56" s="118">
        <v>3.8609902567226495</v>
      </c>
      <c r="C56" s="26">
        <v>8.723578940988558</v>
      </c>
      <c r="D56" s="12">
        <v>1210.9519810000022</v>
      </c>
      <c r="E56" s="12"/>
      <c r="F56" s="5"/>
      <c r="G56" s="200"/>
    </row>
    <row r="57" spans="1:7" ht="12.95" customHeight="1" x14ac:dyDescent="0.25">
      <c r="A57" s="13" t="s">
        <v>48</v>
      </c>
      <c r="B57" s="118">
        <v>1.8819267992006099</v>
      </c>
      <c r="C57" s="26">
        <v>5.8390563739306973</v>
      </c>
      <c r="D57" s="12">
        <v>814.35935799999811</v>
      </c>
      <c r="E57" s="12"/>
      <c r="F57" s="5"/>
      <c r="G57" s="200"/>
    </row>
    <row r="58" spans="1:7" ht="12.95" customHeight="1" x14ac:dyDescent="0.25">
      <c r="A58" s="13" t="s">
        <v>301</v>
      </c>
      <c r="B58" s="118">
        <v>5.6063961622287275</v>
      </c>
      <c r="C58" s="26">
        <v>15.080306163604904</v>
      </c>
      <c r="D58" s="12">
        <v>6103.3940359999842</v>
      </c>
      <c r="E58" s="12"/>
      <c r="F58" s="5"/>
      <c r="G58" s="200"/>
    </row>
    <row r="59" spans="1:7" ht="12.95" customHeight="1" x14ac:dyDescent="0.25">
      <c r="A59" s="14" t="s">
        <v>267</v>
      </c>
      <c r="B59" s="118">
        <v>5.7039062362708881</v>
      </c>
      <c r="C59" s="26">
        <v>15.323222049956971</v>
      </c>
      <c r="D59" s="12">
        <v>5501.255175000003</v>
      </c>
      <c r="E59" s="12"/>
      <c r="F59" s="5"/>
      <c r="G59" s="200"/>
    </row>
    <row r="60" spans="1:7" ht="12.95" customHeight="1" x14ac:dyDescent="0.25">
      <c r="A60" s="14" t="s">
        <v>305</v>
      </c>
      <c r="B60" s="118">
        <v>4.71552557708113</v>
      </c>
      <c r="C60" s="26">
        <v>12.860980417605033</v>
      </c>
      <c r="D60" s="12">
        <v>602.13886100000013</v>
      </c>
      <c r="E60" s="12"/>
      <c r="F60" s="5"/>
      <c r="G60" s="200"/>
    </row>
    <row r="61" spans="1:7" ht="12.95" customHeight="1" x14ac:dyDescent="0.25">
      <c r="A61" s="13" t="s">
        <v>49</v>
      </c>
      <c r="B61" s="118">
        <v>2.8482201674616183</v>
      </c>
      <c r="C61" s="26">
        <v>6.2068596703884866</v>
      </c>
      <c r="D61" s="12">
        <v>784.17385899999874</v>
      </c>
      <c r="E61" s="12"/>
      <c r="F61" s="5"/>
      <c r="G61" s="200"/>
    </row>
    <row r="62" spans="1:7" ht="12.95" customHeight="1" x14ac:dyDescent="0.25">
      <c r="A62" s="13" t="s">
        <v>50</v>
      </c>
      <c r="B62" s="118">
        <v>7.197118323013628</v>
      </c>
      <c r="C62" s="26">
        <v>12.555826172950258</v>
      </c>
      <c r="D62" s="12">
        <v>108.80469999999991</v>
      </c>
      <c r="E62" s="12"/>
      <c r="F62" s="5"/>
      <c r="G62" s="200"/>
    </row>
    <row r="63" spans="1:7" ht="12.95" customHeight="1" x14ac:dyDescent="0.25">
      <c r="A63" s="13" t="s">
        <v>51</v>
      </c>
      <c r="B63" s="118">
        <v>6.6367363308174125</v>
      </c>
      <c r="C63" s="26">
        <v>12.002263318890185</v>
      </c>
      <c r="D63" s="12">
        <v>118.50384899999989</v>
      </c>
      <c r="E63" s="12"/>
      <c r="F63" s="5"/>
      <c r="G63" s="200"/>
    </row>
    <row r="64" spans="1:7" ht="12.95" customHeight="1" x14ac:dyDescent="0.25">
      <c r="A64" s="13" t="s">
        <v>52</v>
      </c>
      <c r="B64" s="118">
        <v>1.0700262566374594</v>
      </c>
      <c r="C64" s="26">
        <v>2.8108572060073858</v>
      </c>
      <c r="D64" s="12">
        <v>180.28660399999998</v>
      </c>
      <c r="E64" s="12"/>
      <c r="F64" s="5"/>
      <c r="G64" s="200"/>
    </row>
    <row r="65" spans="1:9" ht="12.95" customHeight="1" x14ac:dyDescent="0.25">
      <c r="A65" s="13" t="s">
        <v>53</v>
      </c>
      <c r="B65" s="118">
        <v>2.0199351162423977</v>
      </c>
      <c r="C65" s="26">
        <v>4.3626286502350053</v>
      </c>
      <c r="D65" s="12">
        <v>1372.5854250000018</v>
      </c>
      <c r="E65" s="12"/>
      <c r="F65" s="5"/>
      <c r="G65" s="200"/>
    </row>
    <row r="66" spans="1:9" ht="12.95" customHeight="1" x14ac:dyDescent="0.25">
      <c r="A66" s="13" t="s">
        <v>54</v>
      </c>
      <c r="B66" s="118">
        <v>4.2868944796311919</v>
      </c>
      <c r="C66" s="26">
        <v>9.5090760450387908</v>
      </c>
      <c r="D66" s="12">
        <v>765.36574800000039</v>
      </c>
      <c r="E66" s="12"/>
      <c r="F66" s="5"/>
      <c r="G66" s="200"/>
    </row>
    <row r="67" spans="1:9" ht="12.95" customHeight="1" x14ac:dyDescent="0.25">
      <c r="A67" s="13" t="s">
        <v>55</v>
      </c>
      <c r="B67" s="118">
        <v>0.57996387472546096</v>
      </c>
      <c r="C67" s="26">
        <v>3.2906279124924267</v>
      </c>
      <c r="D67" s="12">
        <v>711.65742900000066</v>
      </c>
      <c r="E67" s="12"/>
      <c r="F67" s="5"/>
      <c r="G67" s="200"/>
    </row>
    <row r="68" spans="1:9" ht="12.95" customHeight="1" x14ac:dyDescent="0.25">
      <c r="A68" s="13" t="s">
        <v>56</v>
      </c>
      <c r="B68" s="118">
        <v>3.2533117516587851</v>
      </c>
      <c r="C68" s="26">
        <v>7.8598848300327413</v>
      </c>
      <c r="D68" s="12">
        <v>225.16634000000067</v>
      </c>
      <c r="E68" s="12"/>
      <c r="F68" s="5"/>
      <c r="G68" s="200"/>
    </row>
    <row r="69" spans="1:9" ht="12.95" customHeight="1" x14ac:dyDescent="0.25">
      <c r="A69" s="13" t="s">
        <v>57</v>
      </c>
      <c r="B69" s="118">
        <v>3.0429024774212863</v>
      </c>
      <c r="C69" s="26">
        <v>10.279065414971129</v>
      </c>
      <c r="D69" s="12">
        <v>195.59059300000044</v>
      </c>
      <c r="E69" s="12"/>
      <c r="F69" s="5"/>
      <c r="G69" s="200"/>
    </row>
    <row r="70" spans="1:9" ht="12.95" customHeight="1" x14ac:dyDescent="0.25">
      <c r="A70" s="13" t="s">
        <v>58</v>
      </c>
      <c r="B70" s="118">
        <v>2.3982738140915782</v>
      </c>
      <c r="C70" s="26">
        <v>6.9764035333527818</v>
      </c>
      <c r="D70" s="12">
        <v>360.91454399999884</v>
      </c>
      <c r="E70" s="12"/>
      <c r="F70" s="5"/>
      <c r="G70" s="200"/>
    </row>
    <row r="71" spans="1:9" ht="5.0999999999999996" customHeight="1" x14ac:dyDescent="0.25">
      <c r="B71" s="119"/>
      <c r="C71" s="27"/>
    </row>
    <row r="72" spans="1:9" ht="12.95" customHeight="1" x14ac:dyDescent="0.25">
      <c r="A72" s="11" t="s">
        <v>314</v>
      </c>
      <c r="B72" s="120">
        <v>4.0555528997570205</v>
      </c>
      <c r="C72" s="76">
        <v>10.209417529437733</v>
      </c>
      <c r="D72" s="75">
        <v>20301.029485999952</v>
      </c>
      <c r="E72" s="75"/>
      <c r="F72" s="5"/>
    </row>
    <row r="73" spans="1:9" ht="12.95" customHeight="1" x14ac:dyDescent="0.25">
      <c r="A73" s="111" t="s">
        <v>333</v>
      </c>
      <c r="B73" s="118">
        <v>3.0842809476121169</v>
      </c>
      <c r="C73" s="26">
        <v>7.816188530560396</v>
      </c>
      <c r="D73" s="12">
        <v>12215.32977699999</v>
      </c>
      <c r="E73" s="75"/>
      <c r="F73" s="5"/>
    </row>
    <row r="74" spans="1:9" ht="5.0999999999999996" customHeight="1" thickBot="1" x14ac:dyDescent="0.3">
      <c r="A74" s="30"/>
      <c r="B74" s="123"/>
      <c r="C74" s="39"/>
      <c r="D74" s="31"/>
    </row>
    <row r="75" spans="1:9" x14ac:dyDescent="0.25">
      <c r="A75" s="6" t="s">
        <v>372</v>
      </c>
    </row>
    <row r="76" spans="1:9" x14ac:dyDescent="0.25">
      <c r="A76" s="6" t="s">
        <v>373</v>
      </c>
    </row>
    <row r="77" spans="1:9" ht="15" customHeight="1" x14ac:dyDescent="0.25">
      <c r="A77" s="6" t="s">
        <v>374</v>
      </c>
      <c r="B77" s="27"/>
      <c r="C77" s="27"/>
      <c r="D77" s="27"/>
      <c r="F77" s="15"/>
      <c r="G77" s="6"/>
      <c r="H77"/>
      <c r="I77" s="6"/>
    </row>
    <row r="78" spans="1:9" x14ac:dyDescent="0.25">
      <c r="A78" s="24" t="s">
        <v>141</v>
      </c>
    </row>
    <row r="79" spans="1:9" x14ac:dyDescent="0.25"/>
    <row r="80" spans="1: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x14ac:dyDescent="0.25"/>
  </sheetData>
  <sortState ref="F44:G70">
    <sortCondition descending="1" ref="G44"/>
  </sortState>
  <mergeCells count="3">
    <mergeCell ref="A1:D1"/>
    <mergeCell ref="A2:D2"/>
    <mergeCell ref="A3:D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9"/>
    <pageSetUpPr fitToPage="1"/>
  </sheetPr>
  <dimension ref="A1:AE87"/>
  <sheetViews>
    <sheetView showGridLines="0" zoomScaleNormal="100" zoomScaleSheetLayoutView="100" workbookViewId="0">
      <selection sqref="A1:H1"/>
    </sheetView>
  </sheetViews>
  <sheetFormatPr baseColWidth="10" defaultColWidth="0" defaultRowHeight="13.5" zeroHeight="1" x14ac:dyDescent="0.25"/>
  <cols>
    <col min="1" max="1" width="23.42578125" style="6" customWidth="1"/>
    <col min="2" max="2" width="15.140625" style="27" customWidth="1"/>
    <col min="3" max="3" width="10.85546875" style="15" customWidth="1"/>
    <col min="4" max="4" width="1.7109375" style="6" customWidth="1"/>
    <col min="5" max="6" width="10.140625" style="27" customWidth="1"/>
    <col min="7" max="7" width="1.42578125" style="27" customWidth="1"/>
    <col min="8" max="8" width="13.42578125" style="15" customWidth="1"/>
    <col min="9" max="9" width="2.140625" style="15" customWidth="1"/>
    <col min="10" max="10" width="10.140625" style="6" hidden="1" customWidth="1"/>
    <col min="11" max="11" width="10.140625" hidden="1" customWidth="1"/>
    <col min="12" max="12" width="13.5703125" hidden="1" customWidth="1"/>
    <col min="13" max="13" width="10.140625" hidden="1" customWidth="1"/>
    <col min="14" max="27" width="13.5703125" style="22" hidden="1" customWidth="1"/>
    <col min="28" max="29" width="11" style="22" hidden="1" customWidth="1"/>
    <col min="30" max="30" width="10" style="22" hidden="1" customWidth="1"/>
    <col min="31" max="31" width="13.5703125" style="22" hidden="1" customWidth="1"/>
    <col min="32" max="16384" width="9.140625" style="22" hidden="1"/>
  </cols>
  <sheetData>
    <row r="1" spans="1:10" x14ac:dyDescent="0.25">
      <c r="A1" s="353" t="s">
        <v>75</v>
      </c>
      <c r="B1" s="353"/>
      <c r="C1" s="353"/>
      <c r="D1" s="353"/>
      <c r="E1" s="353"/>
      <c r="F1" s="353"/>
      <c r="G1" s="353"/>
      <c r="H1" s="353"/>
      <c r="I1" s="68"/>
      <c r="J1" s="8"/>
    </row>
    <row r="2" spans="1:10" ht="28.5" customHeight="1" x14ac:dyDescent="0.25">
      <c r="A2" s="380" t="s">
        <v>369</v>
      </c>
      <c r="B2" s="380"/>
      <c r="C2" s="380"/>
      <c r="D2" s="380"/>
      <c r="E2" s="380"/>
      <c r="F2" s="380"/>
      <c r="G2" s="380"/>
      <c r="H2" s="380"/>
      <c r="I2" s="72"/>
      <c r="J2" s="8"/>
    </row>
    <row r="3" spans="1:10" x14ac:dyDescent="0.25">
      <c r="A3" s="392" t="s">
        <v>65</v>
      </c>
      <c r="B3" s="392"/>
      <c r="C3" s="392"/>
      <c r="D3" s="392"/>
      <c r="E3" s="392"/>
      <c r="F3" s="392"/>
      <c r="G3" s="392"/>
      <c r="H3" s="392"/>
      <c r="I3" s="73"/>
      <c r="J3" s="8"/>
    </row>
    <row r="4" spans="1:10" ht="6" customHeight="1" thickBot="1" x14ac:dyDescent="0.3"/>
    <row r="5" spans="1:10" ht="39.75" customHeight="1" x14ac:dyDescent="0.25">
      <c r="A5" s="368" t="s">
        <v>210</v>
      </c>
      <c r="B5" s="393" t="s">
        <v>279</v>
      </c>
      <c r="C5" s="394"/>
      <c r="D5" s="43"/>
      <c r="E5" s="394" t="s">
        <v>233</v>
      </c>
      <c r="F5" s="394"/>
      <c r="G5" s="394"/>
      <c r="H5" s="394"/>
      <c r="I5" s="67"/>
      <c r="J5" s="19"/>
    </row>
    <row r="6" spans="1:10" ht="67.5" customHeight="1" thickBot="1" x14ac:dyDescent="0.3">
      <c r="A6" s="360"/>
      <c r="B6" s="128" t="s">
        <v>234</v>
      </c>
      <c r="C6" s="99" t="s">
        <v>235</v>
      </c>
      <c r="D6" s="33"/>
      <c r="E6" s="44" t="s">
        <v>236</v>
      </c>
      <c r="F6" s="33" t="s">
        <v>159</v>
      </c>
      <c r="G6" s="204"/>
      <c r="H6" s="33" t="s">
        <v>81</v>
      </c>
      <c r="I6" s="70"/>
      <c r="J6" s="9"/>
    </row>
    <row r="7" spans="1:10" ht="5.0999999999999996" customHeight="1" x14ac:dyDescent="0.25">
      <c r="A7" s="7"/>
      <c r="B7" s="116"/>
      <c r="C7" s="3"/>
      <c r="D7" s="3"/>
      <c r="E7" s="25"/>
      <c r="F7" s="9"/>
      <c r="G7" s="9"/>
      <c r="H7" s="9"/>
      <c r="I7" s="9"/>
      <c r="J7" s="9"/>
    </row>
    <row r="8" spans="1:10" ht="12.95" customHeight="1" x14ac:dyDescent="0.25">
      <c r="A8" s="11" t="s">
        <v>13</v>
      </c>
      <c r="B8" s="118"/>
      <c r="C8" s="12"/>
      <c r="D8" s="5"/>
      <c r="E8" s="26"/>
      <c r="F8" s="26"/>
      <c r="G8" s="26"/>
      <c r="H8" s="12"/>
      <c r="I8" s="12"/>
      <c r="J8" s="5"/>
    </row>
    <row r="9" spans="1:10" ht="12.95" customHeight="1" x14ac:dyDescent="0.25">
      <c r="A9" s="91" t="s">
        <v>6</v>
      </c>
      <c r="B9" s="129">
        <v>2.4297165988336795</v>
      </c>
      <c r="C9" s="41">
        <v>521.33532799999978</v>
      </c>
      <c r="D9" s="92"/>
      <c r="E9" s="93">
        <v>25.383637385475801</v>
      </c>
      <c r="F9" s="93">
        <v>37.710575721669876</v>
      </c>
      <c r="G9" s="93"/>
      <c r="H9" s="12">
        <v>77.590913000000015</v>
      </c>
      <c r="I9" s="12"/>
      <c r="J9" s="5"/>
    </row>
    <row r="10" spans="1:10" ht="12.95" customHeight="1" x14ac:dyDescent="0.25">
      <c r="A10" s="91" t="s">
        <v>7</v>
      </c>
      <c r="B10" s="129">
        <v>4.9904427709057613</v>
      </c>
      <c r="C10" s="41">
        <v>2094.4328950000049</v>
      </c>
      <c r="D10" s="92"/>
      <c r="E10" s="93">
        <v>24.147943845008314</v>
      </c>
      <c r="F10" s="93">
        <v>41.682026793506793</v>
      </c>
      <c r="G10" s="93"/>
      <c r="H10" s="12">
        <v>524.70541100000003</v>
      </c>
      <c r="I10" s="12"/>
      <c r="J10" s="5"/>
    </row>
    <row r="11" spans="1:10" ht="12.95" customHeight="1" x14ac:dyDescent="0.25">
      <c r="A11" s="91" t="s">
        <v>8</v>
      </c>
      <c r="B11" s="129">
        <v>5.5938693054540547</v>
      </c>
      <c r="C11" s="41">
        <v>3401.4371199999937</v>
      </c>
      <c r="D11" s="92"/>
      <c r="E11" s="93">
        <v>19.84983349480483</v>
      </c>
      <c r="F11" s="93">
        <v>49.405668008061745</v>
      </c>
      <c r="G11" s="93"/>
      <c r="H11" s="12">
        <v>893.69343600000002</v>
      </c>
      <c r="I11" s="12"/>
      <c r="J11" s="5"/>
    </row>
    <row r="12" spans="1:10" ht="12.95" customHeight="1" x14ac:dyDescent="0.25">
      <c r="A12" s="91" t="s">
        <v>9</v>
      </c>
      <c r="B12" s="129">
        <v>5.6336203637094497</v>
      </c>
      <c r="C12" s="41">
        <v>4168.2155139999904</v>
      </c>
      <c r="D12" s="92"/>
      <c r="E12" s="93">
        <v>17.50212231118547</v>
      </c>
      <c r="F12" s="93">
        <v>50.483955331568723</v>
      </c>
      <c r="G12" s="93"/>
      <c r="H12" s="12">
        <v>1162.0138539999991</v>
      </c>
      <c r="I12" s="12"/>
      <c r="J12" s="5"/>
    </row>
    <row r="13" spans="1:10" ht="12.95" customHeight="1" x14ac:dyDescent="0.25">
      <c r="A13" s="91" t="s">
        <v>10</v>
      </c>
      <c r="B13" s="129">
        <v>7.4258101701505197</v>
      </c>
      <c r="C13" s="41">
        <v>3970.6920490000016</v>
      </c>
      <c r="D13" s="92"/>
      <c r="E13" s="93">
        <v>14.691373883436952</v>
      </c>
      <c r="F13" s="93">
        <v>54.327901144849541</v>
      </c>
      <c r="G13" s="93"/>
      <c r="H13" s="12">
        <v>1091.1843389999995</v>
      </c>
      <c r="I13" s="12"/>
      <c r="J13" s="5"/>
    </row>
    <row r="14" spans="1:10" ht="12.95" customHeight="1" x14ac:dyDescent="0.25">
      <c r="A14" s="91" t="s">
        <v>11</v>
      </c>
      <c r="B14" s="129">
        <v>8.560131829962085</v>
      </c>
      <c r="C14" s="41">
        <v>3240.296464</v>
      </c>
      <c r="D14" s="92"/>
      <c r="E14" s="93">
        <v>13.424017699068772</v>
      </c>
      <c r="F14" s="93">
        <v>57.370887123979777</v>
      </c>
      <c r="G14" s="93"/>
      <c r="H14" s="12">
        <v>955.98249999999894</v>
      </c>
      <c r="I14" s="12"/>
      <c r="J14" s="5"/>
    </row>
    <row r="15" spans="1:10" ht="12.95" customHeight="1" x14ac:dyDescent="0.25">
      <c r="A15" s="91" t="s">
        <v>12</v>
      </c>
      <c r="B15" s="129">
        <v>11.75000004716625</v>
      </c>
      <c r="C15" s="41">
        <v>2904.6201159999946</v>
      </c>
      <c r="D15" s="92"/>
      <c r="E15" s="93">
        <v>14.626495873762895</v>
      </c>
      <c r="F15" s="93">
        <v>60.162005882039381</v>
      </c>
      <c r="G15" s="93"/>
      <c r="H15" s="12">
        <v>956.59032900000045</v>
      </c>
      <c r="I15" s="12"/>
      <c r="J15" s="5"/>
    </row>
    <row r="16" spans="1:10" ht="5.0999999999999996" customHeight="1" x14ac:dyDescent="0.25">
      <c r="A16" s="2"/>
      <c r="B16" s="118"/>
      <c r="C16" s="12"/>
      <c r="D16" s="5"/>
      <c r="E16" s="26"/>
      <c r="F16" s="26"/>
      <c r="G16" s="26"/>
      <c r="H16" s="12"/>
      <c r="I16" s="12"/>
      <c r="J16" s="5"/>
    </row>
    <row r="17" spans="1:10" ht="12.95" customHeight="1" x14ac:dyDescent="0.25">
      <c r="A17" s="11" t="s">
        <v>14</v>
      </c>
      <c r="B17" s="118"/>
      <c r="C17" s="12"/>
      <c r="D17" s="5"/>
      <c r="E17" s="26"/>
      <c r="F17" s="26"/>
      <c r="G17" s="26"/>
      <c r="H17" s="12"/>
      <c r="I17" s="12"/>
      <c r="J17" s="5"/>
    </row>
    <row r="18" spans="1:10" ht="12.95" customHeight="1" x14ac:dyDescent="0.25">
      <c r="A18" s="13" t="s">
        <v>308</v>
      </c>
      <c r="B18" s="118">
        <v>4.1006598112366328</v>
      </c>
      <c r="C18" s="12">
        <v>17198.714071999919</v>
      </c>
      <c r="D18" s="5"/>
      <c r="E18" s="26">
        <v>18.652586155451573</v>
      </c>
      <c r="F18" s="26">
        <v>51.255291333661098</v>
      </c>
      <c r="G18" s="26"/>
      <c r="H18" s="12">
        <v>4120.2372399999977</v>
      </c>
      <c r="I18" s="12"/>
      <c r="J18" s="5"/>
    </row>
    <row r="19" spans="1:10" ht="12.95" customHeight="1" x14ac:dyDescent="0.25">
      <c r="A19" s="13" t="s">
        <v>15</v>
      </c>
      <c r="B19" s="118">
        <v>24.1930153076305</v>
      </c>
      <c r="C19" s="12">
        <v>3102.3154139999988</v>
      </c>
      <c r="D19" s="5"/>
      <c r="E19" s="26">
        <v>12.143880965782873</v>
      </c>
      <c r="F19" s="26">
        <v>57.155865090252334</v>
      </c>
      <c r="G19" s="26"/>
      <c r="H19" s="12">
        <v>1541.5235420000004</v>
      </c>
      <c r="I19" s="12"/>
      <c r="J19" s="5"/>
    </row>
    <row r="20" spans="1:10" ht="5.0999999999999996" customHeight="1" x14ac:dyDescent="0.25">
      <c r="A20" s="2"/>
      <c r="B20" s="118"/>
      <c r="C20" s="12"/>
      <c r="D20" s="5"/>
      <c r="E20" s="26"/>
      <c r="F20" s="26"/>
      <c r="G20" s="26"/>
      <c r="H20" s="12"/>
      <c r="I20" s="12"/>
      <c r="J20" s="5"/>
    </row>
    <row r="21" spans="1:10" ht="12.95" customHeight="1" x14ac:dyDescent="0.25">
      <c r="A21" s="11" t="s">
        <v>16</v>
      </c>
      <c r="B21" s="118"/>
      <c r="C21" s="12"/>
      <c r="D21" s="5"/>
      <c r="E21" s="26"/>
      <c r="F21" s="26"/>
      <c r="G21" s="26"/>
      <c r="H21" s="12"/>
      <c r="I21" s="12"/>
      <c r="J21" s="5"/>
    </row>
    <row r="22" spans="1:10" ht="12.95" customHeight="1" x14ac:dyDescent="0.25">
      <c r="A22" s="13" t="s">
        <v>17</v>
      </c>
      <c r="B22" s="118">
        <v>11.209345049923297</v>
      </c>
      <c r="C22" s="12">
        <v>452.08148000000011</v>
      </c>
      <c r="D22" s="5"/>
      <c r="E22" s="26">
        <v>16.902506469365274</v>
      </c>
      <c r="F22" s="26">
        <v>64.18739901218197</v>
      </c>
      <c r="G22" s="26"/>
      <c r="H22" s="12">
        <v>131.246647</v>
      </c>
      <c r="I22" s="12"/>
      <c r="J22" s="5"/>
    </row>
    <row r="23" spans="1:10" ht="12.95" customHeight="1" x14ac:dyDescent="0.25">
      <c r="A23" s="13" t="s">
        <v>18</v>
      </c>
      <c r="B23" s="118">
        <v>8.6728848549088458</v>
      </c>
      <c r="C23" s="12">
        <v>5072.1866410000121</v>
      </c>
      <c r="D23" s="5"/>
      <c r="E23" s="26">
        <v>19.214632263650646</v>
      </c>
      <c r="F23" s="26">
        <v>58.26787914879192</v>
      </c>
      <c r="G23" s="26"/>
      <c r="H23" s="12">
        <v>1569.8703459999992</v>
      </c>
      <c r="I23" s="12"/>
      <c r="J23" s="5"/>
    </row>
    <row r="24" spans="1:10" ht="12.95" customHeight="1" x14ac:dyDescent="0.25">
      <c r="A24" s="13" t="s">
        <v>19</v>
      </c>
      <c r="B24" s="118">
        <v>7.3171032959618616</v>
      </c>
      <c r="C24" s="12">
        <v>8888.4251689999601</v>
      </c>
      <c r="D24" s="5"/>
      <c r="E24" s="26">
        <v>18.104935525564763</v>
      </c>
      <c r="F24" s="26">
        <v>53.276518779238266</v>
      </c>
      <c r="G24" s="26"/>
      <c r="H24" s="12">
        <v>2709.0411800000038</v>
      </c>
      <c r="I24" s="12"/>
      <c r="J24" s="5"/>
    </row>
    <row r="25" spans="1:10" ht="12.95" customHeight="1" x14ac:dyDescent="0.25">
      <c r="A25" s="13" t="s">
        <v>20</v>
      </c>
      <c r="B25" s="118">
        <v>5.3469920452891113</v>
      </c>
      <c r="C25" s="12">
        <v>5888.3361960000038</v>
      </c>
      <c r="D25" s="5"/>
      <c r="E25" s="26">
        <v>11.300123376460625</v>
      </c>
      <c r="F25" s="26">
        <v>43.995906930871534</v>
      </c>
      <c r="G25" s="26"/>
      <c r="H25" s="12">
        <v>1251.6026089999991</v>
      </c>
      <c r="I25" s="12"/>
      <c r="J25" s="5"/>
    </row>
    <row r="26" spans="1:10" ht="5.0999999999999996" customHeight="1" x14ac:dyDescent="0.25">
      <c r="A26" s="2"/>
      <c r="B26" s="118"/>
      <c r="C26" s="12"/>
      <c r="D26" s="5"/>
      <c r="E26" s="26"/>
      <c r="F26" s="26"/>
      <c r="G26" s="26"/>
      <c r="H26" s="12"/>
      <c r="I26" s="12"/>
      <c r="J26" s="5"/>
    </row>
    <row r="27" spans="1:10" ht="12.95" customHeight="1" x14ac:dyDescent="0.25">
      <c r="A27" s="11" t="s">
        <v>21</v>
      </c>
      <c r="B27" s="118"/>
      <c r="C27" s="12"/>
      <c r="D27" s="5"/>
      <c r="E27" s="26"/>
      <c r="F27" s="26"/>
      <c r="G27" s="26"/>
      <c r="H27" s="12"/>
      <c r="I27" s="12"/>
      <c r="J27" s="5"/>
    </row>
    <row r="28" spans="1:10" ht="12.95" customHeight="1" x14ac:dyDescent="0.25">
      <c r="A28" s="13" t="s">
        <v>22</v>
      </c>
      <c r="B28" s="118">
        <v>7.3516537013247731</v>
      </c>
      <c r="C28" s="12">
        <v>3986.9290489999817</v>
      </c>
      <c r="D28" s="5"/>
      <c r="E28" s="26">
        <v>20.533008493497615</v>
      </c>
      <c r="F28" s="26">
        <v>58.080736483692043</v>
      </c>
      <c r="G28" s="26"/>
      <c r="H28" s="12">
        <v>1113.1803850000026</v>
      </c>
      <c r="I28" s="12"/>
      <c r="J28" s="5"/>
    </row>
    <row r="29" spans="1:10" ht="12.95" customHeight="1" x14ac:dyDescent="0.25">
      <c r="A29" s="13" t="s">
        <v>23</v>
      </c>
      <c r="B29" s="118">
        <v>7.5183816577171632</v>
      </c>
      <c r="C29" s="12">
        <v>4450.6393960000214</v>
      </c>
      <c r="D29" s="5"/>
      <c r="E29" s="26">
        <v>18.825438523118674</v>
      </c>
      <c r="F29" s="26">
        <v>52.516688347415133</v>
      </c>
      <c r="G29" s="26"/>
      <c r="H29" s="12">
        <v>1350.0787069999972</v>
      </c>
      <c r="I29" s="12"/>
      <c r="J29" s="5"/>
    </row>
    <row r="30" spans="1:10" ht="12.95" customHeight="1" x14ac:dyDescent="0.25">
      <c r="A30" s="13" t="s">
        <v>24</v>
      </c>
      <c r="B30" s="118">
        <v>7.4309471938971461</v>
      </c>
      <c r="C30" s="12">
        <v>4409.5314830000052</v>
      </c>
      <c r="D30" s="5"/>
      <c r="E30" s="26">
        <v>17.068521661260352</v>
      </c>
      <c r="F30" s="26">
        <v>53.275496246761534</v>
      </c>
      <c r="G30" s="26"/>
      <c r="H30" s="12">
        <v>1398.7532589999989</v>
      </c>
      <c r="I30" s="12"/>
      <c r="J30" s="5"/>
    </row>
    <row r="31" spans="1:10" ht="12.95" customHeight="1" x14ac:dyDescent="0.25">
      <c r="A31" s="13" t="s">
        <v>25</v>
      </c>
      <c r="B31" s="118">
        <v>7.8988096589555381</v>
      </c>
      <c r="C31" s="12">
        <v>3935.5582349999972</v>
      </c>
      <c r="D31" s="5"/>
      <c r="E31" s="26">
        <v>13.512642993101812</v>
      </c>
      <c r="F31" s="26">
        <v>50.963935638780875</v>
      </c>
      <c r="G31" s="26"/>
      <c r="H31" s="12">
        <v>1120.3798329999984</v>
      </c>
      <c r="I31" s="12"/>
      <c r="J31" s="5"/>
    </row>
    <row r="32" spans="1:10" ht="12.95" customHeight="1" x14ac:dyDescent="0.25">
      <c r="A32" s="13" t="s">
        <v>26</v>
      </c>
      <c r="B32" s="118">
        <v>5.3874619418616776</v>
      </c>
      <c r="C32" s="12">
        <v>3518.3713229999967</v>
      </c>
      <c r="D32" s="5"/>
      <c r="E32" s="26">
        <v>12.197280716822309</v>
      </c>
      <c r="F32" s="26">
        <v>47.2745322561995</v>
      </c>
      <c r="G32" s="26"/>
      <c r="H32" s="12">
        <v>679.36859799999945</v>
      </c>
      <c r="I32" s="12"/>
      <c r="J32" s="5"/>
    </row>
    <row r="33" spans="1:11" ht="5.0999999999999996" customHeight="1" x14ac:dyDescent="0.25">
      <c r="A33" s="2"/>
      <c r="B33" s="118"/>
      <c r="C33" s="12"/>
      <c r="D33" s="5"/>
      <c r="E33" s="26"/>
      <c r="F33" s="26"/>
      <c r="G33" s="26"/>
      <c r="H33" s="12"/>
      <c r="I33" s="12"/>
      <c r="J33" s="5"/>
    </row>
    <row r="34" spans="1:11" ht="12.95" customHeight="1" x14ac:dyDescent="0.25">
      <c r="A34" s="11" t="s">
        <v>27</v>
      </c>
      <c r="B34" s="118"/>
      <c r="C34" s="12"/>
      <c r="D34" s="5"/>
      <c r="E34" s="26"/>
      <c r="F34" s="26"/>
      <c r="G34" s="26"/>
      <c r="H34" s="12"/>
      <c r="I34" s="12"/>
      <c r="J34" s="5"/>
    </row>
    <row r="35" spans="1:11" ht="12.95" customHeight="1" x14ac:dyDescent="0.25">
      <c r="A35" s="13" t="s">
        <v>28</v>
      </c>
      <c r="B35" s="118">
        <v>7.4980232354412992</v>
      </c>
      <c r="C35" s="12">
        <v>15435.516770999728</v>
      </c>
      <c r="D35" s="5"/>
      <c r="E35" s="26">
        <v>16.216416385954542</v>
      </c>
      <c r="F35" s="26">
        <v>51.474156578647566</v>
      </c>
      <c r="G35" s="26"/>
      <c r="H35" s="12">
        <v>4354.0479980000118</v>
      </c>
      <c r="I35" s="12"/>
      <c r="J35" s="5"/>
    </row>
    <row r="36" spans="1:11" ht="12.95" customHeight="1" x14ac:dyDescent="0.25">
      <c r="A36" s="13" t="s">
        <v>29</v>
      </c>
      <c r="B36" s="118">
        <v>6.1339016560354027</v>
      </c>
      <c r="C36" s="12">
        <v>4865.5127150000244</v>
      </c>
      <c r="D36" s="5"/>
      <c r="E36" s="26">
        <v>19.091427036167843</v>
      </c>
      <c r="F36" s="26">
        <v>57.482135389141952</v>
      </c>
      <c r="G36" s="26"/>
      <c r="H36" s="12">
        <v>1307.7127840000046</v>
      </c>
      <c r="I36" s="12"/>
      <c r="J36" s="5"/>
    </row>
    <row r="37" spans="1:11" ht="5.0999999999999996" customHeight="1" x14ac:dyDescent="0.25">
      <c r="A37" s="2"/>
      <c r="B37" s="118"/>
      <c r="C37" s="12"/>
      <c r="D37" s="5"/>
      <c r="E37" s="26"/>
      <c r="F37" s="26"/>
      <c r="G37" s="26"/>
      <c r="H37" s="12"/>
      <c r="I37" s="12"/>
      <c r="J37" s="5"/>
    </row>
    <row r="38" spans="1:11" ht="12.95" customHeight="1" x14ac:dyDescent="0.25">
      <c r="A38" s="11" t="s">
        <v>30</v>
      </c>
      <c r="B38" s="118"/>
      <c r="C38" s="12"/>
      <c r="D38" s="5"/>
      <c r="E38" s="26"/>
      <c r="F38" s="26"/>
      <c r="G38" s="26"/>
      <c r="H38" s="12"/>
      <c r="I38" s="12"/>
      <c r="J38" s="5"/>
    </row>
    <row r="39" spans="1:11" ht="12.95" customHeight="1" x14ac:dyDescent="0.25">
      <c r="A39" s="13" t="s">
        <v>304</v>
      </c>
      <c r="B39" s="118">
        <v>6.9041571285268875</v>
      </c>
      <c r="C39" s="12">
        <v>6190.7170859999824</v>
      </c>
      <c r="D39" s="5"/>
      <c r="E39" s="26">
        <v>16.040612129422239</v>
      </c>
      <c r="F39" s="26">
        <v>51.078969169595631</v>
      </c>
      <c r="G39" s="26"/>
      <c r="H39" s="12">
        <v>1560.0100980000016</v>
      </c>
      <c r="I39" s="12"/>
      <c r="J39" s="5"/>
    </row>
    <row r="40" spans="1:11" ht="12.95" customHeight="1" x14ac:dyDescent="0.25">
      <c r="A40" s="13" t="s">
        <v>31</v>
      </c>
      <c r="B40" s="118">
        <v>6.7904125844803573</v>
      </c>
      <c r="C40" s="12">
        <v>5229.8606539999628</v>
      </c>
      <c r="D40" s="5"/>
      <c r="E40" s="26">
        <v>14.330104254528381</v>
      </c>
      <c r="F40" s="26">
        <v>48.71234251236865</v>
      </c>
      <c r="G40" s="26"/>
      <c r="H40" s="12">
        <v>1315.4516369999985</v>
      </c>
      <c r="I40" s="12"/>
      <c r="J40" s="5"/>
    </row>
    <row r="41" spans="1:11" ht="12.95" customHeight="1" x14ac:dyDescent="0.25">
      <c r="A41" s="13" t="s">
        <v>32</v>
      </c>
      <c r="B41" s="118">
        <v>8.3181147288638275</v>
      </c>
      <c r="C41" s="12">
        <v>5640.4027390000228</v>
      </c>
      <c r="D41" s="5"/>
      <c r="E41" s="26">
        <v>18.975183968246139</v>
      </c>
      <c r="F41" s="26">
        <v>59.554991903297797</v>
      </c>
      <c r="G41" s="26"/>
      <c r="H41" s="12">
        <v>1859.3946629999973</v>
      </c>
      <c r="I41" s="12"/>
      <c r="J41" s="5"/>
    </row>
    <row r="42" spans="1:11" ht="12.95" customHeight="1" x14ac:dyDescent="0.25">
      <c r="A42" s="13" t="s">
        <v>33</v>
      </c>
      <c r="B42" s="118">
        <v>6.298771301270051</v>
      </c>
      <c r="C42" s="12">
        <v>3240.0490069999823</v>
      </c>
      <c r="D42" s="5"/>
      <c r="E42" s="26">
        <v>17.711348638955187</v>
      </c>
      <c r="F42" s="26">
        <v>48.324724721552279</v>
      </c>
      <c r="G42" s="26"/>
      <c r="H42" s="12">
        <v>926.90438400000016</v>
      </c>
      <c r="I42" s="12"/>
      <c r="J42" s="5"/>
    </row>
    <row r="43" spans="1:11" ht="5.0999999999999996" customHeight="1" x14ac:dyDescent="0.25">
      <c r="A43" s="2"/>
      <c r="B43" s="118"/>
      <c r="C43" s="12"/>
      <c r="D43" s="5"/>
      <c r="E43" s="26"/>
      <c r="F43" s="26"/>
      <c r="G43" s="26"/>
      <c r="H43" s="12"/>
      <c r="I43" s="12"/>
      <c r="J43" s="5"/>
    </row>
    <row r="44" spans="1:11" ht="12.95" customHeight="1" x14ac:dyDescent="0.25">
      <c r="A44" s="11" t="s">
        <v>34</v>
      </c>
      <c r="B44" s="118"/>
      <c r="C44" s="12"/>
      <c r="D44" s="5"/>
      <c r="E44" s="26"/>
      <c r="F44" s="26"/>
      <c r="G44" s="26"/>
      <c r="H44" s="12"/>
      <c r="I44" s="12"/>
      <c r="J44" s="5"/>
    </row>
    <row r="45" spans="1:11" ht="12.95" customHeight="1" x14ac:dyDescent="0.25">
      <c r="A45" s="13" t="s">
        <v>35</v>
      </c>
      <c r="B45" s="118">
        <v>7.5201216800810755</v>
      </c>
      <c r="C45" s="12">
        <v>309.97349499999967</v>
      </c>
      <c r="D45" s="5"/>
      <c r="E45" s="26">
        <v>11.478976764687101</v>
      </c>
      <c r="F45" s="26">
        <v>44.828862966010306</v>
      </c>
      <c r="G45" s="26"/>
      <c r="H45" s="12">
        <v>76.397637000000032</v>
      </c>
      <c r="I45" s="12"/>
      <c r="J45" s="5"/>
      <c r="K45" s="200"/>
    </row>
    <row r="46" spans="1:11" ht="12.95" customHeight="1" x14ac:dyDescent="0.25">
      <c r="A46" s="13" t="s">
        <v>36</v>
      </c>
      <c r="B46" s="118">
        <v>9.228877894942352</v>
      </c>
      <c r="C46" s="12">
        <v>720.7042909999999</v>
      </c>
      <c r="D46" s="5"/>
      <c r="E46" s="26">
        <v>20.429044987878004</v>
      </c>
      <c r="F46" s="26">
        <v>62.964037936906678</v>
      </c>
      <c r="G46" s="26"/>
      <c r="H46" s="12">
        <v>219.74348299999986</v>
      </c>
      <c r="I46" s="12"/>
      <c r="J46" s="5"/>
      <c r="K46" s="200"/>
    </row>
    <row r="47" spans="1:11" ht="12.95" customHeight="1" x14ac:dyDescent="0.25">
      <c r="A47" s="13" t="s">
        <v>37</v>
      </c>
      <c r="B47" s="118">
        <v>11.050452820776739</v>
      </c>
      <c r="C47" s="12">
        <v>320.28433200000063</v>
      </c>
      <c r="D47" s="5"/>
      <c r="E47" s="26">
        <v>16.420754595362133</v>
      </c>
      <c r="F47" s="26">
        <v>60.317094714924693</v>
      </c>
      <c r="G47" s="26"/>
      <c r="H47" s="12">
        <v>148.42208900000017</v>
      </c>
      <c r="I47" s="12"/>
      <c r="J47" s="5"/>
      <c r="K47" s="200"/>
    </row>
    <row r="48" spans="1:11" ht="12.95" customHeight="1" x14ac:dyDescent="0.25">
      <c r="A48" s="13" t="s">
        <v>38</v>
      </c>
      <c r="B48" s="118">
        <v>10.606342377936345</v>
      </c>
      <c r="C48" s="12">
        <v>871.9658550000006</v>
      </c>
      <c r="D48" s="5"/>
      <c r="E48" s="26">
        <v>24.232336497007775</v>
      </c>
      <c r="F48" s="26">
        <v>55.610836216872315</v>
      </c>
      <c r="G48" s="26"/>
      <c r="H48" s="12">
        <v>332.58204800000038</v>
      </c>
      <c r="I48" s="12"/>
      <c r="J48" s="5"/>
      <c r="K48" s="200"/>
    </row>
    <row r="49" spans="1:11" ht="12.95" customHeight="1" x14ac:dyDescent="0.25">
      <c r="A49" s="13" t="s">
        <v>39</v>
      </c>
      <c r="B49" s="118">
        <v>10.020339415192613</v>
      </c>
      <c r="C49" s="12">
        <v>392.71483099999938</v>
      </c>
      <c r="D49" s="5"/>
      <c r="E49" s="26">
        <v>17.735382783476684</v>
      </c>
      <c r="F49" s="26">
        <v>61.050277121339413</v>
      </c>
      <c r="G49" s="26"/>
      <c r="H49" s="12">
        <v>142.05618400000017</v>
      </c>
      <c r="I49" s="12"/>
      <c r="J49" s="5"/>
      <c r="K49" s="200"/>
    </row>
    <row r="50" spans="1:11" ht="12.95" customHeight="1" x14ac:dyDescent="0.25">
      <c r="A50" s="13" t="s">
        <v>40</v>
      </c>
      <c r="B50" s="118">
        <v>6.2998316676241899</v>
      </c>
      <c r="C50" s="12">
        <v>1141.079361999999</v>
      </c>
      <c r="D50" s="5"/>
      <c r="E50" s="26">
        <v>18.291263063012824</v>
      </c>
      <c r="F50" s="26">
        <v>58.237138014223866</v>
      </c>
      <c r="G50" s="26"/>
      <c r="H50" s="12">
        <v>262.97953200000001</v>
      </c>
      <c r="I50" s="12"/>
      <c r="J50" s="5"/>
      <c r="K50" s="200"/>
    </row>
    <row r="51" spans="1:11" ht="12.95" customHeight="1" x14ac:dyDescent="0.25">
      <c r="A51" s="13" t="s">
        <v>41</v>
      </c>
      <c r="B51" s="118">
        <v>6.1025141967559557</v>
      </c>
      <c r="C51" s="12">
        <v>689.46191100000158</v>
      </c>
      <c r="D51" s="5"/>
      <c r="E51" s="26">
        <v>13.207458361467403</v>
      </c>
      <c r="F51" s="26">
        <v>49.173816734941539</v>
      </c>
      <c r="G51" s="26"/>
      <c r="H51" s="12">
        <v>164.20775600000002</v>
      </c>
      <c r="I51" s="12"/>
      <c r="J51" s="5"/>
      <c r="K51" s="200"/>
    </row>
    <row r="52" spans="1:11" ht="12.95" customHeight="1" x14ac:dyDescent="0.25">
      <c r="A52" s="13" t="s">
        <v>42</v>
      </c>
      <c r="B52" s="118">
        <v>7.9881243537555822</v>
      </c>
      <c r="C52" s="12">
        <v>764.0443150000001</v>
      </c>
      <c r="D52" s="5"/>
      <c r="E52" s="26">
        <v>20.112074576933853</v>
      </c>
      <c r="F52" s="26">
        <v>59.297963429106481</v>
      </c>
      <c r="G52" s="26"/>
      <c r="H52" s="12">
        <v>319.32897700000024</v>
      </c>
      <c r="I52" s="12"/>
      <c r="J52" s="5"/>
      <c r="K52" s="200"/>
    </row>
    <row r="53" spans="1:11" ht="12.95" customHeight="1" x14ac:dyDescent="0.25">
      <c r="A53" s="13" t="s">
        <v>43</v>
      </c>
      <c r="B53" s="118">
        <v>8.5456454748219688</v>
      </c>
      <c r="C53" s="12">
        <v>251.9465740000002</v>
      </c>
      <c r="D53" s="5"/>
      <c r="E53" s="26">
        <v>17.961120387311787</v>
      </c>
      <c r="F53" s="26">
        <v>58.08472614723933</v>
      </c>
      <c r="G53" s="26"/>
      <c r="H53" s="12">
        <v>73.77002499999999</v>
      </c>
      <c r="I53" s="12"/>
      <c r="J53" s="5"/>
      <c r="K53" s="200"/>
    </row>
    <row r="54" spans="1:11" ht="12.95" customHeight="1" x14ac:dyDescent="0.25">
      <c r="A54" s="13" t="s">
        <v>44</v>
      </c>
      <c r="B54" s="118">
        <v>6.6353484741593913</v>
      </c>
      <c r="C54" s="12">
        <v>458.11881799999929</v>
      </c>
      <c r="D54" s="5"/>
      <c r="E54" s="26">
        <v>11.917755449406116</v>
      </c>
      <c r="F54" s="26">
        <v>44.069634056518794</v>
      </c>
      <c r="G54" s="26"/>
      <c r="H54" s="12">
        <v>123.59452300000004</v>
      </c>
      <c r="I54" s="12"/>
      <c r="J54" s="5"/>
      <c r="K54" s="200"/>
    </row>
    <row r="55" spans="1:11" ht="12.95" customHeight="1" x14ac:dyDescent="0.25">
      <c r="A55" s="13" t="s">
        <v>45</v>
      </c>
      <c r="B55" s="118">
        <v>9.0032951357471518</v>
      </c>
      <c r="C55" s="12">
        <v>608.2489929999997</v>
      </c>
      <c r="D55" s="5"/>
      <c r="E55" s="26">
        <v>9.6292090322689869</v>
      </c>
      <c r="F55" s="26">
        <v>45.976757678562457</v>
      </c>
      <c r="G55" s="26"/>
      <c r="H55" s="12">
        <v>202.47745099999989</v>
      </c>
      <c r="I55" s="12"/>
      <c r="J55" s="5"/>
      <c r="K55" s="200"/>
    </row>
    <row r="56" spans="1:11" ht="12.95" customHeight="1" x14ac:dyDescent="0.25">
      <c r="A56" s="13" t="s">
        <v>46</v>
      </c>
      <c r="B56" s="118">
        <v>7.4284694576084931</v>
      </c>
      <c r="C56" s="12">
        <v>820.73224299999868</v>
      </c>
      <c r="D56" s="5"/>
      <c r="E56" s="26">
        <v>14.493756480721457</v>
      </c>
      <c r="F56" s="26">
        <v>49.487189314729513</v>
      </c>
      <c r="G56" s="26"/>
      <c r="H56" s="12">
        <v>305.62955200000039</v>
      </c>
      <c r="I56" s="12"/>
      <c r="J56" s="5"/>
      <c r="K56" s="200"/>
    </row>
    <row r="57" spans="1:11" ht="12.95" customHeight="1" x14ac:dyDescent="0.25">
      <c r="A57" s="13" t="s">
        <v>47</v>
      </c>
      <c r="B57" s="118">
        <v>5.6230733396851234</v>
      </c>
      <c r="C57" s="12">
        <v>1210.9519810000022</v>
      </c>
      <c r="D57" s="5"/>
      <c r="E57" s="26">
        <v>17.173768977520488</v>
      </c>
      <c r="F57" s="26">
        <v>46.835658319650861</v>
      </c>
      <c r="G57" s="26"/>
      <c r="H57" s="12">
        <v>240.75023400000009</v>
      </c>
      <c r="I57" s="12"/>
      <c r="J57" s="5"/>
      <c r="K57" s="200"/>
    </row>
    <row r="58" spans="1:11" ht="12.95" customHeight="1" x14ac:dyDescent="0.25">
      <c r="A58" s="13" t="s">
        <v>48</v>
      </c>
      <c r="B58" s="118">
        <v>5.8930909958303861</v>
      </c>
      <c r="C58" s="12">
        <v>814.35935799999811</v>
      </c>
      <c r="D58" s="5"/>
      <c r="E58" s="26">
        <v>13.45100674635373</v>
      </c>
      <c r="F58" s="26">
        <v>52.124701511181506</v>
      </c>
      <c r="G58" s="26"/>
      <c r="H58" s="12">
        <v>159.29449300000019</v>
      </c>
      <c r="I58" s="12"/>
      <c r="J58" s="5"/>
      <c r="K58" s="200"/>
    </row>
    <row r="59" spans="1:11" ht="12.95" customHeight="1" x14ac:dyDescent="0.25">
      <c r="A59" s="13" t="s">
        <v>301</v>
      </c>
      <c r="B59" s="118">
        <v>6.9714206307226689</v>
      </c>
      <c r="C59" s="12">
        <v>6103.3940359999842</v>
      </c>
      <c r="D59" s="5"/>
      <c r="E59" s="26">
        <v>16.312660625583266</v>
      </c>
      <c r="F59" s="26">
        <v>51.297265606721176</v>
      </c>
      <c r="G59" s="26"/>
      <c r="H59" s="12">
        <v>1543.9068450000007</v>
      </c>
      <c r="I59" s="12"/>
      <c r="J59" s="5"/>
      <c r="K59" s="200"/>
    </row>
    <row r="60" spans="1:11" ht="12.95" customHeight="1" x14ac:dyDescent="0.25">
      <c r="A60" s="14" t="s">
        <v>267</v>
      </c>
      <c r="B60" s="118">
        <v>7.0046255216656013</v>
      </c>
      <c r="C60" s="12">
        <v>5501.255175000003</v>
      </c>
      <c r="D60" s="5"/>
      <c r="E60" s="26">
        <v>16.373915641416804</v>
      </c>
      <c r="F60" s="26">
        <v>51.303098902523523</v>
      </c>
      <c r="G60" s="26"/>
      <c r="H60" s="12">
        <v>1395.8023419999997</v>
      </c>
      <c r="I60" s="12"/>
      <c r="J60" s="5"/>
      <c r="K60" s="200"/>
    </row>
    <row r="61" spans="1:11" ht="12.95" customHeight="1" x14ac:dyDescent="0.25">
      <c r="A61" s="14" t="s">
        <v>305</v>
      </c>
      <c r="B61" s="118">
        <v>6.6680544307204217</v>
      </c>
      <c r="C61" s="12">
        <v>602.13886100000013</v>
      </c>
      <c r="D61" s="5"/>
      <c r="E61" s="26">
        <v>15.735366263644265</v>
      </c>
      <c r="F61" s="26">
        <v>51.242290047048741</v>
      </c>
      <c r="G61" s="26"/>
      <c r="H61" s="12">
        <v>148.10450299999999</v>
      </c>
      <c r="I61" s="12"/>
      <c r="J61" s="5"/>
      <c r="K61" s="200"/>
    </row>
    <row r="62" spans="1:11" ht="12.95" customHeight="1" x14ac:dyDescent="0.25">
      <c r="A62" s="13" t="s">
        <v>49</v>
      </c>
      <c r="B62" s="118">
        <v>6.4655415910771996</v>
      </c>
      <c r="C62" s="12">
        <v>784.17385899999874</v>
      </c>
      <c r="D62" s="5"/>
      <c r="E62" s="26">
        <v>23.33982249795908</v>
      </c>
      <c r="F62" s="26">
        <v>60.351819606175049</v>
      </c>
      <c r="G62" s="26"/>
      <c r="H62" s="12">
        <v>177.04641499999997</v>
      </c>
      <c r="I62" s="12"/>
      <c r="J62" s="5"/>
      <c r="K62" s="200"/>
    </row>
    <row r="63" spans="1:11" ht="12.95" customHeight="1" x14ac:dyDescent="0.25">
      <c r="A63" s="13" t="s">
        <v>50</v>
      </c>
      <c r="B63" s="118">
        <v>7.0961631253061732</v>
      </c>
      <c r="C63" s="12">
        <v>108.80469999999991</v>
      </c>
      <c r="D63" s="5"/>
      <c r="E63" s="26">
        <v>28.834754226826597</v>
      </c>
      <c r="F63" s="26">
        <v>53.180174110933109</v>
      </c>
      <c r="G63" s="26"/>
      <c r="H63" s="12">
        <v>33.831764</v>
      </c>
      <c r="I63" s="12"/>
      <c r="J63" s="5"/>
      <c r="K63" s="200"/>
    </row>
    <row r="64" spans="1:11" ht="12.95" customHeight="1" x14ac:dyDescent="0.25">
      <c r="A64" s="13" t="s">
        <v>51</v>
      </c>
      <c r="B64" s="118">
        <v>6.9046491477251575</v>
      </c>
      <c r="C64" s="12">
        <v>118.50384899999989</v>
      </c>
      <c r="D64" s="5"/>
      <c r="E64" s="26">
        <v>12.478739794840829</v>
      </c>
      <c r="F64" s="26">
        <v>52.050524436285237</v>
      </c>
      <c r="G64" s="26"/>
      <c r="H64" s="12">
        <v>32.604341999999981</v>
      </c>
      <c r="I64" s="12"/>
      <c r="J64" s="5"/>
      <c r="K64" s="200"/>
    </row>
    <row r="65" spans="1:13" ht="12.95" customHeight="1" x14ac:dyDescent="0.25">
      <c r="A65" s="13" t="s">
        <v>52</v>
      </c>
      <c r="B65" s="118">
        <v>7.9784463631030516</v>
      </c>
      <c r="C65" s="12">
        <v>180.28660399999998</v>
      </c>
      <c r="D65" s="5"/>
      <c r="E65" s="26">
        <v>15.709887175910117</v>
      </c>
      <c r="F65" s="26">
        <v>52.045786289461702</v>
      </c>
      <c r="G65" s="26"/>
      <c r="H65" s="12">
        <v>44.333883000000014</v>
      </c>
      <c r="I65" s="12"/>
      <c r="J65" s="5"/>
      <c r="K65" s="200"/>
    </row>
    <row r="66" spans="1:13" ht="12.95" customHeight="1" x14ac:dyDescent="0.25">
      <c r="A66" s="13" t="s">
        <v>53</v>
      </c>
      <c r="B66" s="118">
        <v>6.3163136094061239</v>
      </c>
      <c r="C66" s="12">
        <v>1372.5854250000018</v>
      </c>
      <c r="D66" s="5"/>
      <c r="E66" s="26">
        <v>14.543512295644909</v>
      </c>
      <c r="F66" s="26">
        <v>49.815308367521411</v>
      </c>
      <c r="G66" s="26"/>
      <c r="H66" s="12">
        <v>334.635355</v>
      </c>
      <c r="I66" s="12"/>
      <c r="J66" s="5"/>
      <c r="K66" s="200"/>
    </row>
    <row r="67" spans="1:13" ht="12.95" customHeight="1" x14ac:dyDescent="0.25">
      <c r="A67" s="13" t="s">
        <v>54</v>
      </c>
      <c r="B67" s="118">
        <v>8.2793221627158538</v>
      </c>
      <c r="C67" s="12">
        <v>765.36574800000039</v>
      </c>
      <c r="D67" s="5"/>
      <c r="E67" s="26">
        <v>22.097027073693905</v>
      </c>
      <c r="F67" s="26">
        <v>60.028033475124019</v>
      </c>
      <c r="G67" s="26"/>
      <c r="H67" s="12">
        <v>281.44851699999998</v>
      </c>
      <c r="I67" s="12"/>
      <c r="J67" s="5"/>
      <c r="K67" s="200"/>
    </row>
    <row r="68" spans="1:13" ht="12.95" customHeight="1" x14ac:dyDescent="0.25">
      <c r="A68" s="13" t="s">
        <v>55</v>
      </c>
      <c r="B68" s="118">
        <v>4.6337860965405531</v>
      </c>
      <c r="C68" s="12">
        <v>711.65742900000066</v>
      </c>
      <c r="D68" s="5"/>
      <c r="E68" s="26">
        <v>11.95099465542333</v>
      </c>
      <c r="F68" s="26">
        <v>43.603948475147597</v>
      </c>
      <c r="G68" s="26"/>
      <c r="H68" s="12">
        <v>239.77539799999991</v>
      </c>
      <c r="I68" s="12"/>
      <c r="J68" s="5"/>
      <c r="K68" s="200"/>
    </row>
    <row r="69" spans="1:13" ht="12.95" customHeight="1" x14ac:dyDescent="0.25">
      <c r="A69" s="13" t="s">
        <v>56</v>
      </c>
      <c r="B69" s="118">
        <v>9.3694528231883769</v>
      </c>
      <c r="C69" s="12">
        <v>225.16634000000067</v>
      </c>
      <c r="D69" s="5"/>
      <c r="E69" s="26">
        <v>16.371426814154468</v>
      </c>
      <c r="F69" s="26">
        <v>54.386829465440542</v>
      </c>
      <c r="G69" s="26"/>
      <c r="H69" s="12">
        <v>64.596800999999999</v>
      </c>
      <c r="I69" s="12"/>
      <c r="J69" s="5"/>
      <c r="K69" s="200"/>
    </row>
    <row r="70" spans="1:13" ht="12.95" customHeight="1" x14ac:dyDescent="0.25">
      <c r="A70" s="13" t="s">
        <v>57</v>
      </c>
      <c r="B70" s="118">
        <v>5.7794988126039248</v>
      </c>
      <c r="C70" s="12">
        <v>195.59059300000044</v>
      </c>
      <c r="D70" s="5"/>
      <c r="E70" s="26">
        <v>9.0562725783933047</v>
      </c>
      <c r="F70" s="26">
        <v>49.654696393515479</v>
      </c>
      <c r="G70" s="26"/>
      <c r="H70" s="12">
        <v>59.288984000000063</v>
      </c>
      <c r="I70" s="12"/>
      <c r="J70" s="5"/>
      <c r="K70" s="200"/>
    </row>
    <row r="71" spans="1:13" ht="12.95" customHeight="1" x14ac:dyDescent="0.25">
      <c r="A71" s="13" t="s">
        <v>58</v>
      </c>
      <c r="B71" s="118">
        <v>5.013469338049191</v>
      </c>
      <c r="C71" s="12">
        <v>360.91454399999884</v>
      </c>
      <c r="D71" s="5"/>
      <c r="E71" s="26">
        <v>17.618108182025292</v>
      </c>
      <c r="F71" s="26">
        <v>46.499163012136236</v>
      </c>
      <c r="G71" s="26"/>
      <c r="H71" s="12">
        <v>79.058494000000124</v>
      </c>
      <c r="I71" s="12"/>
      <c r="J71" s="5"/>
      <c r="K71" s="200"/>
    </row>
    <row r="72" spans="1:13" ht="5.0999999999999996" customHeight="1" x14ac:dyDescent="0.25">
      <c r="B72" s="119"/>
    </row>
    <row r="73" spans="1:13" ht="12.95" customHeight="1" x14ac:dyDescent="0.25">
      <c r="A73" s="11" t="s">
        <v>314</v>
      </c>
      <c r="B73" s="120">
        <v>7.1710865697917265</v>
      </c>
      <c r="C73" s="75">
        <v>20301.029485999952</v>
      </c>
      <c r="D73" s="77"/>
      <c r="E73" s="76">
        <v>16.880465667826879</v>
      </c>
      <c r="F73" s="76">
        <v>52.861836312744174</v>
      </c>
      <c r="G73" s="76"/>
      <c r="H73" s="75">
        <v>5661.7607820000212</v>
      </c>
      <c r="I73" s="75"/>
      <c r="J73" s="5"/>
    </row>
    <row r="74" spans="1:13" ht="12.95" customHeight="1" x14ac:dyDescent="0.25">
      <c r="A74" s="111" t="s">
        <v>333</v>
      </c>
      <c r="B74" s="118">
        <v>8.0537181227178714</v>
      </c>
      <c r="C74" s="12">
        <v>12215.32977699999</v>
      </c>
      <c r="D74" s="5"/>
      <c r="E74" s="26">
        <v>18.702146407544507</v>
      </c>
      <c r="F74" s="26">
        <v>55.330867058528909</v>
      </c>
      <c r="G74" s="26"/>
      <c r="H74" s="12">
        <v>3888.4947649999858</v>
      </c>
      <c r="I74" s="75"/>
      <c r="J74" s="5"/>
    </row>
    <row r="75" spans="1:13" ht="5.0999999999999996" customHeight="1" thickBot="1" x14ac:dyDescent="0.3">
      <c r="A75" s="30"/>
      <c r="B75" s="123"/>
      <c r="C75" s="31"/>
      <c r="D75" s="30"/>
      <c r="E75" s="39"/>
      <c r="F75" s="39"/>
      <c r="G75" s="39"/>
      <c r="H75" s="31"/>
    </row>
    <row r="76" spans="1:13" ht="18" customHeight="1" x14ac:dyDescent="0.25">
      <c r="A76" s="6" t="s">
        <v>372</v>
      </c>
    </row>
    <row r="77" spans="1:13" ht="14.25" customHeight="1" x14ac:dyDescent="0.25">
      <c r="A77" s="6" t="s">
        <v>380</v>
      </c>
    </row>
    <row r="78" spans="1:13" ht="15" customHeight="1" x14ac:dyDescent="0.25">
      <c r="A78" s="6" t="s">
        <v>374</v>
      </c>
      <c r="C78" s="27"/>
      <c r="D78" s="27"/>
      <c r="E78" s="15"/>
      <c r="F78" s="15"/>
      <c r="G78" s="15"/>
      <c r="H78" s="6"/>
      <c r="I78"/>
      <c r="K78" s="22"/>
      <c r="L78" s="22"/>
      <c r="M78" s="22"/>
    </row>
    <row r="79" spans="1:13" ht="14.25" customHeight="1" x14ac:dyDescent="0.25">
      <c r="A79" s="24" t="s">
        <v>141</v>
      </c>
    </row>
    <row r="80" spans="1:13" ht="14.25" customHeight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x14ac:dyDescent="0.25"/>
  </sheetData>
  <sortState ref="J45:K71">
    <sortCondition descending="1" ref="K45"/>
  </sortState>
  <mergeCells count="6">
    <mergeCell ref="A1:H1"/>
    <mergeCell ref="A2:H2"/>
    <mergeCell ref="A3:H3"/>
    <mergeCell ref="B5:C5"/>
    <mergeCell ref="E5:H5"/>
    <mergeCell ref="A5:A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3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B0F0"/>
  </sheetPr>
  <dimension ref="A1:M46"/>
  <sheetViews>
    <sheetView showGridLines="0" zoomScaleNormal="100" zoomScaleSheetLayoutView="100" workbookViewId="0"/>
  </sheetViews>
  <sheetFormatPr baseColWidth="10" defaultColWidth="0" defaultRowHeight="12.75" zeroHeight="1" x14ac:dyDescent="0.2"/>
  <cols>
    <col min="1" max="1" width="4.140625" style="163" customWidth="1"/>
    <col min="2" max="2" width="17.7109375" style="163" customWidth="1"/>
    <col min="3" max="8" width="11.42578125" style="163" customWidth="1"/>
    <col min="9" max="9" width="5.42578125" style="163" hidden="1" customWidth="1"/>
    <col min="10" max="12" width="11.42578125" style="163" hidden="1" customWidth="1"/>
    <col min="13" max="13" width="6.5703125" style="163" hidden="1" customWidth="1"/>
    <col min="14" max="16384" width="11.42578125" style="163" hidden="1"/>
  </cols>
  <sheetData>
    <row r="1" spans="2:13" x14ac:dyDescent="0.2"/>
    <row r="2" spans="2:13" x14ac:dyDescent="0.2"/>
    <row r="3" spans="2:13" x14ac:dyDescent="0.2"/>
    <row r="4" spans="2:13" x14ac:dyDescent="0.2"/>
    <row r="5" spans="2:13" x14ac:dyDescent="0.2"/>
    <row r="6" spans="2:13" x14ac:dyDescent="0.2">
      <c r="B6" s="11" t="s">
        <v>145</v>
      </c>
      <c r="C6" s="164">
        <f>+'12.8'!F73</f>
        <v>52.861836312744174</v>
      </c>
    </row>
    <row r="7" spans="2:13" x14ac:dyDescent="0.2">
      <c r="B7" s="11" t="s">
        <v>146</v>
      </c>
      <c r="C7" s="164"/>
    </row>
    <row r="8" spans="2:13" x14ac:dyDescent="0.2">
      <c r="B8" s="13" t="s">
        <v>6</v>
      </c>
      <c r="C8" s="164">
        <v>37.710575721669876</v>
      </c>
    </row>
    <row r="9" spans="2:13" x14ac:dyDescent="0.2">
      <c r="B9" s="13" t="s">
        <v>7</v>
      </c>
      <c r="C9" s="164">
        <v>41.682026793506793</v>
      </c>
    </row>
    <row r="10" spans="2:13" x14ac:dyDescent="0.2">
      <c r="B10" s="13" t="s">
        <v>8</v>
      </c>
      <c r="C10" s="164">
        <v>49.405668008061745</v>
      </c>
    </row>
    <row r="11" spans="2:13" x14ac:dyDescent="0.2">
      <c r="B11" s="13" t="s">
        <v>9</v>
      </c>
      <c r="C11" s="164">
        <v>50.483955331568723</v>
      </c>
    </row>
    <row r="12" spans="2:13" x14ac:dyDescent="0.2">
      <c r="B12" s="13" t="s">
        <v>10</v>
      </c>
      <c r="C12" s="164">
        <v>54.327901144849541</v>
      </c>
    </row>
    <row r="13" spans="2:13" x14ac:dyDescent="0.2">
      <c r="B13" s="13" t="s">
        <v>11</v>
      </c>
      <c r="C13" s="164">
        <v>57.370887123979777</v>
      </c>
      <c r="M13" s="163" t="s">
        <v>343</v>
      </c>
    </row>
    <row r="14" spans="2:13" x14ac:dyDescent="0.2">
      <c r="B14" s="13" t="s">
        <v>12</v>
      </c>
      <c r="C14" s="164">
        <v>60.162005882039381</v>
      </c>
    </row>
    <row r="15" spans="2:13" x14ac:dyDescent="0.2">
      <c r="B15" s="11" t="s">
        <v>147</v>
      </c>
    </row>
    <row r="16" spans="2:13" x14ac:dyDescent="0.2">
      <c r="B16" s="13" t="s">
        <v>28</v>
      </c>
      <c r="C16" s="164">
        <v>51.474156578647566</v>
      </c>
    </row>
    <row r="17" spans="2:12" x14ac:dyDescent="0.2">
      <c r="B17" s="13" t="s">
        <v>29</v>
      </c>
      <c r="C17" s="164">
        <v>57.482135389141952</v>
      </c>
    </row>
    <row r="18" spans="2:12" x14ac:dyDescent="0.2">
      <c r="B18" s="11" t="s">
        <v>148</v>
      </c>
    </row>
    <row r="19" spans="2:12" x14ac:dyDescent="0.2">
      <c r="B19" s="13" t="s">
        <v>17</v>
      </c>
      <c r="C19" s="164">
        <v>64.18739901218197</v>
      </c>
    </row>
    <row r="20" spans="2:12" x14ac:dyDescent="0.2">
      <c r="B20" s="13" t="s">
        <v>18</v>
      </c>
      <c r="C20" s="164">
        <v>58.26787914879192</v>
      </c>
      <c r="L20" s="165"/>
    </row>
    <row r="21" spans="2:12" x14ac:dyDescent="0.2">
      <c r="B21" s="13" t="s">
        <v>19</v>
      </c>
      <c r="C21" s="164">
        <v>53.276518779238266</v>
      </c>
    </row>
    <row r="22" spans="2:12" x14ac:dyDescent="0.2">
      <c r="B22" s="13" t="s">
        <v>20</v>
      </c>
      <c r="C22" s="164">
        <v>43.995906930871534</v>
      </c>
    </row>
    <row r="23" spans="2:12" x14ac:dyDescent="0.2">
      <c r="B23" s="11" t="s">
        <v>284</v>
      </c>
    </row>
    <row r="24" spans="2:12" x14ac:dyDescent="0.2">
      <c r="B24" s="13" t="s">
        <v>22</v>
      </c>
      <c r="C24" s="164">
        <v>58.080736483692043</v>
      </c>
    </row>
    <row r="25" spans="2:12" x14ac:dyDescent="0.2">
      <c r="B25" s="13" t="s">
        <v>23</v>
      </c>
      <c r="C25" s="164">
        <v>52.516688347415133</v>
      </c>
    </row>
    <row r="26" spans="2:12" x14ac:dyDescent="0.2">
      <c r="B26" s="13" t="s">
        <v>24</v>
      </c>
      <c r="C26" s="164">
        <v>53.275496246761534</v>
      </c>
    </row>
    <row r="27" spans="2:12" x14ac:dyDescent="0.2">
      <c r="B27" s="13" t="s">
        <v>25</v>
      </c>
      <c r="C27" s="164">
        <v>50.963935638780875</v>
      </c>
    </row>
    <row r="28" spans="2:12" x14ac:dyDescent="0.2">
      <c r="B28" s="13" t="s">
        <v>26</v>
      </c>
      <c r="C28" s="164">
        <v>47.2745322561995</v>
      </c>
    </row>
    <row r="29" spans="2:12" x14ac:dyDescent="0.2"/>
    <row r="30" spans="2:12" x14ac:dyDescent="0.2"/>
    <row r="31" spans="2:12" x14ac:dyDescent="0.2"/>
    <row r="32" spans="2:12" x14ac:dyDescent="0.2"/>
    <row r="33" spans="12:12" x14ac:dyDescent="0.2"/>
    <row r="34" spans="12:12" x14ac:dyDescent="0.2"/>
    <row r="35" spans="12:12" x14ac:dyDescent="0.2"/>
    <row r="36" spans="12:12" x14ac:dyDescent="0.2"/>
    <row r="37" spans="12:12" x14ac:dyDescent="0.2"/>
    <row r="38" spans="12:12" x14ac:dyDescent="0.2"/>
    <row r="39" spans="12:12" x14ac:dyDescent="0.2"/>
    <row r="40" spans="12:12" x14ac:dyDescent="0.2"/>
    <row r="41" spans="12:12" hidden="1" x14ac:dyDescent="0.2"/>
    <row r="42" spans="12:12" hidden="1" x14ac:dyDescent="0.2">
      <c r="L42" s="202"/>
    </row>
    <row r="43" spans="12:12" hidden="1" x14ac:dyDescent="0.2">
      <c r="L43" s="202"/>
    </row>
    <row r="44" spans="12:12" hidden="1" x14ac:dyDescent="0.2">
      <c r="L44" s="202"/>
    </row>
    <row r="45" spans="12:12" hidden="1" x14ac:dyDescent="0.2">
      <c r="L45" s="202"/>
    </row>
    <row r="46" spans="12:12" hidden="1" x14ac:dyDescent="0.2">
      <c r="L46" s="20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9"/>
    <pageSetUpPr fitToPage="1"/>
  </sheetPr>
  <dimension ref="A1:XFC24"/>
  <sheetViews>
    <sheetView showGridLines="0" zoomScaleNormal="100" zoomScaleSheetLayoutView="100" workbookViewId="0">
      <selection sqref="A1:J1"/>
    </sheetView>
  </sheetViews>
  <sheetFormatPr baseColWidth="10" defaultColWidth="0" defaultRowHeight="12.75" zeroHeight="1" x14ac:dyDescent="0.25"/>
  <cols>
    <col min="1" max="1" width="24.42578125" style="6" customWidth="1"/>
    <col min="2" max="2" width="7" style="6" customWidth="1"/>
    <col min="3" max="3" width="9.28515625" style="6" customWidth="1"/>
    <col min="4" max="4" width="7.5703125" style="6" customWidth="1"/>
    <col min="5" max="6" width="8.140625" style="6" customWidth="1"/>
    <col min="7" max="7" width="7.7109375" style="6" customWidth="1"/>
    <col min="8" max="8" width="8.42578125" style="6" customWidth="1"/>
    <col min="9" max="9" width="8.7109375" style="6" customWidth="1"/>
    <col min="10" max="10" width="9.5703125" style="15" customWidth="1"/>
    <col min="11" max="11" width="3.42578125" style="15" customWidth="1"/>
    <col min="12" max="12" width="9.5703125" style="15" hidden="1"/>
    <col min="13" max="13" width="10.5703125" style="6" hidden="1"/>
    <col min="14" max="28" width="13.5703125" style="6" hidden="1"/>
    <col min="29" max="30" width="11" style="6" hidden="1"/>
    <col min="31" max="31" width="10" style="6" hidden="1"/>
    <col min="32" max="32" width="13.5703125" style="6" hidden="1"/>
    <col min="33" max="16383" width="9.140625" style="6" hidden="1"/>
    <col min="16384" max="16384" width="7.7109375" style="6" hidden="1"/>
  </cols>
  <sheetData>
    <row r="1" spans="1:13" x14ac:dyDescent="0.25">
      <c r="A1" s="347" t="s">
        <v>163</v>
      </c>
      <c r="B1" s="347"/>
      <c r="C1" s="347"/>
      <c r="D1" s="347"/>
      <c r="E1" s="347"/>
      <c r="F1" s="347"/>
      <c r="G1" s="347"/>
      <c r="H1" s="347"/>
      <c r="I1" s="347"/>
      <c r="J1" s="347"/>
      <c r="K1" s="69"/>
      <c r="L1" s="69"/>
    </row>
    <row r="2" spans="1:13" x14ac:dyDescent="0.25">
      <c r="A2" s="347" t="s">
        <v>318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69"/>
    </row>
    <row r="3" spans="1:13" x14ac:dyDescent="0.25">
      <c r="A3" s="392" t="s">
        <v>87</v>
      </c>
      <c r="B3" s="392"/>
      <c r="C3" s="392"/>
      <c r="D3" s="392"/>
      <c r="E3" s="392"/>
      <c r="F3" s="392"/>
      <c r="G3" s="392"/>
      <c r="H3" s="392"/>
      <c r="I3" s="392"/>
      <c r="J3" s="392"/>
      <c r="K3" s="73"/>
      <c r="L3" s="73"/>
    </row>
    <row r="4" spans="1:13" ht="12" customHeight="1" thickBo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ht="17.25" customHeight="1" x14ac:dyDescent="0.25">
      <c r="A5" s="397" t="s">
        <v>91</v>
      </c>
      <c r="B5" s="393" t="s">
        <v>280</v>
      </c>
      <c r="C5" s="394"/>
      <c r="D5" s="394"/>
      <c r="E5" s="394"/>
      <c r="F5" s="394"/>
      <c r="G5" s="394"/>
      <c r="H5" s="394"/>
      <c r="I5" s="394"/>
      <c r="J5" s="395" t="s">
        <v>231</v>
      </c>
      <c r="K5" s="70"/>
      <c r="L5" s="70"/>
      <c r="M5" s="9"/>
    </row>
    <row r="6" spans="1:13" ht="52.5" customHeight="1" thickBot="1" x14ac:dyDescent="0.3">
      <c r="A6" s="354"/>
      <c r="B6" s="128" t="s">
        <v>0</v>
      </c>
      <c r="C6" s="99" t="s">
        <v>237</v>
      </c>
      <c r="D6" s="99" t="s">
        <v>238</v>
      </c>
      <c r="E6" s="99" t="s">
        <v>88</v>
      </c>
      <c r="F6" s="99" t="s">
        <v>89</v>
      </c>
      <c r="G6" s="99" t="s">
        <v>85</v>
      </c>
      <c r="H6" s="99" t="s">
        <v>281</v>
      </c>
      <c r="I6" s="99" t="s">
        <v>239</v>
      </c>
      <c r="J6" s="396"/>
      <c r="K6" s="70"/>
      <c r="L6" s="70"/>
      <c r="M6" s="9"/>
    </row>
    <row r="7" spans="1:13" ht="5.0999999999999996" customHeight="1" x14ac:dyDescent="0.25">
      <c r="A7" s="66"/>
      <c r="B7" s="130"/>
      <c r="C7" s="70"/>
      <c r="D7" s="97"/>
      <c r="E7" s="97"/>
      <c r="F7" s="97"/>
      <c r="G7" s="97"/>
      <c r="H7" s="97"/>
      <c r="I7" s="97"/>
      <c r="J7" s="70"/>
      <c r="K7" s="70"/>
      <c r="L7" s="70"/>
      <c r="M7" s="9"/>
    </row>
    <row r="8" spans="1:13" ht="12.95" customHeight="1" x14ac:dyDescent="0.25">
      <c r="A8" s="11" t="s">
        <v>83</v>
      </c>
      <c r="B8" s="131">
        <v>100</v>
      </c>
      <c r="C8" s="26">
        <v>2.634799809167482</v>
      </c>
      <c r="D8" s="26">
        <v>21.31490835803919</v>
      </c>
      <c r="E8" s="26">
        <v>41.499159431408557</v>
      </c>
      <c r="F8" s="26">
        <v>20.272167716766386</v>
      </c>
      <c r="G8" s="26">
        <v>6.3783351719070556</v>
      </c>
      <c r="H8" s="26">
        <v>7.560582948689623</v>
      </c>
      <c r="I8" s="26">
        <v>0.34004656402113626</v>
      </c>
      <c r="J8" s="12">
        <v>5604.2380710000261</v>
      </c>
      <c r="K8" s="12"/>
      <c r="L8" s="12"/>
      <c r="M8" s="5"/>
    </row>
    <row r="9" spans="1:13" ht="12.95" customHeight="1" x14ac:dyDescent="0.25">
      <c r="A9" s="13" t="s">
        <v>84</v>
      </c>
      <c r="B9" s="132">
        <v>100</v>
      </c>
      <c r="C9" s="26">
        <v>4.6620640786864795</v>
      </c>
      <c r="D9" s="26">
        <v>37.337902340314415</v>
      </c>
      <c r="E9" s="26">
        <v>46.256756422070318</v>
      </c>
      <c r="F9" s="26">
        <v>10.133899487894659</v>
      </c>
      <c r="G9" s="26">
        <v>0.84150113502118873</v>
      </c>
      <c r="H9" s="26">
        <v>0.54625685312128225</v>
      </c>
      <c r="I9" s="26">
        <v>0.22161968289159231</v>
      </c>
      <c r="J9" s="12">
        <v>898.662959</v>
      </c>
      <c r="K9" s="12"/>
      <c r="L9" s="12"/>
      <c r="M9" s="5"/>
    </row>
    <row r="10" spans="1:13" ht="12.95" customHeight="1" x14ac:dyDescent="0.25">
      <c r="A10" s="13" t="s">
        <v>85</v>
      </c>
      <c r="B10" s="132">
        <v>100</v>
      </c>
      <c r="C10" s="26">
        <v>3.0606318325786681</v>
      </c>
      <c r="D10" s="26">
        <v>21.992182359484779</v>
      </c>
      <c r="E10" s="26">
        <v>44.092479897329774</v>
      </c>
      <c r="F10" s="26">
        <v>21.006737007122819</v>
      </c>
      <c r="G10" s="26">
        <v>6.918958278557195</v>
      </c>
      <c r="H10" s="26">
        <v>2.0774774171476258</v>
      </c>
      <c r="I10" s="26">
        <v>0.85153320777903385</v>
      </c>
      <c r="J10" s="12">
        <v>1078.3361020000007</v>
      </c>
      <c r="K10" s="12"/>
      <c r="L10" s="12"/>
      <c r="M10" s="5"/>
    </row>
    <row r="11" spans="1:13" ht="12.95" customHeight="1" x14ac:dyDescent="0.25">
      <c r="A11" s="13" t="s">
        <v>281</v>
      </c>
      <c r="B11" s="132">
        <v>100</v>
      </c>
      <c r="C11" s="26">
        <v>2.0059420622519188</v>
      </c>
      <c r="D11" s="26">
        <v>17.143801863776282</v>
      </c>
      <c r="E11" s="26">
        <v>39.549481659329736</v>
      </c>
      <c r="F11" s="26">
        <v>22.565585249371278</v>
      </c>
      <c r="G11" s="26">
        <v>7.5893869480632983</v>
      </c>
      <c r="H11" s="26">
        <v>10.928473968965184</v>
      </c>
      <c r="I11" s="26">
        <v>0.21732824824245617</v>
      </c>
      <c r="J11" s="12">
        <v>3627.2390099999957</v>
      </c>
      <c r="K11" s="12"/>
      <c r="L11" s="12"/>
      <c r="M11" s="5"/>
    </row>
    <row r="12" spans="1:13" ht="5.0999999999999996" customHeight="1" x14ac:dyDescent="0.25">
      <c r="A12" s="13"/>
      <c r="B12" s="132"/>
      <c r="C12" s="26"/>
      <c r="D12" s="26"/>
      <c r="E12" s="26"/>
      <c r="F12" s="26"/>
      <c r="G12" s="26"/>
      <c r="H12" s="26"/>
      <c r="I12" s="26"/>
      <c r="J12" s="12"/>
      <c r="K12" s="12"/>
      <c r="L12" s="12"/>
      <c r="M12" s="5"/>
    </row>
    <row r="13" spans="1:13" ht="12.95" customHeight="1" x14ac:dyDescent="0.25">
      <c r="A13" s="11" t="s">
        <v>86</v>
      </c>
      <c r="B13" s="131">
        <v>100</v>
      </c>
      <c r="C13" s="26">
        <v>4.3196063808264045</v>
      </c>
      <c r="D13" s="26">
        <v>25.062705658017236</v>
      </c>
      <c r="E13" s="26">
        <v>37.193622997507156</v>
      </c>
      <c r="F13" s="26">
        <v>20.049064487471462</v>
      </c>
      <c r="G13" s="26">
        <v>7.668184439190556</v>
      </c>
      <c r="H13" s="26">
        <v>5.1564454916707785</v>
      </c>
      <c r="I13" s="26">
        <v>0.550370545316477</v>
      </c>
      <c r="J13" s="12">
        <v>1007.7643229999994</v>
      </c>
      <c r="K13" s="12"/>
      <c r="L13" s="12"/>
      <c r="M13" s="5"/>
    </row>
    <row r="14" spans="1:13" ht="5.0999999999999996" customHeight="1" x14ac:dyDescent="0.25">
      <c r="A14" s="11"/>
      <c r="B14" s="131"/>
      <c r="C14" s="26"/>
      <c r="D14" s="26"/>
      <c r="E14" s="26"/>
      <c r="F14" s="26"/>
      <c r="G14" s="26"/>
      <c r="H14" s="26"/>
      <c r="I14" s="26"/>
      <c r="J14" s="12"/>
      <c r="K14" s="12"/>
      <c r="L14" s="12"/>
      <c r="M14" s="5"/>
    </row>
    <row r="15" spans="1:13" ht="12.95" customHeight="1" x14ac:dyDescent="0.25">
      <c r="A15" s="11" t="s">
        <v>314</v>
      </c>
      <c r="B15" s="131">
        <v>100</v>
      </c>
      <c r="C15" s="76">
        <v>2.8915885779698751</v>
      </c>
      <c r="D15" s="76">
        <v>21.886126603843309</v>
      </c>
      <c r="E15" s="76">
        <v>40.842933714763298</v>
      </c>
      <c r="F15" s="76">
        <v>20.238163573780291</v>
      </c>
      <c r="G15" s="76">
        <v>6.5749267634036652</v>
      </c>
      <c r="H15" s="76">
        <v>7.1941578005423352</v>
      </c>
      <c r="I15" s="76">
        <v>0.37210296569653384</v>
      </c>
      <c r="J15" s="75">
        <v>6612.0023940000474</v>
      </c>
      <c r="K15" s="75"/>
      <c r="L15" s="75"/>
      <c r="M15" s="5"/>
    </row>
    <row r="16" spans="1:13" ht="12.95" customHeight="1" x14ac:dyDescent="0.25">
      <c r="A16" s="111" t="s">
        <v>333</v>
      </c>
      <c r="B16" s="132">
        <v>100</v>
      </c>
      <c r="C16" s="26">
        <v>1.3764516736922732</v>
      </c>
      <c r="D16" s="26">
        <v>24.572050147333186</v>
      </c>
      <c r="E16" s="26">
        <v>41.454431123079289</v>
      </c>
      <c r="F16" s="26">
        <v>19.880109708306552</v>
      </c>
      <c r="G16" s="26">
        <v>6.639986196977687</v>
      </c>
      <c r="H16" s="26">
        <v>5.8908391895103875</v>
      </c>
      <c r="I16" s="26">
        <v>0.18613196110071717</v>
      </c>
      <c r="J16" s="12">
        <v>4752.2461739999999</v>
      </c>
      <c r="K16" s="75"/>
      <c r="L16" s="75"/>
      <c r="M16" s="5"/>
    </row>
    <row r="17" spans="1:10" ht="5.0999999999999996" customHeight="1" thickBot="1" x14ac:dyDescent="0.3">
      <c r="A17" s="30"/>
      <c r="B17" s="121"/>
      <c r="C17" s="30"/>
      <c r="D17" s="30"/>
      <c r="E17" s="30"/>
      <c r="F17" s="30"/>
      <c r="G17" s="30"/>
      <c r="H17" s="30"/>
      <c r="I17" s="30"/>
      <c r="J17" s="31"/>
    </row>
    <row r="18" spans="1:10" ht="12.95" customHeight="1" x14ac:dyDescent="0.25">
      <c r="A18" s="24" t="s">
        <v>141</v>
      </c>
    </row>
    <row r="19" spans="1:10" ht="12.95" customHeight="1" x14ac:dyDescent="0.25"/>
    <row r="20" spans="1:10" ht="12.95" hidden="1" customHeight="1" x14ac:dyDescent="0.25"/>
    <row r="21" spans="1:10" ht="12.95" hidden="1" customHeight="1" x14ac:dyDescent="0.25"/>
    <row r="22" spans="1:10" ht="12.95" hidden="1" customHeight="1" x14ac:dyDescent="0.25"/>
    <row r="23" spans="1:10" ht="12.95" hidden="1" customHeight="1" x14ac:dyDescent="0.25"/>
    <row r="24" spans="1:10" ht="12.95" hidden="1" customHeight="1" x14ac:dyDescent="0.25"/>
  </sheetData>
  <mergeCells count="6">
    <mergeCell ref="A3:J3"/>
    <mergeCell ref="A1:J1"/>
    <mergeCell ref="B5:I5"/>
    <mergeCell ref="J5:J6"/>
    <mergeCell ref="A2:K2"/>
    <mergeCell ref="A5:A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8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D28"/>
  <sheetViews>
    <sheetView showGridLines="0" zoomScaleNormal="100" zoomScaleSheetLayoutView="115" workbookViewId="0">
      <selection activeCell="A29" sqref="A29:XFD1048576"/>
    </sheetView>
  </sheetViews>
  <sheetFormatPr baseColWidth="10" defaultColWidth="0" defaultRowHeight="12.75" zeroHeight="1" x14ac:dyDescent="0.25"/>
  <cols>
    <col min="1" max="1" width="10.85546875" style="6" customWidth="1"/>
    <col min="2" max="2" width="7" style="6" customWidth="1"/>
    <col min="3" max="3" width="12.5703125" style="6" customWidth="1"/>
    <col min="4" max="4" width="7.5703125" style="6" customWidth="1"/>
    <col min="5" max="5" width="8.140625" style="6" customWidth="1"/>
    <col min="6" max="7" width="6.7109375" style="6" customWidth="1"/>
    <col min="8" max="8" width="6.85546875" style="6" customWidth="1"/>
    <col min="9" max="9" width="8.7109375" style="6" customWidth="1"/>
    <col min="10" max="10" width="9.28515625" style="15" customWidth="1"/>
    <col min="11" max="11" width="10.5703125" style="6" customWidth="1"/>
    <col min="12" max="26" width="13.5703125" style="6" hidden="1" customWidth="1"/>
    <col min="27" max="28" width="11" style="6" hidden="1" customWidth="1"/>
    <col min="29" max="29" width="10" style="6" hidden="1" customWidth="1"/>
    <col min="30" max="30" width="13.5703125" style="6" hidden="1" customWidth="1"/>
    <col min="31" max="16384" width="9.140625" style="6" hidden="1"/>
  </cols>
  <sheetData>
    <row r="1" spans="1:11" x14ac:dyDescent="0.25"/>
    <row r="2" spans="1:11" x14ac:dyDescent="0.25"/>
    <row r="3" spans="1:11" x14ac:dyDescent="0.25"/>
    <row r="4" spans="1:11" x14ac:dyDescent="0.25"/>
    <row r="5" spans="1:11" x14ac:dyDescent="0.25">
      <c r="A5" s="347" t="s">
        <v>163</v>
      </c>
      <c r="B5" s="347"/>
      <c r="C5" s="347"/>
      <c r="D5" s="347"/>
      <c r="E5" s="347"/>
      <c r="F5" s="347"/>
      <c r="G5" s="347"/>
      <c r="H5" s="347"/>
      <c r="I5" s="347"/>
      <c r="J5" s="347"/>
    </row>
    <row r="6" spans="1:11" x14ac:dyDescent="0.25">
      <c r="A6" s="347" t="s">
        <v>318</v>
      </c>
      <c r="B6" s="347"/>
      <c r="C6" s="347"/>
      <c r="D6" s="347"/>
      <c r="E6" s="347"/>
      <c r="F6" s="347"/>
      <c r="G6" s="347"/>
      <c r="H6" s="347"/>
      <c r="I6" s="347"/>
      <c r="J6" s="347"/>
    </row>
    <row r="7" spans="1:11" x14ac:dyDescent="0.25">
      <c r="A7" s="392" t="s">
        <v>87</v>
      </c>
      <c r="B7" s="392"/>
      <c r="C7" s="392"/>
      <c r="D7" s="392"/>
      <c r="E7" s="392"/>
      <c r="F7" s="392"/>
      <c r="G7" s="392"/>
      <c r="H7" s="392"/>
      <c r="I7" s="392"/>
      <c r="J7" s="392"/>
    </row>
    <row r="8" spans="1:11" ht="12.95" customHeight="1" thickBot="1" x14ac:dyDescent="0.3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</row>
    <row r="9" spans="1:11" ht="12.95" customHeight="1" x14ac:dyDescent="0.25">
      <c r="A9" s="368" t="s">
        <v>91</v>
      </c>
      <c r="B9" s="398" t="s">
        <v>90</v>
      </c>
      <c r="C9" s="399"/>
      <c r="D9" s="399"/>
      <c r="E9" s="399"/>
      <c r="F9" s="399"/>
      <c r="G9" s="399"/>
      <c r="H9" s="399"/>
      <c r="I9" s="399"/>
      <c r="J9" s="395" t="s">
        <v>92</v>
      </c>
      <c r="K9" s="9"/>
    </row>
    <row r="10" spans="1:11" ht="45.75" customHeight="1" thickBot="1" x14ac:dyDescent="0.3">
      <c r="A10" s="360"/>
      <c r="B10" s="35" t="s">
        <v>0</v>
      </c>
      <c r="C10" s="289" t="s">
        <v>264</v>
      </c>
      <c r="D10" s="289" t="s">
        <v>265</v>
      </c>
      <c r="E10" s="289" t="s">
        <v>88</v>
      </c>
      <c r="F10" s="289" t="s">
        <v>89</v>
      </c>
      <c r="G10" s="289" t="s">
        <v>85</v>
      </c>
      <c r="H10" s="289" t="s">
        <v>262</v>
      </c>
      <c r="I10" s="289" t="s">
        <v>263</v>
      </c>
      <c r="J10" s="396"/>
      <c r="K10" s="9"/>
    </row>
    <row r="11" spans="1:11" ht="5.0999999999999996" customHeight="1" x14ac:dyDescent="0.25">
      <c r="A11" s="288"/>
      <c r="B11" s="47"/>
      <c r="C11" s="70"/>
      <c r="D11" s="287"/>
      <c r="E11" s="287"/>
      <c r="F11" s="287"/>
      <c r="G11" s="287"/>
      <c r="H11" s="287"/>
      <c r="I11" s="287"/>
      <c r="J11" s="70"/>
      <c r="K11" s="9"/>
    </row>
    <row r="12" spans="1:11" ht="5.0999999999999996" customHeight="1" x14ac:dyDescent="0.25">
      <c r="A12" s="11"/>
      <c r="B12" s="48"/>
      <c r="C12" s="26"/>
      <c r="D12" s="26"/>
      <c r="E12" s="26"/>
      <c r="F12" s="26"/>
      <c r="G12" s="26"/>
      <c r="H12" s="26"/>
      <c r="I12" s="26"/>
      <c r="J12" s="12"/>
      <c r="K12" s="5"/>
    </row>
    <row r="13" spans="1:11" ht="12.95" customHeight="1" x14ac:dyDescent="0.25">
      <c r="A13" s="11" t="s">
        <v>314</v>
      </c>
      <c r="B13" s="191">
        <v>100</v>
      </c>
      <c r="C13" s="177">
        <v>2.8915885779698751</v>
      </c>
      <c r="D13" s="177">
        <v>21.886126603843309</v>
      </c>
      <c r="E13" s="177">
        <v>40.842933714763298</v>
      </c>
      <c r="F13" s="177">
        <v>20.238163573780291</v>
      </c>
      <c r="G13" s="177">
        <v>6.5749267634036652</v>
      </c>
      <c r="H13" s="177">
        <v>7.1941578005423352</v>
      </c>
      <c r="I13" s="177">
        <v>0.37210296569653384</v>
      </c>
      <c r="J13" s="182">
        <v>6612.0023940000474</v>
      </c>
      <c r="K13" s="5"/>
    </row>
    <row r="14" spans="1:11" ht="5.0999999999999996" customHeight="1" thickBot="1" x14ac:dyDescent="0.3">
      <c r="A14" s="30"/>
      <c r="B14" s="32"/>
      <c r="C14" s="30"/>
      <c r="D14" s="30"/>
      <c r="E14" s="30"/>
      <c r="F14" s="30"/>
      <c r="G14" s="30"/>
      <c r="H14" s="30"/>
      <c r="I14" s="30"/>
      <c r="J14" s="31"/>
    </row>
    <row r="15" spans="1:11" ht="12.95" customHeight="1" x14ac:dyDescent="0.25">
      <c r="A15" s="6" t="s">
        <v>142</v>
      </c>
    </row>
    <row r="16" spans="1:11" ht="12.95" customHeight="1" x14ac:dyDescent="0.25">
      <c r="A16" s="24" t="s">
        <v>141</v>
      </c>
    </row>
    <row r="17" spans="3:9" ht="12.95" customHeight="1" x14ac:dyDescent="0.25"/>
    <row r="18" spans="3:9" ht="12.95" customHeight="1" x14ac:dyDescent="0.25">
      <c r="C18" s="27"/>
      <c r="D18" s="27"/>
      <c r="E18" s="27"/>
      <c r="F18" s="27"/>
      <c r="G18" s="27"/>
      <c r="H18" s="27"/>
      <c r="I18" s="27"/>
    </row>
    <row r="19" spans="3:9" ht="12.95" customHeight="1" x14ac:dyDescent="0.25"/>
    <row r="20" spans="3:9" ht="12.95" customHeight="1" x14ac:dyDescent="0.25"/>
    <row r="21" spans="3:9" ht="12.95" customHeight="1" x14ac:dyDescent="0.25"/>
    <row r="22" spans="3:9" ht="12.95" customHeight="1" x14ac:dyDescent="0.25"/>
    <row r="23" spans="3:9" x14ac:dyDescent="0.25"/>
    <row r="24" spans="3:9" x14ac:dyDescent="0.25"/>
    <row r="25" spans="3:9" x14ac:dyDescent="0.25"/>
    <row r="26" spans="3:9" x14ac:dyDescent="0.25"/>
    <row r="27" spans="3:9" x14ac:dyDescent="0.25"/>
    <row r="28" spans="3:9" x14ac:dyDescent="0.25"/>
  </sheetData>
  <mergeCells count="7">
    <mergeCell ref="A5:J5"/>
    <mergeCell ref="A6:J6"/>
    <mergeCell ref="A7:J7"/>
    <mergeCell ref="A8:K8"/>
    <mergeCell ref="A9:A10"/>
    <mergeCell ref="B9:I9"/>
    <mergeCell ref="J9:J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9"/>
    <pageSetUpPr fitToPage="1"/>
  </sheetPr>
  <dimension ref="A1:XFC82"/>
  <sheetViews>
    <sheetView showGridLines="0" zoomScaleNormal="100" zoomScaleSheetLayoutView="110" workbookViewId="0">
      <selection sqref="A1:D1"/>
    </sheetView>
  </sheetViews>
  <sheetFormatPr baseColWidth="10" defaultColWidth="0" defaultRowHeight="13.5" zeroHeight="1" x14ac:dyDescent="0.25"/>
  <cols>
    <col min="1" max="1" width="24.7109375" style="6" customWidth="1"/>
    <col min="2" max="3" width="14.5703125" style="6" customWidth="1"/>
    <col min="4" max="4" width="14.5703125" style="15" customWidth="1"/>
    <col min="5" max="5" width="3.85546875" style="6" customWidth="1"/>
    <col min="6" max="6" width="12" hidden="1"/>
    <col min="7" max="26" width="13.5703125" style="6" hidden="1"/>
    <col min="27" max="28" width="11" style="6" hidden="1"/>
    <col min="29" max="29" width="10" style="6" hidden="1"/>
    <col min="30" max="30" width="13.5703125" style="6" hidden="1"/>
    <col min="31" max="16383" width="9.140625" style="6" hidden="1"/>
    <col min="16384" max="16384" width="2.5703125" style="6" hidden="1"/>
  </cols>
  <sheetData>
    <row r="1" spans="1:5" x14ac:dyDescent="0.25">
      <c r="A1" s="347" t="s">
        <v>164</v>
      </c>
      <c r="B1" s="347"/>
      <c r="C1" s="347"/>
      <c r="D1" s="347"/>
    </row>
    <row r="2" spans="1:5" ht="27" customHeight="1" x14ac:dyDescent="0.25">
      <c r="A2" s="380" t="s">
        <v>319</v>
      </c>
      <c r="B2" s="380"/>
      <c r="C2" s="380"/>
      <c r="D2" s="380"/>
    </row>
    <row r="3" spans="1:5" x14ac:dyDescent="0.25">
      <c r="A3" s="392" t="s">
        <v>65</v>
      </c>
      <c r="B3" s="392"/>
      <c r="C3" s="392"/>
      <c r="D3" s="392"/>
    </row>
    <row r="4" spans="1:5" ht="3.75" customHeight="1" thickBot="1" x14ac:dyDescent="0.3">
      <c r="A4" s="30"/>
      <c r="B4" s="30"/>
      <c r="C4" s="30"/>
      <c r="D4" s="31"/>
    </row>
    <row r="5" spans="1:5" ht="41.25" customHeight="1" thickBot="1" x14ac:dyDescent="0.3">
      <c r="A5" s="137" t="s">
        <v>210</v>
      </c>
      <c r="B5" s="128" t="s">
        <v>94</v>
      </c>
      <c r="C5" s="99" t="s">
        <v>95</v>
      </c>
      <c r="D5" s="138" t="s">
        <v>240</v>
      </c>
      <c r="E5" s="9"/>
    </row>
    <row r="6" spans="1:5" ht="5.0999999999999996" customHeight="1" x14ac:dyDescent="0.25">
      <c r="A6" s="7"/>
      <c r="B6" s="116"/>
      <c r="C6" s="9"/>
      <c r="D6" s="10"/>
      <c r="E6" s="9"/>
    </row>
    <row r="7" spans="1:5" ht="12.95" customHeight="1" x14ac:dyDescent="0.25">
      <c r="A7" s="11" t="s">
        <v>13</v>
      </c>
      <c r="B7" s="118"/>
      <c r="C7" s="26"/>
      <c r="D7" s="12"/>
      <c r="E7" s="5"/>
    </row>
    <row r="8" spans="1:5" ht="12.95" customHeight="1" x14ac:dyDescent="0.25">
      <c r="A8" s="13" t="s">
        <v>6</v>
      </c>
      <c r="B8" s="118">
        <v>36.850678961665885</v>
      </c>
      <c r="C8" s="26">
        <v>8.0245887854039353</v>
      </c>
      <c r="D8" s="12">
        <v>516.62283400000001</v>
      </c>
      <c r="E8" s="5"/>
    </row>
    <row r="9" spans="1:5" ht="12.95" customHeight="1" x14ac:dyDescent="0.25">
      <c r="A9" s="13" t="s">
        <v>7</v>
      </c>
      <c r="B9" s="118">
        <v>45.040851065949163</v>
      </c>
      <c r="C9" s="26">
        <v>21.005084329039065</v>
      </c>
      <c r="D9" s="12">
        <v>997.07177900000022</v>
      </c>
      <c r="E9" s="5"/>
    </row>
    <row r="10" spans="1:5" ht="12.95" customHeight="1" x14ac:dyDescent="0.25">
      <c r="A10" s="13" t="s">
        <v>8</v>
      </c>
      <c r="B10" s="118">
        <v>47.195319439709962</v>
      </c>
      <c r="C10" s="26">
        <v>25.838807402301946</v>
      </c>
      <c r="D10" s="12">
        <v>1491.5361339999993</v>
      </c>
      <c r="E10" s="5"/>
    </row>
    <row r="11" spans="1:5" ht="12.95" customHeight="1" x14ac:dyDescent="0.25">
      <c r="A11" s="13" t="s">
        <v>9</v>
      </c>
      <c r="B11" s="118">
        <v>42.185269129079465</v>
      </c>
      <c r="C11" s="26">
        <v>28.533016701439735</v>
      </c>
      <c r="D11" s="12">
        <v>1823.3496949999994</v>
      </c>
      <c r="E11" s="5"/>
    </row>
    <row r="12" spans="1:5" ht="12.95" customHeight="1" x14ac:dyDescent="0.25">
      <c r="A12" s="13" t="s">
        <v>10</v>
      </c>
      <c r="B12" s="118">
        <v>41.927251414927746</v>
      </c>
      <c r="C12" s="26">
        <v>28.461038203040289</v>
      </c>
      <c r="D12" s="12">
        <v>1725.5709629999994</v>
      </c>
      <c r="E12" s="5"/>
    </row>
    <row r="13" spans="1:5" ht="12.95" customHeight="1" x14ac:dyDescent="0.25">
      <c r="A13" s="13" t="s">
        <v>11</v>
      </c>
      <c r="B13" s="118">
        <v>42.022062190408107</v>
      </c>
      <c r="C13" s="26">
        <v>34.337837323964642</v>
      </c>
      <c r="D13" s="12">
        <v>1597.0128689999974</v>
      </c>
      <c r="E13" s="5"/>
    </row>
    <row r="14" spans="1:5" ht="12.95" customHeight="1" x14ac:dyDescent="0.25">
      <c r="A14" s="13" t="s">
        <v>12</v>
      </c>
      <c r="B14" s="118">
        <v>48.338853464036681</v>
      </c>
      <c r="C14" s="26">
        <v>30.267210592665037</v>
      </c>
      <c r="D14" s="12">
        <v>1476.5459560000015</v>
      </c>
      <c r="E14" s="5"/>
    </row>
    <row r="15" spans="1:5" ht="5.0999999999999996" customHeight="1" x14ac:dyDescent="0.25">
      <c r="A15" s="2"/>
      <c r="B15" s="118"/>
      <c r="C15" s="26"/>
      <c r="D15" s="12"/>
      <c r="E15" s="5"/>
    </row>
    <row r="16" spans="1:5" ht="12.95" customHeight="1" x14ac:dyDescent="0.25">
      <c r="A16" s="11" t="s">
        <v>14</v>
      </c>
      <c r="B16" s="118"/>
      <c r="C16" s="26"/>
      <c r="D16" s="12"/>
      <c r="E16" s="5"/>
    </row>
    <row r="17" spans="1:5" ht="12.95" customHeight="1" x14ac:dyDescent="0.25">
      <c r="A17" s="13" t="s">
        <v>71</v>
      </c>
      <c r="B17" s="118">
        <v>36.57981463132888</v>
      </c>
      <c r="C17" s="26">
        <v>12.863610913671163</v>
      </c>
      <c r="D17" s="12">
        <v>932.85892900000044</v>
      </c>
      <c r="E17" s="5"/>
    </row>
    <row r="18" spans="1:5" ht="12.95" customHeight="1" x14ac:dyDescent="0.25">
      <c r="A18" s="13" t="s">
        <v>308</v>
      </c>
      <c r="B18" s="118">
        <v>42.681575768462501</v>
      </c>
      <c r="C18" s="26">
        <v>26.76571694266276</v>
      </c>
      <c r="D18" s="12">
        <v>6715.8456650000435</v>
      </c>
      <c r="E18" s="5"/>
    </row>
    <row r="19" spans="1:5" ht="12.95" customHeight="1" x14ac:dyDescent="0.25">
      <c r="A19" s="13" t="s">
        <v>15</v>
      </c>
      <c r="B19" s="118">
        <v>51.199936855561369</v>
      </c>
      <c r="C19" s="26">
        <v>36.655036085000795</v>
      </c>
      <c r="D19" s="12">
        <v>1979.0056359999992</v>
      </c>
      <c r="E19" s="5"/>
    </row>
    <row r="20" spans="1:5" ht="5.0999999999999996" customHeight="1" x14ac:dyDescent="0.25">
      <c r="A20" s="2"/>
      <c r="B20" s="118"/>
      <c r="C20" s="26"/>
      <c r="D20" s="12"/>
      <c r="E20" s="5"/>
    </row>
    <row r="21" spans="1:5" ht="12.95" customHeight="1" x14ac:dyDescent="0.25">
      <c r="A21" s="11" t="s">
        <v>16</v>
      </c>
      <c r="B21" s="118"/>
      <c r="C21" s="26"/>
      <c r="D21" s="12"/>
      <c r="E21" s="5"/>
    </row>
    <row r="22" spans="1:5" ht="12.95" customHeight="1" x14ac:dyDescent="0.25">
      <c r="A22" s="13" t="s">
        <v>17</v>
      </c>
      <c r="B22" s="118">
        <v>35.60814606496573</v>
      </c>
      <c r="C22" s="26">
        <v>27.236715440619914</v>
      </c>
      <c r="D22" s="12">
        <v>198.92249899999999</v>
      </c>
      <c r="E22" s="5"/>
    </row>
    <row r="23" spans="1:5" ht="12.95" customHeight="1" x14ac:dyDescent="0.25">
      <c r="A23" s="13" t="s">
        <v>18</v>
      </c>
      <c r="B23" s="118">
        <v>43.035540057191731</v>
      </c>
      <c r="C23" s="26">
        <v>29.224126766279106</v>
      </c>
      <c r="D23" s="12">
        <v>2274.1591709999893</v>
      </c>
      <c r="E23" s="5"/>
    </row>
    <row r="24" spans="1:5" ht="12.95" customHeight="1" x14ac:dyDescent="0.25">
      <c r="A24" s="13" t="s">
        <v>19</v>
      </c>
      <c r="B24" s="118">
        <v>45.646570135186046</v>
      </c>
      <c r="C24" s="26">
        <v>28.988153541961857</v>
      </c>
      <c r="D24" s="12">
        <v>4480.9277870000096</v>
      </c>
      <c r="E24" s="5"/>
    </row>
    <row r="25" spans="1:5" ht="12.95" customHeight="1" x14ac:dyDescent="0.25">
      <c r="A25" s="13" t="s">
        <v>20</v>
      </c>
      <c r="B25" s="118">
        <v>42.113812075409882</v>
      </c>
      <c r="C25" s="26">
        <v>23.384347243108635</v>
      </c>
      <c r="D25" s="12">
        <v>2673.7007729999982</v>
      </c>
      <c r="E25" s="5"/>
    </row>
    <row r="26" spans="1:5" ht="5.0999999999999996" customHeight="1" x14ac:dyDescent="0.25">
      <c r="A26" s="2"/>
      <c r="B26" s="118"/>
      <c r="C26" s="26"/>
      <c r="D26" s="12"/>
      <c r="E26" s="5"/>
    </row>
    <row r="27" spans="1:5" ht="12.95" customHeight="1" x14ac:dyDescent="0.25">
      <c r="A27" s="11" t="s">
        <v>21</v>
      </c>
      <c r="B27" s="118"/>
      <c r="C27" s="26"/>
      <c r="D27" s="12"/>
      <c r="E27" s="5"/>
    </row>
    <row r="28" spans="1:5" ht="12.95" customHeight="1" x14ac:dyDescent="0.25">
      <c r="A28" s="13" t="s">
        <v>22</v>
      </c>
      <c r="B28" s="118">
        <v>45.602948439413652</v>
      </c>
      <c r="C28" s="26">
        <v>27.544945475530668</v>
      </c>
      <c r="D28" s="12">
        <v>1587.5370470000005</v>
      </c>
      <c r="E28" s="5"/>
    </row>
    <row r="29" spans="1:5" ht="12.95" customHeight="1" x14ac:dyDescent="0.25">
      <c r="A29" s="13" t="s">
        <v>23</v>
      </c>
      <c r="B29" s="118">
        <v>44.030602701187142</v>
      </c>
      <c r="C29" s="26">
        <v>30.135752555238032</v>
      </c>
      <c r="D29" s="12">
        <v>2184.3640399999958</v>
      </c>
      <c r="E29" s="5"/>
    </row>
    <row r="30" spans="1:5" ht="12.95" customHeight="1" x14ac:dyDescent="0.25">
      <c r="A30" s="13" t="s">
        <v>24</v>
      </c>
      <c r="B30" s="118">
        <v>47.607889488764499</v>
      </c>
      <c r="C30" s="26">
        <v>28.29640827762459</v>
      </c>
      <c r="D30" s="12">
        <v>2324.1242300000035</v>
      </c>
      <c r="E30" s="5"/>
    </row>
    <row r="31" spans="1:5" ht="12.95" customHeight="1" x14ac:dyDescent="0.25">
      <c r="A31" s="13" t="s">
        <v>25</v>
      </c>
      <c r="B31" s="118">
        <v>42.431266564800382</v>
      </c>
      <c r="C31" s="26">
        <v>27.567360911212425</v>
      </c>
      <c r="D31" s="12">
        <v>2047.5197709999998</v>
      </c>
      <c r="E31" s="5"/>
    </row>
    <row r="32" spans="1:5" ht="12.95" customHeight="1" x14ac:dyDescent="0.25">
      <c r="A32" s="13" t="s">
        <v>26</v>
      </c>
      <c r="B32" s="118">
        <v>37.725521450092089</v>
      </c>
      <c r="C32" s="26">
        <v>21.917858248688059</v>
      </c>
      <c r="D32" s="12">
        <v>1484.1651420000003</v>
      </c>
      <c r="E32" s="5"/>
    </row>
    <row r="33" spans="1:5" ht="5.0999999999999996" customHeight="1" x14ac:dyDescent="0.25">
      <c r="A33" s="2"/>
      <c r="B33" s="118"/>
      <c r="C33" s="26"/>
      <c r="D33" s="12"/>
      <c r="E33" s="5"/>
    </row>
    <row r="34" spans="1:5" ht="12.95" customHeight="1" x14ac:dyDescent="0.25">
      <c r="A34" s="11" t="s">
        <v>27</v>
      </c>
      <c r="B34" s="118"/>
      <c r="C34" s="26"/>
      <c r="D34" s="12"/>
      <c r="E34" s="5"/>
    </row>
    <row r="35" spans="1:5" ht="12.95" customHeight="1" x14ac:dyDescent="0.25">
      <c r="A35" s="13" t="s">
        <v>28</v>
      </c>
      <c r="B35" s="118">
        <v>43.653112428830305</v>
      </c>
      <c r="C35" s="26">
        <v>27.544867965479064</v>
      </c>
      <c r="D35" s="12">
        <v>7694.1288470000527</v>
      </c>
      <c r="E35" s="5"/>
    </row>
    <row r="36" spans="1:5" ht="12.95" customHeight="1" x14ac:dyDescent="0.25">
      <c r="A36" s="13" t="s">
        <v>29</v>
      </c>
      <c r="B36" s="118">
        <v>44.590300184949527</v>
      </c>
      <c r="C36" s="26">
        <v>27.079862611606387</v>
      </c>
      <c r="D36" s="12">
        <v>1933.5813830000027</v>
      </c>
      <c r="E36" s="5"/>
    </row>
    <row r="37" spans="1:5" ht="5.0999999999999996" customHeight="1" x14ac:dyDescent="0.25">
      <c r="A37" s="2"/>
      <c r="B37" s="118"/>
      <c r="C37" s="26"/>
      <c r="D37" s="12"/>
      <c r="E37" s="5"/>
    </row>
    <row r="38" spans="1:5" ht="12.95" customHeight="1" x14ac:dyDescent="0.25">
      <c r="A38" s="11" t="s">
        <v>30</v>
      </c>
      <c r="B38" s="118"/>
      <c r="C38" s="26"/>
      <c r="D38" s="12"/>
      <c r="E38" s="5"/>
    </row>
    <row r="39" spans="1:5" ht="12.95" customHeight="1" x14ac:dyDescent="0.25">
      <c r="A39" s="13" t="s">
        <v>304</v>
      </c>
      <c r="B39" s="118">
        <v>43.110938007699509</v>
      </c>
      <c r="C39" s="26">
        <v>28.241006027387716</v>
      </c>
      <c r="D39" s="12">
        <v>3180.4957589999976</v>
      </c>
      <c r="E39" s="5"/>
    </row>
    <row r="40" spans="1:5" ht="12.95" customHeight="1" x14ac:dyDescent="0.25">
      <c r="A40" s="13" t="s">
        <v>31</v>
      </c>
      <c r="B40" s="118">
        <v>44.804463625548635</v>
      </c>
      <c r="C40" s="26">
        <v>26.196693081548585</v>
      </c>
      <c r="D40" s="12">
        <v>2181.0698710000079</v>
      </c>
      <c r="E40" s="5"/>
    </row>
    <row r="41" spans="1:5" ht="12.95" customHeight="1" x14ac:dyDescent="0.25">
      <c r="A41" s="13" t="s">
        <v>32</v>
      </c>
      <c r="B41" s="118">
        <v>45.644735206044942</v>
      </c>
      <c r="C41" s="26">
        <v>28.976595707763181</v>
      </c>
      <c r="D41" s="12">
        <v>2837.1991910000042</v>
      </c>
      <c r="E41" s="5"/>
    </row>
    <row r="42" spans="1:5" ht="12.95" customHeight="1" x14ac:dyDescent="0.25">
      <c r="A42" s="13" t="s">
        <v>33</v>
      </c>
      <c r="B42" s="118">
        <v>40.416252808717267</v>
      </c>
      <c r="C42" s="26">
        <v>24.581267680884473</v>
      </c>
      <c r="D42" s="12">
        <v>1428.9454090000027</v>
      </c>
      <c r="E42" s="5"/>
    </row>
    <row r="43" spans="1:5" ht="5.0999999999999996" customHeight="1" x14ac:dyDescent="0.25">
      <c r="A43" s="2"/>
      <c r="B43" s="118"/>
      <c r="C43" s="26"/>
      <c r="D43" s="12"/>
      <c r="E43" s="5"/>
    </row>
    <row r="44" spans="1:5" ht="12.95" customHeight="1" x14ac:dyDescent="0.25">
      <c r="A44" s="11" t="s">
        <v>34</v>
      </c>
      <c r="B44" s="118"/>
      <c r="C44" s="26"/>
      <c r="D44" s="12"/>
      <c r="E44" s="5"/>
    </row>
    <row r="45" spans="1:5" ht="12.95" customHeight="1" x14ac:dyDescent="0.25">
      <c r="A45" s="13" t="s">
        <v>35</v>
      </c>
      <c r="B45" s="118">
        <v>32.103589601321211</v>
      </c>
      <c r="C45" s="26">
        <v>20.895338474383998</v>
      </c>
      <c r="D45" s="12">
        <v>117.9495609999999</v>
      </c>
      <c r="E45" s="5"/>
    </row>
    <row r="46" spans="1:5" ht="12.95" customHeight="1" x14ac:dyDescent="0.25">
      <c r="A46" s="13" t="s">
        <v>36</v>
      </c>
      <c r="B46" s="118">
        <v>45.429198781510891</v>
      </c>
      <c r="C46" s="26">
        <v>25.909178609249327</v>
      </c>
      <c r="D46" s="12">
        <v>356.17226000000039</v>
      </c>
      <c r="E46" s="5"/>
    </row>
    <row r="47" spans="1:5" ht="12.95" customHeight="1" x14ac:dyDescent="0.25">
      <c r="A47" s="13" t="s">
        <v>37</v>
      </c>
      <c r="B47" s="118">
        <v>51.519559647080648</v>
      </c>
      <c r="C47" s="26">
        <v>41.880923668641806</v>
      </c>
      <c r="D47" s="12">
        <v>196.01514200000028</v>
      </c>
      <c r="E47" s="5"/>
    </row>
    <row r="48" spans="1:5" ht="12.95" customHeight="1" x14ac:dyDescent="0.25">
      <c r="A48" s="13" t="s">
        <v>38</v>
      </c>
      <c r="B48" s="118">
        <v>42.846237942307589</v>
      </c>
      <c r="C48" s="26">
        <v>35.549487705448833</v>
      </c>
      <c r="D48" s="12">
        <v>536.36496700000043</v>
      </c>
      <c r="E48" s="5"/>
    </row>
    <row r="49" spans="1:5" ht="12.95" customHeight="1" x14ac:dyDescent="0.25">
      <c r="A49" s="13" t="s">
        <v>39</v>
      </c>
      <c r="B49" s="118">
        <v>43.360356112371704</v>
      </c>
      <c r="C49" s="26">
        <v>27.2822087292673</v>
      </c>
      <c r="D49" s="12">
        <v>205.59173399999995</v>
      </c>
      <c r="E49" s="5"/>
    </row>
    <row r="50" spans="1:5" ht="12.95" customHeight="1" x14ac:dyDescent="0.25">
      <c r="A50" s="13" t="s">
        <v>40</v>
      </c>
      <c r="B50" s="118">
        <v>37.544938511322506</v>
      </c>
      <c r="C50" s="26">
        <v>20.060653070648186</v>
      </c>
      <c r="D50" s="12">
        <v>384.97770600000018</v>
      </c>
      <c r="E50" s="5"/>
    </row>
    <row r="51" spans="1:5" ht="12.95" customHeight="1" x14ac:dyDescent="0.25">
      <c r="A51" s="13" t="s">
        <v>41</v>
      </c>
      <c r="B51" s="118">
        <v>47.830500647374905</v>
      </c>
      <c r="C51" s="26">
        <v>32.598830625602844</v>
      </c>
      <c r="D51" s="12">
        <v>313.4397339999997</v>
      </c>
      <c r="E51" s="5"/>
    </row>
    <row r="52" spans="1:5" ht="12.95" customHeight="1" x14ac:dyDescent="0.25">
      <c r="A52" s="13" t="s">
        <v>42</v>
      </c>
      <c r="B52" s="118">
        <v>48.299458366165126</v>
      </c>
      <c r="C52" s="26">
        <v>33.404437594846407</v>
      </c>
      <c r="D52" s="12">
        <v>486.08854000000048</v>
      </c>
      <c r="E52" s="5"/>
    </row>
    <row r="53" spans="1:5" ht="12.95" customHeight="1" x14ac:dyDescent="0.25">
      <c r="A53" s="13" t="s">
        <v>43</v>
      </c>
      <c r="B53" s="118">
        <v>49.208326733912273</v>
      </c>
      <c r="C53" s="26">
        <v>27.095391511712595</v>
      </c>
      <c r="D53" s="12">
        <v>109.6182020000001</v>
      </c>
      <c r="E53" s="5"/>
    </row>
    <row r="54" spans="1:5" ht="12.95" customHeight="1" x14ac:dyDescent="0.25">
      <c r="A54" s="13" t="s">
        <v>44</v>
      </c>
      <c r="B54" s="118">
        <v>39.580723241512757</v>
      </c>
      <c r="C54" s="26">
        <v>26.836252476225646</v>
      </c>
      <c r="D54" s="12">
        <v>209.25748499999997</v>
      </c>
      <c r="E54" s="5"/>
    </row>
    <row r="55" spans="1:5" ht="12.95" customHeight="1" x14ac:dyDescent="0.25">
      <c r="A55" s="13" t="s">
        <v>45</v>
      </c>
      <c r="B55" s="118">
        <v>50.422600181301377</v>
      </c>
      <c r="C55" s="26">
        <v>27.308055685223998</v>
      </c>
      <c r="D55" s="12">
        <v>306.20833999999996</v>
      </c>
      <c r="E55" s="5"/>
    </row>
    <row r="56" spans="1:5" ht="12.95" customHeight="1" x14ac:dyDescent="0.25">
      <c r="A56" s="13" t="s">
        <v>46</v>
      </c>
      <c r="B56" s="118">
        <v>48.196905788395199</v>
      </c>
      <c r="C56" s="26">
        <v>28.853393852018737</v>
      </c>
      <c r="D56" s="12">
        <v>498.29326400000122</v>
      </c>
      <c r="E56" s="5"/>
    </row>
    <row r="57" spans="1:5" ht="12.95" customHeight="1" x14ac:dyDescent="0.25">
      <c r="A57" s="13" t="s">
        <v>47</v>
      </c>
      <c r="B57" s="118">
        <v>37.221963898696103</v>
      </c>
      <c r="C57" s="26">
        <v>16.776297570073577</v>
      </c>
      <c r="D57" s="12">
        <v>415.27813100000026</v>
      </c>
      <c r="E57" s="5"/>
    </row>
    <row r="58" spans="1:5" ht="12.95" customHeight="1" x14ac:dyDescent="0.25">
      <c r="A58" s="13" t="s">
        <v>48</v>
      </c>
      <c r="B58" s="118">
        <v>46.293246084834429</v>
      </c>
      <c r="C58" s="26">
        <v>28.40083705732626</v>
      </c>
      <c r="D58" s="12">
        <v>279.25446999999997</v>
      </c>
      <c r="E58" s="5"/>
    </row>
    <row r="59" spans="1:5" ht="12.95" customHeight="1" x14ac:dyDescent="0.25">
      <c r="A59" s="13" t="s">
        <v>301</v>
      </c>
      <c r="B59" s="118">
        <v>42.634441125527268</v>
      </c>
      <c r="C59" s="26">
        <v>27.188509013515876</v>
      </c>
      <c r="D59" s="12">
        <v>3165.3840729999952</v>
      </c>
      <c r="E59" s="5"/>
    </row>
    <row r="60" spans="1:5" ht="12.95" customHeight="1" x14ac:dyDescent="0.25">
      <c r="A60" s="14" t="s">
        <v>267</v>
      </c>
      <c r="B60" s="118">
        <v>42.594973741400842</v>
      </c>
      <c r="C60" s="26">
        <v>27.764588625365288</v>
      </c>
      <c r="D60" s="12">
        <v>2867.0560249999994</v>
      </c>
      <c r="E60" s="5"/>
    </row>
    <row r="61" spans="1:5" ht="12.95" customHeight="1" x14ac:dyDescent="0.25">
      <c r="A61" s="14" t="s">
        <v>305</v>
      </c>
      <c r="B61" s="118">
        <v>43.013739023291571</v>
      </c>
      <c r="C61" s="26">
        <v>21.65214549320552</v>
      </c>
      <c r="D61" s="12">
        <v>298.32804799999997</v>
      </c>
      <c r="E61" s="5"/>
    </row>
    <row r="62" spans="1:5" ht="12.95" customHeight="1" x14ac:dyDescent="0.25">
      <c r="A62" s="13" t="s">
        <v>49</v>
      </c>
      <c r="B62" s="118">
        <v>41.072129276255488</v>
      </c>
      <c r="C62" s="26">
        <v>22.000805038009194</v>
      </c>
      <c r="D62" s="12">
        <v>275.57456600000012</v>
      </c>
      <c r="E62" s="5"/>
    </row>
    <row r="63" spans="1:5" ht="12.95" customHeight="1" x14ac:dyDescent="0.25">
      <c r="A63" s="13" t="s">
        <v>50</v>
      </c>
      <c r="B63" s="118">
        <v>40.410492491989139</v>
      </c>
      <c r="C63" s="26">
        <v>33.494252206670517</v>
      </c>
      <c r="D63" s="12">
        <v>53.292278000000017</v>
      </c>
      <c r="E63" s="5"/>
    </row>
    <row r="64" spans="1:5" ht="12.95" customHeight="1" x14ac:dyDescent="0.25">
      <c r="A64" s="13" t="s">
        <v>51</v>
      </c>
      <c r="B64" s="118">
        <v>40.895066740229638</v>
      </c>
      <c r="C64" s="26">
        <v>40.271679571648363</v>
      </c>
      <c r="D64" s="12">
        <v>62.937452000000015</v>
      </c>
      <c r="E64" s="5"/>
    </row>
    <row r="65" spans="1:5" ht="12.95" customHeight="1" x14ac:dyDescent="0.25">
      <c r="A65" s="13" t="s">
        <v>52</v>
      </c>
      <c r="B65" s="118">
        <v>40.671212142511671</v>
      </c>
      <c r="C65" s="26">
        <v>25.08543037434227</v>
      </c>
      <c r="D65" s="12">
        <v>73.198496999999904</v>
      </c>
      <c r="E65" s="5"/>
    </row>
    <row r="66" spans="1:5" ht="12.95" customHeight="1" x14ac:dyDescent="0.25">
      <c r="A66" s="13" t="s">
        <v>53</v>
      </c>
      <c r="B66" s="118">
        <v>52.470519595167666</v>
      </c>
      <c r="C66" s="26">
        <v>26.762155796580906</v>
      </c>
      <c r="D66" s="12">
        <v>493.09863899999988</v>
      </c>
      <c r="E66" s="5"/>
    </row>
    <row r="67" spans="1:5" ht="12.95" customHeight="1" x14ac:dyDescent="0.25">
      <c r="A67" s="13" t="s">
        <v>54</v>
      </c>
      <c r="B67" s="118">
        <v>50.117435512579533</v>
      </c>
      <c r="C67" s="26">
        <v>25.646093414939124</v>
      </c>
      <c r="D67" s="12">
        <v>388.4485109999996</v>
      </c>
      <c r="E67" s="5"/>
    </row>
    <row r="68" spans="1:5" ht="12.95" customHeight="1" x14ac:dyDescent="0.25">
      <c r="A68" s="13" t="s">
        <v>55</v>
      </c>
      <c r="B68" s="118">
        <v>37.501471227379263</v>
      </c>
      <c r="C68" s="26">
        <v>24.328507998488146</v>
      </c>
      <c r="D68" s="12">
        <v>364.31316299999946</v>
      </c>
      <c r="E68" s="5"/>
    </row>
    <row r="69" spans="1:5" ht="12.95" customHeight="1" x14ac:dyDescent="0.25">
      <c r="A69" s="13" t="s">
        <v>56</v>
      </c>
      <c r="B69" s="118">
        <v>32.777965937979623</v>
      </c>
      <c r="C69" s="26">
        <v>33.777992188956532</v>
      </c>
      <c r="D69" s="12">
        <v>110.3197040000001</v>
      </c>
      <c r="E69" s="5"/>
    </row>
    <row r="70" spans="1:5" ht="12.95" customHeight="1" x14ac:dyDescent="0.25">
      <c r="A70" s="13" t="s">
        <v>57</v>
      </c>
      <c r="B70" s="118">
        <v>40.402710493197432</v>
      </c>
      <c r="C70" s="26">
        <v>30.627753318681144</v>
      </c>
      <c r="D70" s="12">
        <v>80.823371999999978</v>
      </c>
      <c r="E70" s="5"/>
    </row>
    <row r="71" spans="1:5" ht="12.95" customHeight="1" x14ac:dyDescent="0.25">
      <c r="A71" s="13" t="s">
        <v>58</v>
      </c>
      <c r="B71" s="118">
        <v>39.957643224707653</v>
      </c>
      <c r="C71" s="26">
        <v>19.276601313846932</v>
      </c>
      <c r="D71" s="12">
        <v>145.81043900000014</v>
      </c>
      <c r="E71" s="5"/>
    </row>
    <row r="72" spans="1:5" ht="5.0999999999999996" customHeight="1" x14ac:dyDescent="0.25">
      <c r="B72" s="119"/>
      <c r="C72" s="27"/>
    </row>
    <row r="73" spans="1:5" ht="12.95" customHeight="1" x14ac:dyDescent="0.25">
      <c r="A73" s="11" t="s">
        <v>314</v>
      </c>
      <c r="B73" s="120">
        <v>43.841332551198008</v>
      </c>
      <c r="C73" s="76">
        <v>27.451478605624828</v>
      </c>
      <c r="D73" s="75">
        <v>9627.710229999986</v>
      </c>
      <c r="E73" s="5"/>
    </row>
    <row r="74" spans="1:5" ht="12.95" customHeight="1" x14ac:dyDescent="0.25">
      <c r="A74" s="111" t="s">
        <v>333</v>
      </c>
      <c r="B74" s="118">
        <v>40.821493548444579</v>
      </c>
      <c r="C74" s="26">
        <v>26.10605647386198</v>
      </c>
      <c r="D74" s="12">
        <v>6510.7021839999816</v>
      </c>
      <c r="E74" s="5"/>
    </row>
    <row r="75" spans="1:5" ht="5.0999999999999996" customHeight="1" thickBot="1" x14ac:dyDescent="0.3">
      <c r="A75" s="30"/>
      <c r="B75" s="123"/>
      <c r="C75" s="39"/>
      <c r="D75" s="31"/>
    </row>
    <row r="76" spans="1:5" x14ac:dyDescent="0.25">
      <c r="A76" s="6" t="s">
        <v>372</v>
      </c>
    </row>
    <row r="77" spans="1:5" x14ac:dyDescent="0.25">
      <c r="A77" s="6" t="s">
        <v>373</v>
      </c>
    </row>
    <row r="78" spans="1:5" x14ac:dyDescent="0.25">
      <c r="A78" s="6" t="s">
        <v>374</v>
      </c>
    </row>
    <row r="79" spans="1:5" x14ac:dyDescent="0.25">
      <c r="A79" s="24" t="s">
        <v>141</v>
      </c>
    </row>
    <row r="80" spans="1:5" x14ac:dyDescent="0.25"/>
    <row r="81" x14ac:dyDescent="0.25"/>
    <row r="82" x14ac:dyDescent="0.25"/>
  </sheetData>
  <mergeCells count="3">
    <mergeCell ref="A3:D3"/>
    <mergeCell ref="A2:D2"/>
    <mergeCell ref="A1:D1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G51"/>
  <sheetViews>
    <sheetView showGridLines="0" zoomScaleNormal="100" zoomScaleSheetLayoutView="120" workbookViewId="0"/>
  </sheetViews>
  <sheetFormatPr baseColWidth="10" defaultColWidth="0" defaultRowHeight="13.5" zeroHeight="1" x14ac:dyDescent="0.25"/>
  <cols>
    <col min="1" max="1" width="16" style="6" customWidth="1"/>
    <col min="2" max="2" width="8.28515625" style="6" customWidth="1"/>
    <col min="3" max="8" width="7.85546875" style="6" customWidth="1"/>
    <col min="9" max="10" width="7.85546875" style="6" hidden="1" customWidth="1"/>
    <col min="11" max="11" width="7.5703125" style="15" hidden="1" customWidth="1"/>
    <col min="12" max="12" width="2" style="6" hidden="1" customWidth="1"/>
    <col min="13" max="13" width="5.5703125" style="6" hidden="1" customWidth="1"/>
    <col min="14" max="16" width="13.5703125" style="6" hidden="1" customWidth="1"/>
    <col min="17" max="17" width="11" style="6" hidden="1" customWidth="1"/>
    <col min="18" max="18" width="7.28515625" style="6" hidden="1" customWidth="1"/>
    <col min="19" max="19" width="10" style="6" hidden="1" customWidth="1"/>
    <col min="20" max="20" width="13.5703125" style="6" hidden="1" customWidth="1"/>
    <col min="21" max="23" width="9.140625" style="6" hidden="1" customWidth="1"/>
    <col min="24" max="24" width="9.140625" style="163" hidden="1" customWidth="1"/>
    <col min="25" max="28" width="12.28515625" style="163" hidden="1" customWidth="1"/>
    <col min="29" max="33" width="0" style="163" hidden="1" customWidth="1"/>
    <col min="34" max="16384" width="9.140625" style="6" hidden="1"/>
  </cols>
  <sheetData>
    <row r="1" spans="1:18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8" ht="26.2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8" ht="8.25" customHeight="1" x14ac:dyDescent="0.25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8" ht="15" customHeight="1" x14ac:dyDescent="0.25">
      <c r="A4" s="403" t="s">
        <v>303</v>
      </c>
      <c r="B4" s="403"/>
      <c r="C4" s="403"/>
      <c r="D4" s="403"/>
      <c r="E4" s="403"/>
      <c r="F4" s="403"/>
      <c r="G4" s="403"/>
      <c r="H4" s="102"/>
      <c r="I4" s="102"/>
      <c r="J4" s="102"/>
      <c r="K4" s="102"/>
      <c r="L4" s="102"/>
    </row>
    <row r="5" spans="1:18" ht="48" customHeight="1" x14ac:dyDescent="0.25">
      <c r="A5" s="402" t="s">
        <v>320</v>
      </c>
      <c r="B5" s="402"/>
      <c r="C5" s="402"/>
      <c r="D5" s="402"/>
      <c r="E5" s="402"/>
      <c r="F5" s="402"/>
      <c r="G5" s="402"/>
      <c r="H5" s="292"/>
      <c r="I5" s="292"/>
      <c r="J5" s="102"/>
      <c r="K5" s="311"/>
      <c r="L5" s="104"/>
    </row>
    <row r="6" spans="1:18" ht="5.0999999999999996" customHeight="1" x14ac:dyDescent="0.25">
      <c r="A6" s="7"/>
      <c r="B6" s="3"/>
      <c r="C6" s="3"/>
      <c r="D6" s="3"/>
      <c r="E6" s="3"/>
      <c r="F6" s="3"/>
      <c r="G6" s="3"/>
      <c r="H6" s="3"/>
      <c r="I6" s="3"/>
      <c r="J6" s="9"/>
      <c r="K6" s="10"/>
      <c r="L6" s="9"/>
      <c r="M6" s="100"/>
      <c r="N6" s="100"/>
      <c r="O6" s="100"/>
      <c r="P6" s="100"/>
      <c r="Q6" s="100"/>
      <c r="R6" s="100"/>
    </row>
    <row r="7" spans="1:18" ht="12.95" customHeight="1" x14ac:dyDescent="0.25">
      <c r="A7" s="11"/>
      <c r="B7" s="152"/>
      <c r="C7" s="152"/>
      <c r="D7" s="152"/>
      <c r="E7" s="152"/>
      <c r="F7" s="152"/>
      <c r="G7" s="152"/>
      <c r="H7" s="152"/>
      <c r="I7" s="152"/>
      <c r="J7" s="152"/>
      <c r="K7" s="153"/>
      <c r="L7" s="5"/>
      <c r="M7" s="94"/>
      <c r="N7" s="94"/>
      <c r="O7" s="94"/>
      <c r="P7" s="94"/>
      <c r="Q7" s="94"/>
      <c r="R7" s="94"/>
    </row>
    <row r="8" spans="1:18" ht="5.0999999999999996" customHeight="1" x14ac:dyDescent="0.25">
      <c r="B8" s="27"/>
      <c r="C8" s="27"/>
      <c r="D8" s="27"/>
      <c r="E8" s="27"/>
      <c r="F8" s="27"/>
      <c r="G8" s="27"/>
      <c r="H8" s="27"/>
      <c r="I8" s="27"/>
      <c r="J8" s="27"/>
      <c r="M8" s="94"/>
      <c r="N8" s="94"/>
      <c r="O8" s="94"/>
      <c r="P8" s="94"/>
      <c r="Q8" s="94"/>
      <c r="R8" s="94"/>
    </row>
    <row r="9" spans="1:18" ht="12.95" customHeight="1" x14ac:dyDescent="0.25">
      <c r="M9" s="94"/>
      <c r="N9" s="94"/>
      <c r="O9" s="94"/>
      <c r="P9" s="94"/>
      <c r="Q9" s="94"/>
      <c r="R9" s="94"/>
    </row>
    <row r="10" spans="1:18" ht="12.95" customHeight="1" x14ac:dyDescent="0.25">
      <c r="A10" s="24"/>
      <c r="M10" s="94"/>
      <c r="N10" s="94"/>
      <c r="O10" s="94"/>
      <c r="P10" s="94"/>
      <c r="Q10" s="94"/>
      <c r="R10" s="94"/>
    </row>
    <row r="11" spans="1:18" ht="12.95" customHeight="1" x14ac:dyDescent="0.25">
      <c r="M11" s="94"/>
      <c r="N11" s="94"/>
      <c r="O11" s="94"/>
      <c r="P11" s="94"/>
      <c r="Q11" s="94"/>
      <c r="R11" s="94"/>
    </row>
    <row r="12" spans="1:18" ht="12.95" customHeight="1" x14ac:dyDescent="0.25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94"/>
      <c r="N12" s="94"/>
      <c r="O12" s="94"/>
      <c r="P12" s="94"/>
      <c r="Q12" s="94"/>
      <c r="R12" s="94"/>
    </row>
    <row r="13" spans="1:18" ht="12.95" customHeight="1" x14ac:dyDescent="0.25">
      <c r="A13" s="163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94"/>
      <c r="N13" s="94"/>
      <c r="O13" s="94"/>
      <c r="P13" s="94"/>
      <c r="Q13" s="94"/>
      <c r="R13" s="94"/>
    </row>
    <row r="14" spans="1:18" ht="18.75" customHeight="1" x14ac:dyDescent="0.25">
      <c r="A14" s="192" t="s">
        <v>180</v>
      </c>
      <c r="B14" s="129">
        <v>1.3282767982876098</v>
      </c>
      <c r="C14" s="168"/>
      <c r="D14" s="400" t="s">
        <v>94</v>
      </c>
      <c r="E14" s="400"/>
      <c r="F14" s="400"/>
      <c r="G14" s="163"/>
      <c r="H14" s="163"/>
      <c r="I14" s="163"/>
      <c r="J14" s="163"/>
      <c r="K14" s="163"/>
      <c r="L14" s="163"/>
      <c r="M14" s="94"/>
      <c r="N14" s="94"/>
      <c r="O14" s="94"/>
      <c r="P14" s="94"/>
      <c r="Q14" s="94"/>
      <c r="R14" s="94"/>
    </row>
    <row r="15" spans="1:18" ht="18.75" customHeight="1" x14ac:dyDescent="0.25">
      <c r="A15" s="193" t="s">
        <v>344</v>
      </c>
      <c r="B15" s="93">
        <v>9.3769071917089963</v>
      </c>
      <c r="C15" s="168"/>
      <c r="D15" s="100"/>
      <c r="E15" s="100">
        <v>2015</v>
      </c>
      <c r="F15" s="100"/>
      <c r="G15" s="163"/>
      <c r="H15" s="163"/>
      <c r="I15" s="163"/>
      <c r="J15" s="163"/>
      <c r="K15" s="163"/>
      <c r="L15" s="163"/>
      <c r="M15" s="22"/>
      <c r="N15" s="22"/>
    </row>
    <row r="16" spans="1:18" ht="18.75" customHeight="1" x14ac:dyDescent="0.25">
      <c r="A16" s="193" t="s">
        <v>74</v>
      </c>
      <c r="B16" s="93">
        <v>11.069397808235545</v>
      </c>
      <c r="C16" s="168"/>
      <c r="D16" s="100" t="s">
        <v>287</v>
      </c>
      <c r="E16" s="169">
        <v>43.841332551198008</v>
      </c>
      <c r="F16" s="170"/>
      <c r="G16" s="163"/>
      <c r="H16" s="163"/>
      <c r="I16" s="163"/>
      <c r="J16" s="163"/>
      <c r="K16" s="163" t="s">
        <v>337</v>
      </c>
      <c r="L16" s="163"/>
      <c r="M16" s="22"/>
      <c r="N16" s="22"/>
    </row>
    <row r="17" spans="1:33" ht="18.75" customHeight="1" x14ac:dyDescent="0.25">
      <c r="A17" s="193" t="s">
        <v>99</v>
      </c>
      <c r="B17" s="93">
        <v>12.760798637734883</v>
      </c>
      <c r="C17" s="168"/>
      <c r="D17" s="100" t="s">
        <v>288</v>
      </c>
      <c r="E17" s="169">
        <f>100-E16</f>
        <v>56.158667448801992</v>
      </c>
      <c r="F17" s="171"/>
      <c r="G17" s="163"/>
      <c r="H17" s="163"/>
      <c r="I17" s="163"/>
      <c r="J17" s="163"/>
      <c r="K17" s="163"/>
      <c r="L17" s="163"/>
      <c r="M17" s="22"/>
      <c r="N17" s="22"/>
      <c r="O17" s="22"/>
      <c r="P17" s="22"/>
      <c r="Q17" s="22"/>
      <c r="R17" s="22"/>
    </row>
    <row r="18" spans="1:33" ht="18.75" customHeight="1" x14ac:dyDescent="0.25">
      <c r="A18" s="193" t="s">
        <v>73</v>
      </c>
      <c r="B18" s="93">
        <v>12.987239295654565</v>
      </c>
      <c r="C18" s="168"/>
      <c r="D18" s="168"/>
      <c r="E18" s="168"/>
      <c r="F18" s="168"/>
      <c r="G18" s="163"/>
      <c r="H18" s="163"/>
      <c r="I18" s="163"/>
      <c r="J18" s="163"/>
      <c r="K18" s="163"/>
      <c r="L18" s="163"/>
      <c r="M18" s="22"/>
      <c r="N18" s="22"/>
      <c r="O18" s="22"/>
      <c r="P18" s="22"/>
      <c r="Q18" s="22"/>
      <c r="R18" s="22"/>
      <c r="V18" s="94"/>
      <c r="W18" s="94"/>
      <c r="X18" s="94"/>
    </row>
    <row r="19" spans="1:33" ht="18.75" customHeight="1" x14ac:dyDescent="0.25">
      <c r="A19" s="193" t="s">
        <v>345</v>
      </c>
      <c r="B19" s="93">
        <v>14.840143937565639</v>
      </c>
      <c r="C19" s="168"/>
      <c r="D19" s="168"/>
      <c r="E19" s="168"/>
      <c r="F19" s="168"/>
      <c r="G19" s="163"/>
      <c r="H19" s="163"/>
      <c r="I19" s="163"/>
      <c r="J19" s="163"/>
      <c r="K19" s="163"/>
      <c r="L19" s="163"/>
      <c r="M19" s="22"/>
      <c r="N19" s="22"/>
      <c r="O19" s="22"/>
      <c r="P19" s="22"/>
      <c r="Q19" s="22"/>
      <c r="R19" s="22"/>
      <c r="V19" s="94"/>
      <c r="W19" s="94"/>
      <c r="X19" s="94"/>
    </row>
    <row r="20" spans="1:33" ht="18.75" customHeight="1" x14ac:dyDescent="0.25">
      <c r="A20" s="193" t="s">
        <v>98</v>
      </c>
      <c r="B20" s="93">
        <v>16.461283011619038</v>
      </c>
      <c r="C20" s="168"/>
      <c r="D20" s="167"/>
      <c r="E20" s="168"/>
      <c r="F20" s="168"/>
      <c r="G20" s="163"/>
      <c r="H20" s="163"/>
      <c r="I20" s="163"/>
      <c r="J20" s="163"/>
      <c r="K20" s="163"/>
      <c r="L20" s="163"/>
      <c r="M20" s="22"/>
      <c r="N20" s="22"/>
      <c r="O20" s="22"/>
      <c r="P20" s="22"/>
      <c r="Q20" s="22"/>
      <c r="R20" s="22"/>
      <c r="V20" s="94"/>
      <c r="W20" s="94"/>
      <c r="X20" s="94"/>
    </row>
    <row r="21" spans="1:33" ht="18.75" customHeight="1" x14ac:dyDescent="0.25">
      <c r="A21" s="193" t="s">
        <v>183</v>
      </c>
      <c r="B21" s="93">
        <v>19.327138144621557</v>
      </c>
      <c r="C21" s="168"/>
      <c r="D21" s="167"/>
      <c r="E21" s="168"/>
      <c r="F21" s="168"/>
      <c r="G21" s="163"/>
      <c r="H21" s="163"/>
      <c r="I21" s="163"/>
      <c r="J21" s="163"/>
      <c r="K21" s="163"/>
      <c r="L21" s="163"/>
      <c r="M21" s="22"/>
      <c r="N21" s="22"/>
      <c r="O21" s="22"/>
      <c r="P21" s="22"/>
      <c r="Q21" s="22"/>
      <c r="R21" s="22"/>
      <c r="V21" s="94"/>
      <c r="W21" s="94"/>
      <c r="X21" s="94"/>
    </row>
    <row r="22" spans="1:33" ht="18.75" customHeight="1" x14ac:dyDescent="0.25">
      <c r="A22" s="193" t="s">
        <v>72</v>
      </c>
      <c r="B22" s="93">
        <v>34.539225311874304</v>
      </c>
      <c r="C22" s="168"/>
      <c r="D22" s="168"/>
      <c r="E22" s="168"/>
      <c r="F22" s="168"/>
      <c r="G22" s="163"/>
      <c r="H22" s="163"/>
      <c r="I22" s="163"/>
      <c r="J22" s="163"/>
      <c r="K22" s="163"/>
      <c r="L22" s="163"/>
      <c r="M22" s="22"/>
      <c r="N22" s="22"/>
      <c r="O22" s="22"/>
      <c r="P22" s="22"/>
      <c r="Q22" s="22"/>
      <c r="R22" s="22"/>
      <c r="V22" s="94"/>
      <c r="W22" s="94"/>
      <c r="X22" s="94"/>
    </row>
    <row r="23" spans="1:33" ht="13.5" customHeight="1" x14ac:dyDescent="0.2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22"/>
      <c r="N23" s="22"/>
      <c r="O23" s="22"/>
      <c r="P23" s="22"/>
      <c r="Q23" s="22"/>
      <c r="R23" s="22"/>
      <c r="V23" s="94"/>
      <c r="W23" s="94"/>
      <c r="X23" s="94"/>
    </row>
    <row r="24" spans="1:33" x14ac:dyDescent="0.25">
      <c r="A24" s="102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22"/>
      <c r="N24" s="22"/>
      <c r="O24" s="22"/>
      <c r="P24" s="22"/>
      <c r="Q24" s="22"/>
      <c r="R24" s="22"/>
      <c r="V24" s="94"/>
      <c r="W24" s="94"/>
      <c r="X24" s="94"/>
    </row>
    <row r="25" spans="1:33" x14ac:dyDescent="0.25">
      <c r="A25" s="102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22"/>
      <c r="N25" s="22"/>
      <c r="O25" s="22"/>
      <c r="P25" s="22"/>
      <c r="Q25" s="22"/>
      <c r="R25" s="22"/>
      <c r="V25" s="94"/>
      <c r="W25" s="94"/>
      <c r="X25" s="94"/>
    </row>
    <row r="26" spans="1:33" x14ac:dyDescent="0.25">
      <c r="A26" s="102"/>
      <c r="M26" s="22"/>
      <c r="N26" s="22"/>
      <c r="O26" s="22"/>
      <c r="P26" s="22"/>
      <c r="Q26" s="22"/>
      <c r="R26" s="22"/>
      <c r="V26" s="94"/>
      <c r="W26" s="94"/>
      <c r="X26" s="94"/>
    </row>
    <row r="27" spans="1:33" x14ac:dyDescent="0.25">
      <c r="A27" s="102"/>
      <c r="C27" s="15"/>
      <c r="G27" s="22"/>
      <c r="H27" s="22"/>
      <c r="I27" s="22"/>
      <c r="J27" s="22"/>
      <c r="K27" s="22"/>
      <c r="L27" s="22"/>
      <c r="P27" s="163"/>
      <c r="Q27" s="163"/>
      <c r="R27" s="163"/>
      <c r="S27" s="163"/>
      <c r="T27" s="163"/>
      <c r="U27" s="163"/>
      <c r="V27" s="163"/>
      <c r="W27" s="163"/>
      <c r="Z27" s="6"/>
      <c r="AA27" s="6"/>
      <c r="AB27" s="6"/>
      <c r="AC27" s="6"/>
      <c r="AD27" s="6"/>
      <c r="AE27" s="6"/>
      <c r="AF27" s="6"/>
      <c r="AG27" s="6"/>
    </row>
    <row r="28" spans="1:33" ht="13.5" customHeight="1" x14ac:dyDescent="0.25">
      <c r="A28" s="102"/>
      <c r="C28" s="15"/>
      <c r="G28" s="22"/>
      <c r="H28" s="22"/>
      <c r="I28" s="22"/>
      <c r="J28" s="22"/>
      <c r="K28" s="22"/>
      <c r="L28" s="22"/>
      <c r="P28" s="163"/>
      <c r="Q28" s="163"/>
      <c r="R28" s="163"/>
      <c r="S28" s="163"/>
      <c r="T28" s="163"/>
      <c r="U28" s="163"/>
      <c r="V28" s="163"/>
      <c r="W28" s="163"/>
      <c r="Z28" s="6"/>
      <c r="AA28" s="6"/>
      <c r="AB28" s="6"/>
      <c r="AC28" s="6"/>
      <c r="AD28" s="6"/>
      <c r="AE28" s="6"/>
      <c r="AF28" s="6"/>
      <c r="AG28" s="6"/>
    </row>
    <row r="29" spans="1:33" x14ac:dyDescent="0.25">
      <c r="A29" s="102"/>
      <c r="G29" s="22"/>
      <c r="H29" s="22"/>
      <c r="I29" s="22"/>
      <c r="J29" s="22"/>
      <c r="K29" s="22"/>
      <c r="L29" s="22"/>
      <c r="P29" s="163"/>
      <c r="Q29" s="163"/>
      <c r="R29" s="163"/>
      <c r="S29" s="163"/>
      <c r="T29" s="163"/>
      <c r="U29" s="163"/>
      <c r="V29" s="163"/>
      <c r="W29" s="163"/>
      <c r="Z29" s="6"/>
      <c r="AA29" s="6"/>
      <c r="AB29" s="6"/>
      <c r="AC29" s="6"/>
      <c r="AD29" s="6"/>
      <c r="AE29" s="6"/>
      <c r="AF29" s="6"/>
      <c r="AG29" s="6"/>
    </row>
    <row r="30" spans="1:33" x14ac:dyDescent="0.25">
      <c r="A30" s="292"/>
      <c r="G30" s="22"/>
      <c r="H30" s="22"/>
      <c r="I30" s="22"/>
      <c r="J30" s="22"/>
      <c r="K30" s="22"/>
      <c r="L30" s="22"/>
      <c r="P30" s="163"/>
      <c r="Q30" s="163"/>
      <c r="R30" s="163"/>
      <c r="S30" s="163"/>
      <c r="T30" s="163"/>
      <c r="U30" s="163"/>
      <c r="V30" s="163"/>
      <c r="W30" s="163"/>
      <c r="Z30" s="6"/>
      <c r="AA30" s="6"/>
      <c r="AB30" s="6"/>
      <c r="AC30" s="6"/>
      <c r="AD30" s="6"/>
      <c r="AE30" s="6"/>
      <c r="AF30" s="6"/>
      <c r="AG30" s="6"/>
    </row>
    <row r="31" spans="1:33" ht="13.5" hidden="1" customHeight="1" x14ac:dyDescent="0.25">
      <c r="A31" s="292"/>
      <c r="G31" s="22"/>
      <c r="H31" s="22"/>
      <c r="I31" s="22"/>
      <c r="J31" s="22"/>
      <c r="K31" s="22"/>
      <c r="L31" s="22"/>
      <c r="P31" s="163"/>
      <c r="Q31" s="163"/>
      <c r="R31" s="163"/>
      <c r="S31" s="163"/>
      <c r="T31" s="163"/>
      <c r="U31" s="163"/>
      <c r="V31" s="163"/>
      <c r="W31" s="163"/>
      <c r="Z31" s="6"/>
      <c r="AA31" s="6"/>
      <c r="AB31" s="6"/>
      <c r="AC31" s="6"/>
      <c r="AD31" s="6"/>
      <c r="AE31" s="6"/>
      <c r="AF31" s="6"/>
      <c r="AG31" s="6"/>
    </row>
    <row r="32" spans="1:33" hidden="1" x14ac:dyDescent="0.25">
      <c r="A32" s="102"/>
      <c r="K32" s="6"/>
      <c r="P32" s="163"/>
      <c r="Q32" s="163"/>
      <c r="R32" s="163"/>
      <c r="S32" s="163"/>
      <c r="T32" s="163"/>
      <c r="U32" s="163"/>
      <c r="V32" s="163"/>
      <c r="W32" s="163"/>
      <c r="Z32" s="6"/>
      <c r="AA32" s="6"/>
      <c r="AB32" s="6"/>
      <c r="AC32" s="6"/>
      <c r="AD32" s="6"/>
      <c r="AE32" s="6"/>
      <c r="AF32" s="6"/>
      <c r="AG32" s="6"/>
    </row>
    <row r="33" spans="2:33" hidden="1" x14ac:dyDescent="0.25">
      <c r="B33" s="94"/>
      <c r="C33" s="94"/>
      <c r="D33" s="94"/>
      <c r="K33" s="6"/>
      <c r="P33" s="163"/>
      <c r="Q33" s="163"/>
      <c r="R33" s="163"/>
      <c r="S33" s="163"/>
      <c r="T33" s="163"/>
      <c r="U33" s="163"/>
      <c r="V33" s="163"/>
      <c r="W33" s="163"/>
      <c r="Z33" s="6"/>
      <c r="AA33" s="6"/>
      <c r="AB33" s="6"/>
      <c r="AC33" s="6"/>
      <c r="AD33" s="6"/>
      <c r="AE33" s="6"/>
      <c r="AF33" s="6"/>
      <c r="AG33" s="6"/>
    </row>
    <row r="34" spans="2:33" hidden="1" x14ac:dyDescent="0.25">
      <c r="B34" s="401"/>
      <c r="C34" s="401"/>
      <c r="D34" s="401"/>
      <c r="K34" s="6"/>
      <c r="P34" s="163"/>
      <c r="Q34" s="163"/>
      <c r="R34" s="163"/>
      <c r="S34" s="163"/>
      <c r="T34" s="163"/>
      <c r="U34" s="163"/>
      <c r="V34" s="163"/>
      <c r="W34" s="163"/>
      <c r="Z34" s="6"/>
      <c r="AA34" s="6"/>
      <c r="AB34" s="6"/>
      <c r="AC34" s="6"/>
      <c r="AD34" s="6"/>
      <c r="AE34" s="6"/>
      <c r="AF34" s="6"/>
      <c r="AG34" s="6"/>
    </row>
    <row r="35" spans="2:33" hidden="1" x14ac:dyDescent="0.25">
      <c r="B35" s="94"/>
      <c r="C35" s="94"/>
      <c r="D35" s="94"/>
      <c r="K35" s="6"/>
      <c r="P35" s="163"/>
      <c r="Q35" s="163"/>
      <c r="R35" s="163"/>
      <c r="S35" s="163"/>
      <c r="T35" s="163"/>
      <c r="U35" s="163"/>
      <c r="V35" s="163"/>
      <c r="W35" s="163"/>
      <c r="Z35" s="6"/>
      <c r="AA35" s="6"/>
      <c r="AB35" s="6"/>
      <c r="AC35" s="6"/>
      <c r="AD35" s="6"/>
      <c r="AE35" s="6"/>
      <c r="AF35" s="6"/>
      <c r="AG35" s="6"/>
    </row>
    <row r="36" spans="2:33" hidden="1" x14ac:dyDescent="0.25">
      <c r="B36" s="94"/>
      <c r="C36" s="105"/>
      <c r="D36" s="106"/>
      <c r="K36" s="6"/>
      <c r="P36" s="163"/>
      <c r="Q36" s="163"/>
      <c r="R36" s="163"/>
      <c r="S36" s="163"/>
      <c r="T36" s="163"/>
      <c r="U36" s="163"/>
      <c r="V36" s="163"/>
      <c r="W36" s="163"/>
      <c r="Z36" s="6"/>
      <c r="AA36" s="6"/>
      <c r="AB36" s="6"/>
      <c r="AC36" s="6"/>
      <c r="AD36" s="6"/>
      <c r="AE36" s="6"/>
      <c r="AF36" s="6"/>
      <c r="AG36" s="6"/>
    </row>
    <row r="37" spans="2:33" hidden="1" x14ac:dyDescent="0.25">
      <c r="B37" s="94"/>
      <c r="C37" s="105"/>
      <c r="D37" s="105"/>
      <c r="K37" s="6"/>
      <c r="P37" s="163"/>
      <c r="Q37" s="163"/>
      <c r="R37" s="163"/>
      <c r="S37" s="163"/>
      <c r="T37" s="163"/>
      <c r="U37" s="163"/>
      <c r="V37" s="163"/>
      <c r="W37" s="163"/>
      <c r="Z37" s="6"/>
      <c r="AA37" s="6"/>
      <c r="AB37" s="6"/>
      <c r="AC37" s="6"/>
      <c r="AD37" s="6"/>
      <c r="AE37" s="6"/>
      <c r="AF37" s="6"/>
      <c r="AG37" s="6"/>
    </row>
    <row r="38" spans="2:33" hidden="1" x14ac:dyDescent="0.25">
      <c r="C38" s="15"/>
      <c r="K38" s="6"/>
      <c r="P38" s="163"/>
      <c r="Q38" s="163"/>
      <c r="R38" s="163"/>
      <c r="S38" s="163"/>
      <c r="T38" s="163"/>
      <c r="U38" s="163"/>
      <c r="V38" s="163"/>
      <c r="W38" s="163"/>
      <c r="Z38" s="6"/>
      <c r="AA38" s="6"/>
      <c r="AB38" s="6"/>
      <c r="AC38" s="6"/>
      <c r="AD38" s="6"/>
      <c r="AE38" s="6"/>
      <c r="AF38" s="6"/>
      <c r="AG38" s="6"/>
    </row>
    <row r="39" spans="2:33" hidden="1" x14ac:dyDescent="0.25">
      <c r="C39" s="15"/>
      <c r="K39" s="6"/>
      <c r="P39" s="163"/>
      <c r="Q39" s="163"/>
      <c r="R39" s="163"/>
      <c r="S39" s="163"/>
      <c r="T39" s="163"/>
      <c r="U39" s="163"/>
      <c r="V39" s="163"/>
      <c r="W39" s="163"/>
      <c r="Z39" s="6"/>
      <c r="AA39" s="6"/>
      <c r="AB39" s="6"/>
      <c r="AC39" s="6"/>
      <c r="AD39" s="6"/>
      <c r="AE39" s="6"/>
      <c r="AF39" s="6"/>
      <c r="AG39" s="6"/>
    </row>
    <row r="40" spans="2:33" hidden="1" x14ac:dyDescent="0.25">
      <c r="C40" s="15"/>
      <c r="K40" s="6"/>
      <c r="P40" s="163"/>
      <c r="Q40" s="163"/>
      <c r="R40" s="163"/>
      <c r="S40" s="163"/>
      <c r="T40" s="163"/>
      <c r="U40" s="163"/>
      <c r="V40" s="163"/>
      <c r="W40" s="163"/>
      <c r="Z40" s="6"/>
      <c r="AA40" s="6"/>
      <c r="AB40" s="6"/>
      <c r="AC40" s="6"/>
      <c r="AD40" s="6"/>
      <c r="AE40" s="6"/>
      <c r="AF40" s="6"/>
      <c r="AG40" s="6"/>
    </row>
    <row r="41" spans="2:33" hidden="1" x14ac:dyDescent="0.25"/>
    <row r="42" spans="2:33" hidden="1" x14ac:dyDescent="0.25"/>
    <row r="43" spans="2:33" hidden="1" x14ac:dyDescent="0.25"/>
    <row r="44" spans="2:33" hidden="1" x14ac:dyDescent="0.25"/>
    <row r="45" spans="2:33" hidden="1" x14ac:dyDescent="0.25"/>
    <row r="46" spans="2:33" hidden="1" x14ac:dyDescent="0.25"/>
    <row r="47" spans="2:33" hidden="1" x14ac:dyDescent="0.25"/>
    <row r="48" spans="2:33" hidden="1" x14ac:dyDescent="0.25"/>
    <row r="49" hidden="1" x14ac:dyDescent="0.25"/>
    <row r="50" hidden="1" x14ac:dyDescent="0.25"/>
    <row r="51" ht="19.5" hidden="1" customHeight="1" x14ac:dyDescent="0.25"/>
  </sheetData>
  <sortState ref="A14:B22">
    <sortCondition ref="B22"/>
  </sortState>
  <mergeCells count="4">
    <mergeCell ref="D14:F14"/>
    <mergeCell ref="B34:D34"/>
    <mergeCell ref="A5:G5"/>
    <mergeCell ref="A4:G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62"/>
  <sheetViews>
    <sheetView showGridLines="0" zoomScale="112" zoomScaleNormal="112" zoomScaleSheetLayoutView="100" workbookViewId="0">
      <selection activeCell="M1" sqref="M1:XFD1048576"/>
    </sheetView>
  </sheetViews>
  <sheetFormatPr baseColWidth="10" defaultColWidth="0" defaultRowHeight="12.75" zeroHeight="1" x14ac:dyDescent="0.25"/>
  <cols>
    <col min="1" max="2" width="13.5703125" style="22" customWidth="1"/>
    <col min="3" max="3" width="4.5703125" style="22" customWidth="1"/>
    <col min="4" max="4" width="2.5703125" style="22" customWidth="1"/>
    <col min="5" max="10" width="13.5703125" style="22" customWidth="1"/>
    <col min="11" max="11" width="13.140625" style="22" customWidth="1"/>
    <col min="12" max="12" width="6.28515625" style="22" customWidth="1"/>
    <col min="13" max="14" width="11" style="22" hidden="1" customWidth="1"/>
    <col min="15" max="15" width="10" style="22" hidden="1" customWidth="1"/>
    <col min="16" max="16" width="13.5703125" style="22" hidden="1" customWidth="1"/>
    <col min="17" max="19" width="9.140625" style="22" hidden="1" customWidth="1"/>
    <col min="20" max="25" width="0" style="22" hidden="1" customWidth="1"/>
    <col min="26" max="16384" width="9.140625" style="22" hidden="1"/>
  </cols>
  <sheetData>
    <row r="1" spans="1:22" ht="15.75" customHeight="1" x14ac:dyDescent="0.25"/>
    <row r="2" spans="1:22" ht="5.0999999999999996" customHeight="1" x14ac:dyDescent="0.25"/>
    <row r="3" spans="1:22" ht="18" customHeight="1" x14ac:dyDescent="0.25">
      <c r="D3" s="346" t="s">
        <v>268</v>
      </c>
      <c r="E3" s="346"/>
      <c r="F3" s="346"/>
      <c r="G3" s="346"/>
      <c r="H3" s="346"/>
      <c r="I3" s="346"/>
      <c r="J3" s="346"/>
      <c r="K3" s="346"/>
      <c r="L3" s="346"/>
    </row>
    <row r="4" spans="1:22" ht="46.5" customHeight="1" x14ac:dyDescent="0.25">
      <c r="A4" s="339" t="s">
        <v>336</v>
      </c>
      <c r="B4" s="340">
        <v>70.819119877218625</v>
      </c>
      <c r="D4" s="346" t="s">
        <v>361</v>
      </c>
      <c r="E4" s="346"/>
      <c r="F4" s="346"/>
      <c r="G4" s="346"/>
      <c r="H4" s="346"/>
      <c r="I4" s="346"/>
      <c r="J4" s="346"/>
      <c r="K4" s="346"/>
      <c r="L4" s="346"/>
      <c r="M4" s="84"/>
      <c r="N4" s="84"/>
      <c r="O4" s="84"/>
    </row>
    <row r="5" spans="1:22" ht="5.0999999999999996" customHeight="1" x14ac:dyDescent="0.25">
      <c r="A5" s="341"/>
      <c r="B5" s="341"/>
    </row>
    <row r="6" spans="1:22" s="6" customFormat="1" ht="5.0999999999999996" customHeight="1" x14ac:dyDescent="0.25">
      <c r="A6" s="341"/>
      <c r="B6" s="34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s="6" customFormat="1" ht="12.95" customHeight="1" x14ac:dyDescent="0.25">
      <c r="A7" s="342" t="s">
        <v>34</v>
      </c>
      <c r="B7" s="34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s="6" customFormat="1" ht="12.95" customHeight="1" x14ac:dyDescent="0.25">
      <c r="A8" s="341" t="s">
        <v>37</v>
      </c>
      <c r="B8" s="343">
        <v>84.978245829396215</v>
      </c>
      <c r="C8" s="199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s="6" customFormat="1" ht="12.95" customHeight="1" x14ac:dyDescent="0.25">
      <c r="A9" s="341" t="s">
        <v>38</v>
      </c>
      <c r="B9" s="343">
        <v>82.555534241647663</v>
      </c>
      <c r="C9" s="199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s="6" customFormat="1" ht="12.95" customHeight="1" x14ac:dyDescent="0.25">
      <c r="A10" s="341" t="s">
        <v>42</v>
      </c>
      <c r="B10" s="343">
        <v>79.44900709064234</v>
      </c>
      <c r="C10" s="199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s="6" customFormat="1" ht="12.95" customHeight="1" x14ac:dyDescent="0.25">
      <c r="A11" s="341" t="s">
        <v>54</v>
      </c>
      <c r="B11" s="343">
        <v>76.357152841911685</v>
      </c>
      <c r="C11" s="199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s="6" customFormat="1" ht="12.95" customHeight="1" x14ac:dyDescent="0.25">
      <c r="A12" s="341" t="s">
        <v>46</v>
      </c>
      <c r="B12" s="343">
        <v>76.326272830492556</v>
      </c>
      <c r="C12" s="199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s="6" customFormat="1" ht="12.95" customHeight="1" x14ac:dyDescent="0.25">
      <c r="A13" s="341" t="s">
        <v>44</v>
      </c>
      <c r="B13" s="343">
        <v>75.91447313129143</v>
      </c>
      <c r="C13" s="199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s="6" customFormat="1" ht="12.95" customHeight="1" x14ac:dyDescent="0.25">
      <c r="A14" s="341" t="s">
        <v>36</v>
      </c>
      <c r="B14" s="343">
        <v>75.442860378362965</v>
      </c>
      <c r="C14" s="199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s="6" customFormat="1" ht="12.95" customHeight="1" x14ac:dyDescent="0.25">
      <c r="A15" s="341" t="s">
        <v>50</v>
      </c>
      <c r="B15" s="343">
        <v>74.968162220933451</v>
      </c>
      <c r="C15" s="199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s="6" customFormat="1" ht="12.95" customHeight="1" x14ac:dyDescent="0.25">
      <c r="A16" s="341" t="s">
        <v>52</v>
      </c>
      <c r="B16" s="343">
        <v>74.165175910684908</v>
      </c>
      <c r="C16" s="199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s="6" customFormat="1" ht="12.95" customHeight="1" x14ac:dyDescent="0.25">
      <c r="A17" s="341" t="s">
        <v>43</v>
      </c>
      <c r="B17" s="343">
        <v>71.859649498548066</v>
      </c>
      <c r="C17" s="19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s="6" customFormat="1" ht="12.95" customHeight="1" x14ac:dyDescent="0.25">
      <c r="A18" s="341" t="s">
        <v>252</v>
      </c>
      <c r="B18" s="343">
        <v>71.501379597310802</v>
      </c>
      <c r="C18" s="199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s="6" customFormat="1" ht="12.95" customHeight="1" x14ac:dyDescent="0.25">
      <c r="A19" s="341" t="s">
        <v>57</v>
      </c>
      <c r="B19" s="343">
        <v>70.884580834621175</v>
      </c>
      <c r="C19" s="199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s="6" customFormat="1" ht="12.95" customHeight="1" x14ac:dyDescent="0.25">
      <c r="A20" s="341" t="s">
        <v>51</v>
      </c>
      <c r="B20" s="343">
        <v>69.894883329907572</v>
      </c>
      <c r="C20" s="199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s="6" customFormat="1" ht="12.95" customHeight="1" x14ac:dyDescent="0.25">
      <c r="A21" s="341" t="s">
        <v>41</v>
      </c>
      <c r="B21" s="343">
        <v>69.777467228352535</v>
      </c>
      <c r="C21" s="199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s="6" customFormat="1" ht="12.95" customHeight="1" x14ac:dyDescent="0.25">
      <c r="A22" s="341" t="s">
        <v>53</v>
      </c>
      <c r="B22" s="343">
        <v>69.664898707488362</v>
      </c>
      <c r="C22" s="199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s="6" customFormat="1" ht="12.95" customHeight="1" x14ac:dyDescent="0.25">
      <c r="A23" s="341" t="s">
        <v>45</v>
      </c>
      <c r="B23" s="343">
        <v>69.531109277150989</v>
      </c>
      <c r="C23" s="19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s="6" customFormat="1" ht="12.95" customHeight="1" x14ac:dyDescent="0.25">
      <c r="A24" s="341" t="s">
        <v>55</v>
      </c>
      <c r="B24" s="343">
        <v>69.053948286683067</v>
      </c>
      <c r="C24" s="199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s="6" customFormat="1" ht="12.95" customHeight="1" x14ac:dyDescent="0.25">
      <c r="A25" s="341" t="s">
        <v>39</v>
      </c>
      <c r="B25" s="343">
        <v>68.18193122938105</v>
      </c>
      <c r="C25" s="19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s="6" customFormat="1" ht="12.95" customHeight="1" x14ac:dyDescent="0.25">
      <c r="A26" s="341" t="s">
        <v>35</v>
      </c>
      <c r="B26" s="343">
        <v>67.512350047864516</v>
      </c>
      <c r="C26" s="199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s="6" customFormat="1" ht="12.95" customHeight="1" x14ac:dyDescent="0.25">
      <c r="A27" s="341" t="s">
        <v>49</v>
      </c>
      <c r="B27" s="343">
        <v>66.629490514551946</v>
      </c>
      <c r="C27" s="199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s="6" customFormat="1" ht="12.95" customHeight="1" x14ac:dyDescent="0.25">
      <c r="A28" s="341" t="s">
        <v>58</v>
      </c>
      <c r="B28" s="343">
        <v>64.061599024948336</v>
      </c>
      <c r="C28" s="199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s="6" customFormat="1" ht="12.95" customHeight="1" x14ac:dyDescent="0.25">
      <c r="A29" s="341" t="s">
        <v>48</v>
      </c>
      <c r="B29" s="343">
        <v>62.962529866329717</v>
      </c>
      <c r="C29" s="199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s="6" customFormat="1" ht="12.95" customHeight="1" x14ac:dyDescent="0.25">
      <c r="A30" s="341" t="s">
        <v>40</v>
      </c>
      <c r="B30" s="343">
        <v>62.6030900031299</v>
      </c>
      <c r="C30" s="199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s="6" customFormat="1" ht="12.95" customHeight="1" x14ac:dyDescent="0.25">
      <c r="A31" s="341" t="s">
        <v>47</v>
      </c>
      <c r="B31" s="343">
        <v>61.995487251281823</v>
      </c>
      <c r="C31" s="199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s="6" customFormat="1" ht="12.95" customHeight="1" x14ac:dyDescent="0.25">
      <c r="A32" s="341" t="s">
        <v>56</v>
      </c>
      <c r="B32" s="343">
        <v>59.332409542207685</v>
      </c>
      <c r="C32" s="199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s="6" customFormat="1" ht="12.95" hidden="1" customHeight="1" x14ac:dyDescent="0.25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s="6" customFormat="1" ht="12.95" hidden="1" customHeight="1" x14ac:dyDescent="0.25"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s="6" customFormat="1" ht="5.0999999999999996" hidden="1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hidden="1" x14ac:dyDescent="0.25">
      <c r="A36" s="13"/>
      <c r="B36" s="17"/>
    </row>
    <row r="37" spans="1:22" hidden="1" x14ac:dyDescent="0.25">
      <c r="A37" s="13"/>
      <c r="B37" s="17"/>
    </row>
    <row r="38" spans="1:22" hidden="1" x14ac:dyDescent="0.25">
      <c r="A38" s="13"/>
      <c r="B38" s="17"/>
    </row>
    <row r="39" spans="1:22" hidden="1" x14ac:dyDescent="0.25">
      <c r="A39" s="13"/>
      <c r="B39" s="17"/>
    </row>
    <row r="40" spans="1:22" hidden="1" x14ac:dyDescent="0.25">
      <c r="A40" s="13"/>
      <c r="B40" s="17"/>
    </row>
    <row r="41" spans="1:22" hidden="1" x14ac:dyDescent="0.25">
      <c r="A41" s="13"/>
      <c r="B41" s="17"/>
    </row>
    <row r="42" spans="1:22" hidden="1" x14ac:dyDescent="0.25">
      <c r="A42" s="13"/>
      <c r="B42" s="17"/>
    </row>
    <row r="43" spans="1:22" hidden="1" x14ac:dyDescent="0.25">
      <c r="A43" s="13"/>
      <c r="B43" s="17"/>
    </row>
    <row r="44" spans="1:22" hidden="1" x14ac:dyDescent="0.25">
      <c r="A44" s="13"/>
      <c r="B44" s="17"/>
    </row>
    <row r="45" spans="1:22" hidden="1" x14ac:dyDescent="0.25">
      <c r="A45" s="13"/>
      <c r="B45" s="17"/>
    </row>
    <row r="46" spans="1:22" hidden="1" x14ac:dyDescent="0.25">
      <c r="A46" s="13"/>
      <c r="B46" s="17"/>
    </row>
    <row r="47" spans="1:22" hidden="1" x14ac:dyDescent="0.25">
      <c r="A47" s="13"/>
      <c r="B47" s="17"/>
    </row>
    <row r="48" spans="1:22" hidden="1" x14ac:dyDescent="0.25">
      <c r="A48" s="13"/>
      <c r="B48" s="17"/>
    </row>
    <row r="49" spans="1:2" hidden="1" x14ac:dyDescent="0.25">
      <c r="A49" s="13"/>
      <c r="B49" s="17"/>
    </row>
    <row r="50" spans="1:2" hidden="1" x14ac:dyDescent="0.25">
      <c r="A50" s="13"/>
      <c r="B50" s="17"/>
    </row>
    <row r="51" spans="1:2" hidden="1" x14ac:dyDescent="0.25">
      <c r="A51" s="14"/>
      <c r="B51" s="17"/>
    </row>
    <row r="52" spans="1:2" hidden="1" x14ac:dyDescent="0.25">
      <c r="A52" s="14"/>
      <c r="B52" s="17"/>
    </row>
    <row r="53" spans="1:2" hidden="1" x14ac:dyDescent="0.25">
      <c r="A53" s="13"/>
      <c r="B53" s="17"/>
    </row>
    <row r="54" spans="1:2" hidden="1" x14ac:dyDescent="0.25">
      <c r="A54" s="13"/>
      <c r="B54" s="17"/>
    </row>
    <row r="55" spans="1:2" hidden="1" x14ac:dyDescent="0.25">
      <c r="A55" s="13"/>
      <c r="B55" s="17"/>
    </row>
    <row r="56" spans="1:2" hidden="1" x14ac:dyDescent="0.25">
      <c r="A56" s="13"/>
      <c r="B56" s="17"/>
    </row>
    <row r="57" spans="1:2" hidden="1" x14ac:dyDescent="0.25">
      <c r="A57" s="13"/>
      <c r="B57" s="17"/>
    </row>
    <row r="58" spans="1:2" hidden="1" x14ac:dyDescent="0.25">
      <c r="A58" s="13"/>
      <c r="B58" s="17"/>
    </row>
    <row r="59" spans="1:2" hidden="1" x14ac:dyDescent="0.25">
      <c r="A59" s="13"/>
      <c r="B59" s="17"/>
    </row>
    <row r="60" spans="1:2" hidden="1" x14ac:dyDescent="0.25">
      <c r="A60" s="13"/>
      <c r="B60" s="17"/>
    </row>
    <row r="61" spans="1:2" hidden="1" x14ac:dyDescent="0.25">
      <c r="A61" s="13"/>
      <c r="B61" s="17"/>
    </row>
    <row r="62" spans="1:2" hidden="1" x14ac:dyDescent="0.25">
      <c r="A62" s="13"/>
      <c r="B62" s="17"/>
    </row>
  </sheetData>
  <mergeCells count="2">
    <mergeCell ref="D3:L3"/>
    <mergeCell ref="D4:L4"/>
  </mergeCells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G35"/>
  <sheetViews>
    <sheetView showGridLines="0" zoomScaleNormal="100" zoomScaleSheetLayoutView="120" workbookViewId="0">
      <selection activeCell="A28" sqref="A28:XFD1048576"/>
    </sheetView>
  </sheetViews>
  <sheetFormatPr baseColWidth="10" defaultColWidth="0" defaultRowHeight="13.5" zeroHeight="1" x14ac:dyDescent="0.25"/>
  <cols>
    <col min="1" max="1" width="10.28515625" style="6" customWidth="1"/>
    <col min="2" max="2" width="9.28515625" style="6" customWidth="1"/>
    <col min="3" max="5" width="8.28515625" style="6" customWidth="1"/>
    <col min="6" max="6" width="9.28515625" style="6" customWidth="1"/>
    <col min="7" max="7" width="8.28515625" style="6" customWidth="1"/>
    <col min="8" max="8" width="13.5703125" style="6" customWidth="1"/>
    <col min="9" max="10" width="13.5703125" style="6" hidden="1" customWidth="1"/>
    <col min="11" max="11" width="11" style="6" hidden="1" customWidth="1"/>
    <col min="12" max="12" width="9.85546875" style="6" hidden="1" customWidth="1"/>
    <col min="13" max="13" width="10.85546875" style="6" hidden="1" customWidth="1"/>
    <col min="14" max="14" width="2.7109375" style="6" hidden="1" customWidth="1"/>
    <col min="15" max="17" width="9.140625" style="6" hidden="1" customWidth="1"/>
    <col min="18" max="18" width="9.140625" hidden="1" customWidth="1"/>
    <col min="19" max="22" width="12.28515625" hidden="1" customWidth="1"/>
    <col min="23" max="27" width="0" hidden="1" customWidth="1"/>
    <col min="28" max="33" width="0" style="6" hidden="1" customWidth="1"/>
    <col min="34" max="16384" width="9.140625" style="6" hidden="1"/>
  </cols>
  <sheetData>
    <row r="1" spans="1:27" ht="12.95" customHeight="1" x14ac:dyDescent="0.25"/>
    <row r="2" spans="1:27" ht="12.95" customHeight="1" x14ac:dyDescent="0.25">
      <c r="A2" s="34"/>
      <c r="B2" s="34"/>
      <c r="C2" s="34"/>
      <c r="D2" s="34"/>
      <c r="E2" s="34"/>
      <c r="F2" s="34"/>
      <c r="G2" s="34"/>
    </row>
    <row r="3" spans="1:27" ht="14.25" customHeight="1" x14ac:dyDescent="0.25">
      <c r="A3" s="403" t="s">
        <v>300</v>
      </c>
      <c r="B3" s="403"/>
      <c r="C3" s="403"/>
      <c r="D3" s="403"/>
      <c r="E3" s="403"/>
      <c r="F3" s="403"/>
      <c r="G3" s="29"/>
    </row>
    <row r="4" spans="1:27" ht="47.25" customHeight="1" x14ac:dyDescent="0.25">
      <c r="A4" s="402" t="s">
        <v>338</v>
      </c>
      <c r="B4" s="402"/>
      <c r="C4" s="402"/>
      <c r="D4" s="402"/>
      <c r="E4" s="402"/>
      <c r="F4" s="402"/>
      <c r="G4" s="34"/>
    </row>
    <row r="5" spans="1:27" ht="27" customHeight="1" x14ac:dyDescent="0.25">
      <c r="A5" s="19"/>
      <c r="B5" s="19"/>
      <c r="C5" s="19"/>
      <c r="D5" s="19"/>
      <c r="E5" s="19"/>
      <c r="F5" s="19"/>
      <c r="G5" s="19"/>
      <c r="H5" s="107"/>
      <c r="I5" s="107"/>
      <c r="J5" s="107"/>
      <c r="K5" s="107"/>
      <c r="L5" s="107"/>
      <c r="M5" s="107"/>
    </row>
    <row r="6" spans="1:27" x14ac:dyDescent="0.25">
      <c r="A6" s="19"/>
      <c r="B6" s="354"/>
      <c r="C6" s="354"/>
      <c r="D6" s="354"/>
      <c r="E6" s="354"/>
      <c r="F6" s="354"/>
      <c r="G6" s="354"/>
      <c r="H6" s="100"/>
      <c r="I6" s="100"/>
      <c r="J6" s="100"/>
      <c r="K6" s="100"/>
      <c r="L6" s="100"/>
    </row>
    <row r="7" spans="1:27" ht="75" customHeight="1" x14ac:dyDescent="0.25">
      <c r="B7" s="310" t="s">
        <v>95</v>
      </c>
      <c r="C7" s="310"/>
      <c r="D7" s="309"/>
      <c r="E7" s="70"/>
      <c r="F7" s="70"/>
      <c r="G7" s="70"/>
      <c r="H7" s="94"/>
      <c r="I7" s="94"/>
      <c r="J7" s="94"/>
      <c r="K7" s="94"/>
      <c r="L7" s="94"/>
      <c r="P7" s="94"/>
      <c r="Q7" s="94"/>
      <c r="R7" s="94"/>
    </row>
    <row r="8" spans="1:27" x14ac:dyDescent="0.25">
      <c r="B8" s="94"/>
      <c r="C8" s="94">
        <v>2015</v>
      </c>
      <c r="D8" s="181"/>
      <c r="E8" s="181"/>
      <c r="F8" s="181"/>
      <c r="G8" s="181"/>
      <c r="H8" s="94"/>
      <c r="I8" s="94"/>
      <c r="J8" s="94"/>
      <c r="K8" s="94"/>
      <c r="L8" s="94"/>
      <c r="P8" s="94"/>
      <c r="Q8" s="94"/>
      <c r="R8" s="94"/>
    </row>
    <row r="9" spans="1:27" x14ac:dyDescent="0.25">
      <c r="B9" s="94" t="s">
        <v>287</v>
      </c>
      <c r="C9" s="166">
        <v>27.451478605624828</v>
      </c>
      <c r="D9" s="27"/>
      <c r="E9" s="27"/>
      <c r="F9" s="27"/>
      <c r="G9" s="27"/>
      <c r="H9" s="94"/>
      <c r="I9" s="94"/>
      <c r="J9" s="94"/>
      <c r="K9" s="94"/>
      <c r="L9" s="94"/>
      <c r="P9" s="94"/>
      <c r="Q9" s="94"/>
      <c r="R9" s="94"/>
    </row>
    <row r="10" spans="1:27" x14ac:dyDescent="0.25">
      <c r="B10" s="94" t="s">
        <v>288</v>
      </c>
      <c r="C10" s="166">
        <f>100-C9</f>
        <v>72.548521394375172</v>
      </c>
      <c r="D10" s="27"/>
      <c r="E10" s="27"/>
      <c r="F10" s="27"/>
      <c r="G10" s="27"/>
      <c r="H10" s="94"/>
      <c r="I10" s="94"/>
      <c r="J10" s="94"/>
      <c r="K10" s="94"/>
      <c r="L10" s="94"/>
      <c r="P10" s="94"/>
      <c r="Q10" s="94"/>
      <c r="R10" s="94"/>
    </row>
    <row r="11" spans="1:27" ht="13.5" customHeight="1" x14ac:dyDescent="0.25">
      <c r="C11" s="15"/>
      <c r="H11" s="94"/>
      <c r="I11" s="94"/>
      <c r="J11" s="94"/>
      <c r="K11" s="94"/>
      <c r="L11" s="94"/>
      <c r="P11" s="94"/>
      <c r="Q11" s="94"/>
      <c r="R11" s="94"/>
    </row>
    <row r="12" spans="1:27" x14ac:dyDescent="0.25">
      <c r="B12" s="6">
        <v>2015</v>
      </c>
      <c r="C12" s="6">
        <v>2011</v>
      </c>
      <c r="H12" s="94"/>
      <c r="I12" s="94"/>
      <c r="J12" s="94"/>
      <c r="K12" s="94"/>
      <c r="L12" s="94"/>
      <c r="P12" s="94"/>
      <c r="Q12" s="94"/>
      <c r="R12" s="94"/>
    </row>
    <row r="13" spans="1:27" x14ac:dyDescent="0.25">
      <c r="D13" s="285"/>
      <c r="E13" s="285"/>
      <c r="F13" s="285"/>
      <c r="G13" s="285"/>
      <c r="H13" s="94"/>
      <c r="I13" s="94"/>
      <c r="J13" s="94"/>
      <c r="K13" s="94"/>
      <c r="L13" s="94"/>
      <c r="P13" s="94"/>
      <c r="Q13" s="94"/>
      <c r="R13" s="94"/>
    </row>
    <row r="14" spans="1:27" ht="38.25" x14ac:dyDescent="0.25">
      <c r="A14" s="194" t="s">
        <v>187</v>
      </c>
      <c r="B14" s="190">
        <v>0.2130023680129304</v>
      </c>
      <c r="C14" s="190">
        <v>0</v>
      </c>
      <c r="D14" s="285"/>
      <c r="E14" s="285"/>
      <c r="F14" s="285"/>
      <c r="G14" s="285"/>
      <c r="H14" s="94"/>
      <c r="I14" s="94"/>
      <c r="J14" s="94"/>
      <c r="K14" s="94"/>
      <c r="L14" s="94"/>
      <c r="P14" s="94"/>
      <c r="Q14" s="94"/>
      <c r="R14" s="94"/>
    </row>
    <row r="15" spans="1:27" ht="25.5" x14ac:dyDescent="0.25">
      <c r="A15" s="195" t="s">
        <v>191</v>
      </c>
      <c r="B15" s="190">
        <v>0.91700913055513877</v>
      </c>
      <c r="C15" s="190">
        <v>0.50170240230735075</v>
      </c>
      <c r="D15" s="285"/>
      <c r="E15" s="285"/>
      <c r="F15" s="285"/>
      <c r="G15" s="285"/>
      <c r="H15" s="22"/>
      <c r="N15"/>
      <c r="O15"/>
      <c r="P15"/>
      <c r="Q15"/>
      <c r="T15" s="6"/>
      <c r="U15" s="6"/>
      <c r="V15" s="6"/>
      <c r="W15" s="6"/>
      <c r="X15" s="6"/>
      <c r="Y15" s="6"/>
      <c r="Z15" s="6"/>
      <c r="AA15" s="6"/>
    </row>
    <row r="16" spans="1:27" ht="13.5" customHeight="1" x14ac:dyDescent="0.25">
      <c r="A16" s="195" t="s">
        <v>242</v>
      </c>
      <c r="B16" s="190">
        <v>1.8861728719816149</v>
      </c>
      <c r="C16" s="190">
        <v>3.6247513020045856</v>
      </c>
      <c r="D16" s="27"/>
      <c r="E16" s="27"/>
      <c r="F16" s="27"/>
      <c r="G16" s="27"/>
      <c r="H16" s="22"/>
      <c r="N16"/>
      <c r="O16"/>
      <c r="P16"/>
      <c r="Q16"/>
      <c r="T16" s="6"/>
      <c r="U16" s="6"/>
      <c r="V16" s="6"/>
      <c r="W16" s="6"/>
      <c r="X16" s="6"/>
      <c r="Y16" s="6"/>
      <c r="Z16" s="6"/>
      <c r="AA16" s="6"/>
    </row>
    <row r="17" spans="1:27" ht="38.25" x14ac:dyDescent="0.25">
      <c r="A17" s="195" t="s">
        <v>243</v>
      </c>
      <c r="B17" s="190">
        <v>6.4119908858966328</v>
      </c>
      <c r="C17" s="190">
        <v>4.2042230566434107</v>
      </c>
      <c r="D17" s="94"/>
      <c r="J17"/>
      <c r="K17"/>
      <c r="L17"/>
      <c r="M17"/>
      <c r="N17"/>
      <c r="O17"/>
      <c r="P17"/>
      <c r="Q17"/>
      <c r="T17" s="6"/>
      <c r="U17" s="6"/>
      <c r="V17" s="6"/>
      <c r="W17" s="6"/>
      <c r="X17" s="6"/>
      <c r="Y17" s="6"/>
      <c r="Z17" s="6"/>
      <c r="AA17" s="6"/>
    </row>
    <row r="18" spans="1:27" ht="25.5" x14ac:dyDescent="0.25">
      <c r="A18" s="195" t="s">
        <v>188</v>
      </c>
      <c r="B18" s="190">
        <v>6.7055450046069334</v>
      </c>
      <c r="C18" s="190">
        <v>7.827277215070561</v>
      </c>
      <c r="D18" s="310"/>
      <c r="J18"/>
      <c r="K18"/>
      <c r="L18"/>
      <c r="M18"/>
      <c r="N18"/>
      <c r="O18"/>
      <c r="P18"/>
      <c r="Q18"/>
      <c r="T18" s="6"/>
      <c r="U18" s="6"/>
      <c r="V18" s="6"/>
      <c r="W18" s="6"/>
      <c r="X18" s="6"/>
      <c r="Y18" s="6"/>
      <c r="Z18" s="6"/>
      <c r="AA18" s="6"/>
    </row>
    <row r="19" spans="1:27" x14ac:dyDescent="0.25">
      <c r="A19" s="195" t="s">
        <v>355</v>
      </c>
      <c r="B19" s="190">
        <v>8.2548755049595837</v>
      </c>
      <c r="C19" s="190">
        <v>11.360001448680485</v>
      </c>
      <c r="D19" s="94"/>
      <c r="J19"/>
      <c r="K19"/>
      <c r="L19"/>
      <c r="M19"/>
      <c r="N19"/>
      <c r="O19"/>
      <c r="P19"/>
      <c r="Q19"/>
      <c r="T19" s="6"/>
      <c r="U19" s="6"/>
      <c r="V19" s="6"/>
      <c r="W19" s="6"/>
      <c r="X19" s="6"/>
      <c r="Y19" s="6"/>
      <c r="Z19" s="6"/>
      <c r="AA19" s="6"/>
    </row>
    <row r="20" spans="1:27" x14ac:dyDescent="0.25">
      <c r="A20" s="195" t="s">
        <v>354</v>
      </c>
      <c r="B20" s="190">
        <v>8.4045727012287017</v>
      </c>
      <c r="C20" s="190">
        <v>14.394742205124622</v>
      </c>
      <c r="D20" s="106"/>
      <c r="J20"/>
      <c r="K20"/>
      <c r="L20"/>
      <c r="M20"/>
      <c r="N20"/>
      <c r="O20"/>
      <c r="P20"/>
      <c r="Q20"/>
      <c r="T20" s="6"/>
      <c r="U20" s="6"/>
      <c r="V20" s="6"/>
      <c r="W20" s="6"/>
      <c r="X20" s="6"/>
      <c r="Y20" s="6"/>
      <c r="Z20" s="6"/>
      <c r="AA20" s="6"/>
    </row>
    <row r="21" spans="1:27" ht="38.25" x14ac:dyDescent="0.25">
      <c r="A21" s="195" t="s">
        <v>190</v>
      </c>
      <c r="B21" s="190">
        <v>10.168728374222088</v>
      </c>
      <c r="C21" s="190">
        <v>13.956629623688922</v>
      </c>
      <c r="D21" s="105"/>
      <c r="J21"/>
      <c r="K21"/>
      <c r="L21"/>
      <c r="M21"/>
      <c r="N21"/>
      <c r="O21"/>
      <c r="P21"/>
      <c r="Q21"/>
      <c r="T21" s="6"/>
      <c r="U21" s="6"/>
      <c r="V21" s="6"/>
      <c r="W21" s="6"/>
      <c r="X21" s="6"/>
      <c r="Y21" s="6"/>
      <c r="Z21" s="6"/>
      <c r="AA21" s="6"/>
    </row>
    <row r="22" spans="1:27" x14ac:dyDescent="0.25">
      <c r="A22" s="195" t="s">
        <v>353</v>
      </c>
      <c r="B22" s="190">
        <v>76.418960340249257</v>
      </c>
      <c r="C22" s="190">
        <v>68.951667378249482</v>
      </c>
      <c r="J22"/>
      <c r="K22"/>
      <c r="L22"/>
      <c r="M22"/>
      <c r="N22"/>
      <c r="O22"/>
      <c r="P22"/>
      <c r="Q22"/>
      <c r="T22" s="6"/>
      <c r="U22" s="6"/>
      <c r="V22" s="6"/>
      <c r="W22" s="6"/>
      <c r="X22" s="6"/>
      <c r="Y22" s="6"/>
      <c r="Z22" s="6"/>
      <c r="AA22" s="6"/>
    </row>
    <row r="23" spans="1:27" x14ac:dyDescent="0.25">
      <c r="J23"/>
      <c r="K23"/>
      <c r="L23"/>
      <c r="M23"/>
      <c r="N23"/>
      <c r="O23"/>
      <c r="P23"/>
      <c r="Q23"/>
      <c r="T23" s="6"/>
      <c r="U23" s="6"/>
      <c r="V23" s="6"/>
      <c r="W23" s="6"/>
      <c r="X23" s="6"/>
      <c r="Y23" s="6"/>
      <c r="Z23" s="6"/>
      <c r="AA23" s="6"/>
    </row>
    <row r="24" spans="1:27" x14ac:dyDescent="0.25">
      <c r="J24"/>
      <c r="K24"/>
      <c r="L24"/>
      <c r="M24"/>
      <c r="N24"/>
      <c r="O24"/>
      <c r="P24"/>
      <c r="Q24"/>
      <c r="T24" s="6"/>
      <c r="U24" s="6"/>
      <c r="V24" s="6"/>
      <c r="W24" s="6"/>
      <c r="X24" s="6"/>
      <c r="Y24" s="6"/>
      <c r="Z24" s="6"/>
      <c r="AA24" s="6"/>
    </row>
    <row r="25" spans="1:27" x14ac:dyDescent="0.25"/>
    <row r="26" spans="1:27" x14ac:dyDescent="0.25"/>
    <row r="27" spans="1:27" x14ac:dyDescent="0.25"/>
    <row r="28" spans="1:27" ht="42" hidden="1" customHeight="1" x14ac:dyDescent="0.25"/>
    <row r="29" spans="1:27" hidden="1" x14ac:dyDescent="0.25"/>
    <row r="30" spans="1:27" hidden="1" x14ac:dyDescent="0.25"/>
    <row r="31" spans="1:27" hidden="1" x14ac:dyDescent="0.25"/>
    <row r="32" spans="1:27" hidden="1" x14ac:dyDescent="0.25"/>
    <row r="33" hidden="1" x14ac:dyDescent="0.25"/>
    <row r="34" hidden="1" x14ac:dyDescent="0.25"/>
    <row r="35" ht="19.5" hidden="1" customHeight="1" x14ac:dyDescent="0.25"/>
  </sheetData>
  <sortState ref="A14:C22">
    <sortCondition ref="B25:B33"/>
  </sortState>
  <mergeCells count="3">
    <mergeCell ref="A4:F4"/>
    <mergeCell ref="A3:F3"/>
    <mergeCell ref="B6:G6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theme="9"/>
    <pageSetUpPr fitToPage="1"/>
  </sheetPr>
  <dimension ref="A1:XFC94"/>
  <sheetViews>
    <sheetView showGridLines="0" zoomScaleNormal="100" zoomScaleSheetLayoutView="120" workbookViewId="0">
      <selection sqref="A1:K1"/>
    </sheetView>
  </sheetViews>
  <sheetFormatPr baseColWidth="10" defaultColWidth="0" defaultRowHeight="12.75" zeroHeight="1" x14ac:dyDescent="0.25"/>
  <cols>
    <col min="1" max="1" width="24.5703125" style="6" customWidth="1"/>
    <col min="2" max="3" width="6.140625" style="6" customWidth="1"/>
    <col min="4" max="5" width="7.85546875" style="6" customWidth="1"/>
    <col min="6" max="6" width="10.42578125" style="6" customWidth="1"/>
    <col min="7" max="7" width="6.140625" style="6" customWidth="1"/>
    <col min="8" max="8" width="7.42578125" style="6" customWidth="1"/>
    <col min="9" max="9" width="8.7109375" style="6" customWidth="1"/>
    <col min="10" max="10" width="9" style="6" customWidth="1"/>
    <col min="11" max="11" width="7.5703125" style="15" customWidth="1"/>
    <col min="12" max="12" width="2" style="6" customWidth="1"/>
    <col min="13" max="18" width="13.5703125" style="6" hidden="1"/>
    <col min="19" max="20" width="11" style="6" hidden="1"/>
    <col min="21" max="21" width="10" style="6" hidden="1"/>
    <col min="22" max="22" width="13.5703125" style="6" hidden="1"/>
    <col min="23" max="16383" width="9.140625" style="6" hidden="1"/>
    <col min="16384" max="16384" width="4.42578125" style="6" hidden="1"/>
  </cols>
  <sheetData>
    <row r="1" spans="1:12" x14ac:dyDescent="0.25">
      <c r="A1" s="347" t="s">
        <v>165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2" ht="26.25" customHeight="1" x14ac:dyDescent="0.25">
      <c r="A2" s="353" t="s">
        <v>321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12" x14ac:dyDescent="0.25">
      <c r="A3" s="392" t="s">
        <v>65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</row>
    <row r="4" spans="1:12" ht="3" customHeight="1" thickBo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12.95" customHeight="1" x14ac:dyDescent="0.25">
      <c r="A5" s="404" t="s">
        <v>209</v>
      </c>
      <c r="B5" s="366" t="s">
        <v>100</v>
      </c>
      <c r="C5" s="367"/>
      <c r="D5" s="367"/>
      <c r="E5" s="367"/>
      <c r="F5" s="367"/>
      <c r="G5" s="367"/>
      <c r="H5" s="367"/>
      <c r="I5" s="367"/>
      <c r="J5" s="367"/>
      <c r="K5" s="372" t="s">
        <v>241</v>
      </c>
      <c r="L5" s="102"/>
    </row>
    <row r="6" spans="1:12" ht="51.75" customHeight="1" thickBot="1" x14ac:dyDescent="0.3">
      <c r="A6" s="405"/>
      <c r="B6" s="135" t="s">
        <v>72</v>
      </c>
      <c r="C6" s="82" t="s">
        <v>73</v>
      </c>
      <c r="D6" s="82" t="s">
        <v>98</v>
      </c>
      <c r="E6" s="82" t="s">
        <v>99</v>
      </c>
      <c r="F6" s="82" t="s">
        <v>180</v>
      </c>
      <c r="G6" s="82" t="s">
        <v>74</v>
      </c>
      <c r="H6" s="139" t="s">
        <v>181</v>
      </c>
      <c r="I6" s="139" t="s">
        <v>182</v>
      </c>
      <c r="J6" s="82" t="s">
        <v>183</v>
      </c>
      <c r="K6" s="374"/>
      <c r="L6" s="104"/>
    </row>
    <row r="7" spans="1:12" ht="5.0999999999999996" customHeight="1" x14ac:dyDescent="0.25">
      <c r="A7" s="142"/>
      <c r="B7" s="143"/>
      <c r="C7" s="144"/>
      <c r="D7" s="144"/>
      <c r="E7" s="144"/>
      <c r="F7" s="144"/>
      <c r="G7" s="144"/>
      <c r="H7" s="144"/>
      <c r="I7" s="144"/>
      <c r="J7" s="104"/>
      <c r="K7" s="145"/>
      <c r="L7" s="104"/>
    </row>
    <row r="8" spans="1:12" ht="12.95" customHeight="1" x14ac:dyDescent="0.25">
      <c r="A8" s="146" t="s">
        <v>13</v>
      </c>
      <c r="B8" s="129"/>
      <c r="C8" s="93"/>
      <c r="D8" s="93"/>
      <c r="E8" s="93"/>
      <c r="F8" s="93"/>
      <c r="G8" s="93"/>
      <c r="H8" s="93"/>
      <c r="I8" s="93"/>
      <c r="J8" s="93"/>
      <c r="K8" s="41"/>
      <c r="L8" s="92"/>
    </row>
    <row r="9" spans="1:12" ht="12.95" customHeight="1" x14ac:dyDescent="0.25">
      <c r="A9" s="91" t="s">
        <v>6</v>
      </c>
      <c r="B9" s="129">
        <v>35.083587623430454</v>
      </c>
      <c r="C9" s="93">
        <v>10.338506728960921</v>
      </c>
      <c r="D9" s="93">
        <v>15.957735616479841</v>
      </c>
      <c r="E9" s="93">
        <v>11.609512838026866</v>
      </c>
      <c r="F9" s="93">
        <v>0.3134757147770198</v>
      </c>
      <c r="G9" s="93">
        <v>2.1934964031908928</v>
      </c>
      <c r="H9" s="93">
        <v>4.1382479630555071</v>
      </c>
      <c r="I9" s="93">
        <v>32.196963381816289</v>
      </c>
      <c r="J9" s="93">
        <v>9.8109496538962109</v>
      </c>
      <c r="K9" s="41">
        <v>190.37902200000008</v>
      </c>
      <c r="L9" s="92"/>
    </row>
    <row r="10" spans="1:12" ht="12.95" customHeight="1" x14ac:dyDescent="0.25">
      <c r="A10" s="91" t="s">
        <v>7</v>
      </c>
      <c r="B10" s="129">
        <v>42.722418108020619</v>
      </c>
      <c r="C10" s="93">
        <v>18.368831352290353</v>
      </c>
      <c r="D10" s="93">
        <v>14.247652999056774</v>
      </c>
      <c r="E10" s="93">
        <v>11.084787832379519</v>
      </c>
      <c r="F10" s="93">
        <v>1.8773930009492652</v>
      </c>
      <c r="G10" s="93">
        <v>9.9203538696836695</v>
      </c>
      <c r="H10" s="93">
        <v>8.6801920369501318</v>
      </c>
      <c r="I10" s="93">
        <v>20.544564808072899</v>
      </c>
      <c r="J10" s="93">
        <v>11.354569844595497</v>
      </c>
      <c r="K10" s="41">
        <v>449.08961499999987</v>
      </c>
      <c r="L10" s="92"/>
    </row>
    <row r="11" spans="1:12" ht="12.95" customHeight="1" x14ac:dyDescent="0.25">
      <c r="A11" s="91" t="s">
        <v>8</v>
      </c>
      <c r="B11" s="129">
        <v>45.321636922218985</v>
      </c>
      <c r="C11" s="93">
        <v>15.953796619329083</v>
      </c>
      <c r="D11" s="93">
        <v>13.512114352257253</v>
      </c>
      <c r="E11" s="93">
        <v>10.772295712433873</v>
      </c>
      <c r="F11" s="93">
        <v>1.8475759140248076</v>
      </c>
      <c r="G11" s="93">
        <v>10.784661622631674</v>
      </c>
      <c r="H11" s="93">
        <v>9.900778472601635</v>
      </c>
      <c r="I11" s="93">
        <v>13.558929453969675</v>
      </c>
      <c r="J11" s="93">
        <v>15.718379368029453</v>
      </c>
      <c r="K11" s="41">
        <v>703.93524300000001</v>
      </c>
      <c r="L11" s="92"/>
    </row>
    <row r="12" spans="1:12" ht="12.95" customHeight="1" x14ac:dyDescent="0.25">
      <c r="A12" s="91" t="s">
        <v>9</v>
      </c>
      <c r="B12" s="129">
        <v>35.12884825249111</v>
      </c>
      <c r="C12" s="93">
        <v>14.385264072032539</v>
      </c>
      <c r="D12" s="93">
        <v>16.8035611761611</v>
      </c>
      <c r="E12" s="93">
        <v>19.088741145666919</v>
      </c>
      <c r="F12" s="93">
        <v>0.88050809770366689</v>
      </c>
      <c r="G12" s="93">
        <v>14.001029318076553</v>
      </c>
      <c r="H12" s="93">
        <v>9.9679654949474799</v>
      </c>
      <c r="I12" s="93">
        <v>11.14795604120069</v>
      </c>
      <c r="J12" s="93">
        <v>17.054555678165002</v>
      </c>
      <c r="K12" s="41">
        <v>769.18497599999932</v>
      </c>
      <c r="L12" s="92"/>
    </row>
    <row r="13" spans="1:12" ht="12.95" customHeight="1" x14ac:dyDescent="0.25">
      <c r="A13" s="91" t="s">
        <v>10</v>
      </c>
      <c r="B13" s="129">
        <v>31.814690934709191</v>
      </c>
      <c r="C13" s="93">
        <v>12.638573325794491</v>
      </c>
      <c r="D13" s="93">
        <v>20.579580756616004</v>
      </c>
      <c r="E13" s="93">
        <v>16.558465174310118</v>
      </c>
      <c r="F13" s="93">
        <v>0.6652536660648406</v>
      </c>
      <c r="G13" s="93">
        <v>8.618746506455798</v>
      </c>
      <c r="H13" s="93">
        <v>7.5792673953656502</v>
      </c>
      <c r="I13" s="93">
        <v>10.700814677881221</v>
      </c>
      <c r="J13" s="93">
        <v>21.417088429690104</v>
      </c>
      <c r="K13" s="41">
        <v>723.48447599999963</v>
      </c>
      <c r="L13" s="92"/>
    </row>
    <row r="14" spans="1:12" ht="12.95" customHeight="1" x14ac:dyDescent="0.25">
      <c r="A14" s="91" t="s">
        <v>11</v>
      </c>
      <c r="B14" s="129">
        <v>27.891011333325309</v>
      </c>
      <c r="C14" s="93">
        <v>10.64253440841191</v>
      </c>
      <c r="D14" s="93">
        <v>16.675041527222191</v>
      </c>
      <c r="E14" s="93">
        <v>9.868355971712333</v>
      </c>
      <c r="F14" s="93">
        <v>0.75288973443288687</v>
      </c>
      <c r="G14" s="93">
        <v>10.399031428120992</v>
      </c>
      <c r="H14" s="93">
        <v>13.033649296697611</v>
      </c>
      <c r="I14" s="93">
        <v>12.979232633119539</v>
      </c>
      <c r="J14" s="93">
        <v>23.739438574566783</v>
      </c>
      <c r="K14" s="41">
        <v>671.09774099999959</v>
      </c>
      <c r="L14" s="92"/>
    </row>
    <row r="15" spans="1:12" ht="12.95" customHeight="1" x14ac:dyDescent="0.25">
      <c r="A15" s="91" t="s">
        <v>12</v>
      </c>
      <c r="B15" s="129">
        <v>26.98819786135892</v>
      </c>
      <c r="C15" s="93">
        <v>8.4332661451348407</v>
      </c>
      <c r="D15" s="93">
        <v>16.152705609224068</v>
      </c>
      <c r="E15" s="93">
        <v>8.1342715678164783</v>
      </c>
      <c r="F15" s="93">
        <v>2.4369163487664198</v>
      </c>
      <c r="G15" s="93">
        <v>14.395748682289899</v>
      </c>
      <c r="H15" s="93">
        <v>8.4428862423497293</v>
      </c>
      <c r="I15" s="93">
        <v>17.809397229504469</v>
      </c>
      <c r="J15" s="93">
        <v>26.622901769623475</v>
      </c>
      <c r="K15" s="41">
        <v>713.74538600000028</v>
      </c>
      <c r="L15" s="92"/>
    </row>
    <row r="16" spans="1:12" ht="5.0999999999999996" customHeight="1" x14ac:dyDescent="0.25">
      <c r="A16" s="147"/>
      <c r="B16" s="129"/>
      <c r="C16" s="93"/>
      <c r="D16" s="93"/>
      <c r="E16" s="93"/>
      <c r="F16" s="93"/>
      <c r="G16" s="93"/>
      <c r="H16" s="93"/>
      <c r="I16" s="93"/>
      <c r="J16" s="93"/>
      <c r="K16" s="41"/>
      <c r="L16" s="92"/>
    </row>
    <row r="17" spans="1:12" ht="12.95" customHeight="1" x14ac:dyDescent="0.25">
      <c r="A17" s="146" t="s">
        <v>14</v>
      </c>
      <c r="B17" s="129"/>
      <c r="C17" s="93"/>
      <c r="D17" s="93"/>
      <c r="E17" s="93"/>
      <c r="F17" s="93"/>
      <c r="G17" s="93"/>
      <c r="H17" s="93"/>
      <c r="I17" s="93"/>
      <c r="J17" s="93"/>
      <c r="K17" s="41"/>
      <c r="L17" s="92"/>
    </row>
    <row r="18" spans="1:12" ht="12.95" customHeight="1" x14ac:dyDescent="0.25">
      <c r="A18" s="91" t="s">
        <v>71</v>
      </c>
      <c r="B18" s="129">
        <v>38.603666395754132</v>
      </c>
      <c r="C18" s="93">
        <v>14.156992338137933</v>
      </c>
      <c r="D18" s="93">
        <v>12.552600703836475</v>
      </c>
      <c r="E18" s="93">
        <v>15.60730122175964</v>
      </c>
      <c r="F18" s="93">
        <v>0</v>
      </c>
      <c r="G18" s="93">
        <v>0.52810843052864898</v>
      </c>
      <c r="H18" s="93">
        <v>1.5058920727036</v>
      </c>
      <c r="I18" s="93">
        <v>34.209139099360783</v>
      </c>
      <c r="J18" s="93">
        <v>11.569179062311354</v>
      </c>
      <c r="K18" s="41">
        <v>341.23806700000006</v>
      </c>
      <c r="L18" s="92"/>
    </row>
    <row r="19" spans="1:12" ht="12.95" customHeight="1" x14ac:dyDescent="0.25">
      <c r="A19" s="13" t="s">
        <v>308</v>
      </c>
      <c r="B19" s="129">
        <v>34.608459844797956</v>
      </c>
      <c r="C19" s="93">
        <v>13.550348990428571</v>
      </c>
      <c r="D19" s="93">
        <v>16.933018132197404</v>
      </c>
      <c r="E19" s="93">
        <v>12.104023945257984</v>
      </c>
      <c r="F19" s="93">
        <v>1.4007467625335261</v>
      </c>
      <c r="G19" s="93">
        <v>12.273250059454831</v>
      </c>
      <c r="H19" s="93">
        <v>8.8366728623483137</v>
      </c>
      <c r="I19" s="93">
        <v>13.74317883098994</v>
      </c>
      <c r="J19" s="93">
        <v>18.733463124663121</v>
      </c>
      <c r="K19" s="41">
        <v>2866.4287559999975</v>
      </c>
      <c r="L19" s="92"/>
    </row>
    <row r="20" spans="1:12" ht="12.95" customHeight="1" x14ac:dyDescent="0.25">
      <c r="A20" s="91" t="s">
        <v>15</v>
      </c>
      <c r="B20" s="129">
        <v>32.974558699964824</v>
      </c>
      <c r="C20" s="93">
        <v>11.000287593490931</v>
      </c>
      <c r="D20" s="93">
        <v>16.44311974862628</v>
      </c>
      <c r="E20" s="93">
        <v>13.660145445144774</v>
      </c>
      <c r="F20" s="93">
        <v>1.5705947907194706</v>
      </c>
      <c r="G20" s="93">
        <v>11.213816809108627</v>
      </c>
      <c r="H20" s="93">
        <v>13.55596934060976</v>
      </c>
      <c r="I20" s="93">
        <v>11.420388311888818</v>
      </c>
      <c r="J20" s="93">
        <v>23.61930658517403</v>
      </c>
      <c r="K20" s="41">
        <v>1013.2496360000001</v>
      </c>
      <c r="L20" s="92"/>
    </row>
    <row r="21" spans="1:12" ht="5.0999999999999996" customHeight="1" x14ac:dyDescent="0.25">
      <c r="A21" s="147"/>
      <c r="B21" s="129"/>
      <c r="C21" s="93"/>
      <c r="D21" s="93"/>
      <c r="E21" s="93"/>
      <c r="F21" s="93"/>
      <c r="G21" s="93"/>
      <c r="H21" s="93"/>
      <c r="I21" s="93"/>
      <c r="J21" s="93"/>
      <c r="K21" s="41"/>
      <c r="L21" s="92"/>
    </row>
    <row r="22" spans="1:12" ht="12.95" customHeight="1" x14ac:dyDescent="0.25">
      <c r="A22" s="146" t="s">
        <v>16</v>
      </c>
      <c r="B22" s="129"/>
      <c r="C22" s="93"/>
      <c r="D22" s="93"/>
      <c r="E22" s="93"/>
      <c r="F22" s="93"/>
      <c r="G22" s="93"/>
      <c r="H22" s="93"/>
      <c r="I22" s="93"/>
      <c r="J22" s="93"/>
      <c r="K22" s="41"/>
      <c r="L22" s="92"/>
    </row>
    <row r="23" spans="1:12" ht="12.95" customHeight="1" x14ac:dyDescent="0.25">
      <c r="A23" s="91" t="s">
        <v>17</v>
      </c>
      <c r="B23" s="129">
        <v>25.475485063984792</v>
      </c>
      <c r="C23" s="93">
        <v>9.1926990016209214</v>
      </c>
      <c r="D23" s="93">
        <v>14.671741466438046</v>
      </c>
      <c r="E23" s="93">
        <v>7.5615069069736727</v>
      </c>
      <c r="F23" s="93">
        <v>0.95867138264867668</v>
      </c>
      <c r="G23" s="93">
        <v>13.36592491136922</v>
      </c>
      <c r="H23" s="93">
        <v>4.9470841214472197</v>
      </c>
      <c r="I23" s="93">
        <v>20.901010373554758</v>
      </c>
      <c r="J23" s="93">
        <v>26.256080285276489</v>
      </c>
      <c r="K23" s="41">
        <v>70.832613999999992</v>
      </c>
      <c r="L23" s="92"/>
    </row>
    <row r="24" spans="1:12" ht="12.95" customHeight="1" x14ac:dyDescent="0.25">
      <c r="A24" s="91" t="s">
        <v>18</v>
      </c>
      <c r="B24" s="129">
        <v>31.670325343629109</v>
      </c>
      <c r="C24" s="93">
        <v>9.8084263351047412</v>
      </c>
      <c r="D24" s="93">
        <v>19.479617301369</v>
      </c>
      <c r="E24" s="93">
        <v>9.8003979028513744</v>
      </c>
      <c r="F24" s="93">
        <v>1.2839876995557118</v>
      </c>
      <c r="G24" s="93">
        <v>11.453268430977745</v>
      </c>
      <c r="H24" s="93">
        <v>10.03785850173942</v>
      </c>
      <c r="I24" s="93">
        <v>13.338080483385239</v>
      </c>
      <c r="J24" s="93">
        <v>26.206941229015989</v>
      </c>
      <c r="K24" s="41">
        <v>978.69668099999978</v>
      </c>
      <c r="L24" s="92"/>
    </row>
    <row r="25" spans="1:12" ht="12.95" customHeight="1" x14ac:dyDescent="0.25">
      <c r="A25" s="91" t="s">
        <v>19</v>
      </c>
      <c r="B25" s="129">
        <v>34.411975092210355</v>
      </c>
      <c r="C25" s="93">
        <v>12.247841780010397</v>
      </c>
      <c r="D25" s="93">
        <v>16.302184779840839</v>
      </c>
      <c r="E25" s="93">
        <v>13.240908116467153</v>
      </c>
      <c r="F25" s="93">
        <v>1.7440202456857321</v>
      </c>
      <c r="G25" s="93">
        <v>12.092078026328524</v>
      </c>
      <c r="H25" s="93">
        <v>9.5375558589418965</v>
      </c>
      <c r="I25" s="93">
        <v>13.986176996982211</v>
      </c>
      <c r="J25" s="93">
        <v>18.042948580298631</v>
      </c>
      <c r="K25" s="41">
        <v>2045.3898449999995</v>
      </c>
      <c r="L25" s="92"/>
    </row>
    <row r="26" spans="1:12" ht="12.95" customHeight="1" x14ac:dyDescent="0.25">
      <c r="A26" s="91" t="s">
        <v>20</v>
      </c>
      <c r="B26" s="129">
        <v>37.834142214329745</v>
      </c>
      <c r="C26" s="93">
        <v>17.332033896254771</v>
      </c>
      <c r="D26" s="93">
        <v>14.239379019338491</v>
      </c>
      <c r="E26" s="93">
        <v>14.788869848099505</v>
      </c>
      <c r="F26" s="93">
        <v>0.63481891825001735</v>
      </c>
      <c r="G26" s="93">
        <v>8.7335648443049259</v>
      </c>
      <c r="H26" s="93">
        <v>8.789264532875853</v>
      </c>
      <c r="I26" s="93">
        <v>17.315685189477779</v>
      </c>
      <c r="J26" s="93">
        <v>15.244209031726829</v>
      </c>
      <c r="K26" s="41">
        <v>1125.9973190000005</v>
      </c>
      <c r="L26" s="92"/>
    </row>
    <row r="27" spans="1:12" ht="5.0999999999999996" customHeight="1" x14ac:dyDescent="0.25">
      <c r="A27" s="147"/>
      <c r="B27" s="129"/>
      <c r="C27" s="93"/>
      <c r="D27" s="93"/>
      <c r="E27" s="93"/>
      <c r="F27" s="93"/>
      <c r="G27" s="93"/>
      <c r="H27" s="93"/>
      <c r="I27" s="93"/>
      <c r="J27" s="93"/>
      <c r="K27" s="41"/>
      <c r="L27" s="92"/>
    </row>
    <row r="28" spans="1:12" ht="12.95" customHeight="1" x14ac:dyDescent="0.25">
      <c r="A28" s="146" t="s">
        <v>21</v>
      </c>
      <c r="B28" s="129"/>
      <c r="C28" s="93"/>
      <c r="D28" s="93"/>
      <c r="E28" s="93"/>
      <c r="F28" s="93"/>
      <c r="G28" s="93"/>
      <c r="H28" s="93"/>
      <c r="I28" s="93"/>
      <c r="J28" s="93"/>
      <c r="K28" s="41"/>
      <c r="L28" s="92"/>
    </row>
    <row r="29" spans="1:12" ht="12.95" customHeight="1" x14ac:dyDescent="0.25">
      <c r="A29" s="91" t="s">
        <v>22</v>
      </c>
      <c r="B29" s="129">
        <v>34.879398186843602</v>
      </c>
      <c r="C29" s="93">
        <v>13.743735198679518</v>
      </c>
      <c r="D29" s="93">
        <v>15.227598268770112</v>
      </c>
      <c r="E29" s="93">
        <v>10.093403149780292</v>
      </c>
      <c r="F29" s="93">
        <v>1.4131754100196245</v>
      </c>
      <c r="G29" s="93">
        <v>11.210634302230014</v>
      </c>
      <c r="H29" s="93">
        <v>8.7733036770029944</v>
      </c>
      <c r="I29" s="93">
        <v>12.764771752002524</v>
      </c>
      <c r="J29" s="93">
        <v>25.076370369016594</v>
      </c>
      <c r="K29" s="41">
        <v>723.96370100000024</v>
      </c>
      <c r="L29" s="92"/>
    </row>
    <row r="30" spans="1:12" ht="12.95" customHeight="1" x14ac:dyDescent="0.25">
      <c r="A30" s="91" t="s">
        <v>23</v>
      </c>
      <c r="B30" s="129">
        <v>36.993126323557455</v>
      </c>
      <c r="C30" s="93">
        <v>13.135760516334328</v>
      </c>
      <c r="D30" s="93">
        <v>14.131719553705043</v>
      </c>
      <c r="E30" s="93">
        <v>13.025833975009318</v>
      </c>
      <c r="F30" s="93">
        <v>1.0617227577769355</v>
      </c>
      <c r="G30" s="93">
        <v>10.559368400616163</v>
      </c>
      <c r="H30" s="93">
        <v>9.6283362054057733</v>
      </c>
      <c r="I30" s="93">
        <v>13.517372317676319</v>
      </c>
      <c r="J30" s="93">
        <v>22.615229920595937</v>
      </c>
      <c r="K30" s="41">
        <v>961.78865199999882</v>
      </c>
      <c r="L30" s="92"/>
    </row>
    <row r="31" spans="1:12" ht="12.95" customHeight="1" x14ac:dyDescent="0.25">
      <c r="A31" s="91" t="s">
        <v>24</v>
      </c>
      <c r="B31" s="129">
        <v>30.677137675099676</v>
      </c>
      <c r="C31" s="93">
        <v>11.027764740404539</v>
      </c>
      <c r="D31" s="93">
        <v>17.554115454711532</v>
      </c>
      <c r="E31" s="93">
        <v>13.490479799842465</v>
      </c>
      <c r="F31" s="93">
        <v>1.7281106193821072</v>
      </c>
      <c r="G31" s="93">
        <v>11.915130335690812</v>
      </c>
      <c r="H31" s="93">
        <v>11.370673090286383</v>
      </c>
      <c r="I31" s="93">
        <v>14.953950593867724</v>
      </c>
      <c r="J31" s="93">
        <v>18.683405591960543</v>
      </c>
      <c r="K31" s="41">
        <v>1106.4664950000006</v>
      </c>
      <c r="L31" s="92"/>
    </row>
    <row r="32" spans="1:12" ht="12.95" customHeight="1" x14ac:dyDescent="0.25">
      <c r="A32" s="91" t="s">
        <v>25</v>
      </c>
      <c r="B32" s="129">
        <v>33.73354443709232</v>
      </c>
      <c r="C32" s="93">
        <v>17.851873746792325</v>
      </c>
      <c r="D32" s="93">
        <v>20.513353391577535</v>
      </c>
      <c r="E32" s="93">
        <v>15.718873314093267</v>
      </c>
      <c r="F32" s="93">
        <v>0.94392516940243509</v>
      </c>
      <c r="G32" s="93">
        <v>10.077096064748877</v>
      </c>
      <c r="H32" s="93">
        <v>8.0667906161178173</v>
      </c>
      <c r="I32" s="93">
        <v>16.139577397664027</v>
      </c>
      <c r="J32" s="93">
        <v>14.691280032168736</v>
      </c>
      <c r="K32" s="41">
        <v>868.78857200000027</v>
      </c>
      <c r="L32" s="92"/>
    </row>
    <row r="33" spans="1:12" ht="12.95" customHeight="1" x14ac:dyDescent="0.25">
      <c r="A33" s="91" t="s">
        <v>26</v>
      </c>
      <c r="B33" s="129">
        <v>38.766393982076806</v>
      </c>
      <c r="C33" s="93">
        <v>8.0779285293874299</v>
      </c>
      <c r="D33" s="93">
        <v>13.611026736791084</v>
      </c>
      <c r="E33" s="93">
        <v>9.7225913868484657</v>
      </c>
      <c r="F33" s="93">
        <v>1.4826281452477146</v>
      </c>
      <c r="G33" s="93">
        <v>11.631303562505982</v>
      </c>
      <c r="H33" s="93">
        <v>7.8183408287502241</v>
      </c>
      <c r="I33" s="93">
        <v>17.554628904642495</v>
      </c>
      <c r="J33" s="93">
        <v>14.71061016394844</v>
      </c>
      <c r="K33" s="41">
        <v>559.90903899999989</v>
      </c>
      <c r="L33" s="92"/>
    </row>
    <row r="34" spans="1:12" ht="5.0999999999999996" customHeight="1" x14ac:dyDescent="0.25">
      <c r="A34" s="147"/>
      <c r="B34" s="129"/>
      <c r="C34" s="93"/>
      <c r="D34" s="93"/>
      <c r="E34" s="93"/>
      <c r="F34" s="93"/>
      <c r="G34" s="93"/>
      <c r="H34" s="93"/>
      <c r="I34" s="93"/>
      <c r="J34" s="93"/>
      <c r="K34" s="41"/>
      <c r="L34" s="92"/>
    </row>
    <row r="35" spans="1:12" ht="12.95" customHeight="1" x14ac:dyDescent="0.25">
      <c r="A35" s="146" t="s">
        <v>27</v>
      </c>
      <c r="B35" s="129"/>
      <c r="C35" s="93"/>
      <c r="D35" s="93"/>
      <c r="E35" s="93"/>
      <c r="F35" s="93"/>
      <c r="G35" s="93"/>
      <c r="H35" s="93"/>
      <c r="I35" s="93"/>
      <c r="J35" s="93"/>
      <c r="K35" s="41"/>
      <c r="L35" s="92"/>
    </row>
    <row r="36" spans="1:12" ht="12.95" customHeight="1" x14ac:dyDescent="0.25">
      <c r="A36" s="91" t="s">
        <v>28</v>
      </c>
      <c r="B36" s="129">
        <v>34.247640468049283</v>
      </c>
      <c r="C36" s="93">
        <v>12.617500434947566</v>
      </c>
      <c r="D36" s="93">
        <v>16.950512266684822</v>
      </c>
      <c r="E36" s="93">
        <v>13.054728862316898</v>
      </c>
      <c r="F36" s="93">
        <v>1.3246166408258631</v>
      </c>
      <c r="G36" s="93">
        <v>10.735407685368834</v>
      </c>
      <c r="H36" s="93">
        <v>9.4212957693935913</v>
      </c>
      <c r="I36" s="93">
        <v>15.318038128827629</v>
      </c>
      <c r="J36" s="93">
        <v>18.565254565950834</v>
      </c>
      <c r="K36" s="41">
        <v>3358.7267159999979</v>
      </c>
      <c r="L36" s="92"/>
    </row>
    <row r="37" spans="1:12" ht="12.95" customHeight="1" x14ac:dyDescent="0.25">
      <c r="A37" s="91" t="s">
        <v>29</v>
      </c>
      <c r="B37" s="129">
        <v>35.6751165850972</v>
      </c>
      <c r="C37" s="93">
        <v>14.427585576136922</v>
      </c>
      <c r="D37" s="93">
        <v>14.555452673716166</v>
      </c>
      <c r="E37" s="93">
        <v>11.6157707526799</v>
      </c>
      <c r="F37" s="93">
        <v>1.3425352242911111</v>
      </c>
      <c r="G37" s="93">
        <v>12.370482120198455</v>
      </c>
      <c r="H37" s="93">
        <v>9.2039880599693067</v>
      </c>
      <c r="I37" s="93">
        <v>12.978470215923233</v>
      </c>
      <c r="J37" s="93">
        <v>22.295114452550386</v>
      </c>
      <c r="K37" s="41">
        <v>862.18974299999979</v>
      </c>
      <c r="L37" s="92"/>
    </row>
    <row r="38" spans="1:12" ht="5.0999999999999996" customHeight="1" x14ac:dyDescent="0.25">
      <c r="A38" s="147"/>
      <c r="B38" s="129"/>
      <c r="C38" s="93"/>
      <c r="D38" s="93"/>
      <c r="E38" s="93"/>
      <c r="F38" s="93"/>
      <c r="G38" s="93"/>
      <c r="H38" s="93"/>
      <c r="I38" s="93"/>
      <c r="J38" s="93"/>
      <c r="K38" s="41"/>
      <c r="L38" s="92"/>
    </row>
    <row r="39" spans="1:12" ht="12.95" customHeight="1" x14ac:dyDescent="0.25">
      <c r="A39" s="146" t="s">
        <v>30</v>
      </c>
      <c r="B39" s="129"/>
      <c r="C39" s="93"/>
      <c r="D39" s="93"/>
      <c r="E39" s="93"/>
      <c r="F39" s="93"/>
      <c r="G39" s="93"/>
      <c r="H39" s="93"/>
      <c r="I39" s="93"/>
      <c r="J39" s="93"/>
      <c r="K39" s="41"/>
      <c r="L39" s="92"/>
    </row>
    <row r="40" spans="1:12" ht="12.95" customHeight="1" x14ac:dyDescent="0.25">
      <c r="A40" s="91" t="s">
        <v>304</v>
      </c>
      <c r="B40" s="129">
        <v>30.716856801849296</v>
      </c>
      <c r="C40" s="93">
        <v>8.7036691116840874</v>
      </c>
      <c r="D40" s="93">
        <v>19.58358763329873</v>
      </c>
      <c r="E40" s="93">
        <v>14.580690248280009</v>
      </c>
      <c r="F40" s="93">
        <v>1.4198445032176119</v>
      </c>
      <c r="G40" s="93">
        <v>11.118731136406986</v>
      </c>
      <c r="H40" s="93">
        <v>12.601501600613357</v>
      </c>
      <c r="I40" s="93">
        <v>18.379948013463856</v>
      </c>
      <c r="J40" s="93">
        <v>16.093311240938938</v>
      </c>
      <c r="K40" s="41">
        <v>1371.1415550000008</v>
      </c>
      <c r="L40" s="92"/>
    </row>
    <row r="41" spans="1:12" ht="12.95" customHeight="1" x14ac:dyDescent="0.25">
      <c r="A41" s="91" t="s">
        <v>31</v>
      </c>
      <c r="B41" s="129">
        <v>36.41242087423813</v>
      </c>
      <c r="C41" s="93">
        <v>14.380172297861286</v>
      </c>
      <c r="D41" s="93">
        <v>14.806050118320918</v>
      </c>
      <c r="E41" s="93">
        <v>11.637456359895024</v>
      </c>
      <c r="F41" s="93">
        <v>1.4785111261156096</v>
      </c>
      <c r="G41" s="93">
        <v>12.368820581821101</v>
      </c>
      <c r="H41" s="93">
        <v>6.7556793600582363</v>
      </c>
      <c r="I41" s="93">
        <v>13.973018779601116</v>
      </c>
      <c r="J41" s="93">
        <v>18.167915142281529</v>
      </c>
      <c r="K41" s="41">
        <v>977.21665699999903</v>
      </c>
      <c r="L41" s="92"/>
    </row>
    <row r="42" spans="1:12" ht="12.95" customHeight="1" x14ac:dyDescent="0.25">
      <c r="A42" s="91" t="s">
        <v>32</v>
      </c>
      <c r="B42" s="129">
        <v>38.338014563651761</v>
      </c>
      <c r="C42" s="93">
        <v>15.733145348900681</v>
      </c>
      <c r="D42" s="93">
        <v>16.824863033622275</v>
      </c>
      <c r="E42" s="93">
        <v>13.863569777359125</v>
      </c>
      <c r="F42" s="93">
        <v>1.4608933333448011</v>
      </c>
      <c r="G42" s="93">
        <v>9.6637555207146715</v>
      </c>
      <c r="H42" s="93">
        <v>7.3222163431571161</v>
      </c>
      <c r="I42" s="93">
        <v>13.234559557134903</v>
      </c>
      <c r="J42" s="93">
        <v>19.495954439144832</v>
      </c>
      <c r="K42" s="41">
        <v>1295.0320580000014</v>
      </c>
      <c r="L42" s="92"/>
    </row>
    <row r="43" spans="1:12" ht="12.95" customHeight="1" x14ac:dyDescent="0.25">
      <c r="A43" s="91" t="s">
        <v>33</v>
      </c>
      <c r="B43" s="129">
        <v>31.926246897870094</v>
      </c>
      <c r="C43" s="93">
        <v>14.642830682090512</v>
      </c>
      <c r="D43" s="93">
        <v>11.033913130474504</v>
      </c>
      <c r="E43" s="93">
        <v>7.8680262238289584</v>
      </c>
      <c r="F43" s="93">
        <v>0.55929619496441574</v>
      </c>
      <c r="G43" s="93">
        <v>11.905535248376417</v>
      </c>
      <c r="H43" s="93">
        <v>10.763896457689473</v>
      </c>
      <c r="I43" s="93">
        <v>11.503637110385654</v>
      </c>
      <c r="J43" s="93">
        <v>28.587712063045501</v>
      </c>
      <c r="K43" s="41">
        <v>577.52618900000004</v>
      </c>
      <c r="L43" s="92"/>
    </row>
    <row r="44" spans="1:12" ht="5.0999999999999996" customHeight="1" x14ac:dyDescent="0.25">
      <c r="A44" s="147"/>
      <c r="B44" s="129"/>
      <c r="C44" s="93"/>
      <c r="D44" s="93"/>
      <c r="E44" s="93"/>
      <c r="F44" s="93"/>
      <c r="G44" s="93"/>
      <c r="H44" s="93"/>
      <c r="I44" s="93"/>
      <c r="J44" s="93"/>
      <c r="K44" s="41"/>
      <c r="L44" s="92"/>
    </row>
    <row r="45" spans="1:12" ht="12.95" customHeight="1" x14ac:dyDescent="0.25">
      <c r="A45" s="146" t="s">
        <v>34</v>
      </c>
      <c r="B45" s="129"/>
      <c r="C45" s="93"/>
      <c r="D45" s="93"/>
      <c r="E45" s="93"/>
      <c r="F45" s="93"/>
      <c r="G45" s="93"/>
      <c r="H45" s="93"/>
      <c r="I45" s="93"/>
      <c r="J45" s="93"/>
      <c r="K45" s="41"/>
      <c r="L45" s="92"/>
    </row>
    <row r="46" spans="1:12" ht="12.95" customHeight="1" x14ac:dyDescent="0.25">
      <c r="A46" s="91" t="s">
        <v>35</v>
      </c>
      <c r="B46" s="129">
        <v>34.479567880911162</v>
      </c>
      <c r="C46" s="93">
        <v>21.018016062570901</v>
      </c>
      <c r="D46" s="93">
        <v>22.219364193929646</v>
      </c>
      <c r="E46" s="93">
        <v>7.845411784907129</v>
      </c>
      <c r="F46" s="93">
        <v>1.6452577313135157</v>
      </c>
      <c r="G46" s="93">
        <v>6.5868752116507157</v>
      </c>
      <c r="H46" s="93">
        <v>9.9468328391218535</v>
      </c>
      <c r="I46" s="93">
        <v>14.584573835718725</v>
      </c>
      <c r="J46" s="93">
        <v>22.347230736520327</v>
      </c>
      <c r="K46" s="41">
        <v>37.866042999999983</v>
      </c>
      <c r="L46" s="92"/>
    </row>
    <row r="47" spans="1:12" ht="12.95" customHeight="1" x14ac:dyDescent="0.25">
      <c r="A47" s="91" t="s">
        <v>36</v>
      </c>
      <c r="B47" s="129">
        <v>32.568224639890836</v>
      </c>
      <c r="C47" s="93">
        <v>15.18921425287253</v>
      </c>
      <c r="D47" s="93">
        <v>16.870379704352999</v>
      </c>
      <c r="E47" s="93">
        <v>13.902056561440624</v>
      </c>
      <c r="F47" s="93">
        <v>1.4693719654902726</v>
      </c>
      <c r="G47" s="93">
        <v>10.789565893283054</v>
      </c>
      <c r="H47" s="93">
        <v>13.285567838919205</v>
      </c>
      <c r="I47" s="93">
        <v>16.776277626536494</v>
      </c>
      <c r="J47" s="93">
        <v>16.292270227166323</v>
      </c>
      <c r="K47" s="41">
        <v>161.80620399999998</v>
      </c>
      <c r="L47" s="92"/>
    </row>
    <row r="48" spans="1:12" ht="12.95" customHeight="1" x14ac:dyDescent="0.25">
      <c r="A48" s="91" t="s">
        <v>37</v>
      </c>
      <c r="B48" s="129">
        <v>46.01896846476096</v>
      </c>
      <c r="C48" s="93">
        <v>19.910898068010095</v>
      </c>
      <c r="D48" s="93">
        <v>22.978842898220357</v>
      </c>
      <c r="E48" s="93">
        <v>12.661661544082421</v>
      </c>
      <c r="F48" s="93">
        <v>0.21541273318126103</v>
      </c>
      <c r="G48" s="93">
        <v>4.5607516944553348</v>
      </c>
      <c r="H48" s="93">
        <v>5.3209896986059633</v>
      </c>
      <c r="I48" s="93">
        <v>9.6879009275510679</v>
      </c>
      <c r="J48" s="93">
        <v>20.18040238354298</v>
      </c>
      <c r="K48" s="41">
        <v>100.98613799999997</v>
      </c>
      <c r="L48" s="92"/>
    </row>
    <row r="49" spans="1:12" ht="12.95" customHeight="1" x14ac:dyDescent="0.25">
      <c r="A49" s="91" t="s">
        <v>38</v>
      </c>
      <c r="B49" s="129">
        <v>37.203303514639224</v>
      </c>
      <c r="C49" s="93">
        <v>14.916616484389591</v>
      </c>
      <c r="D49" s="93">
        <v>14.302689574239782</v>
      </c>
      <c r="E49" s="93">
        <v>9.5241493043385397</v>
      </c>
      <c r="F49" s="93">
        <v>0.24457969400320398</v>
      </c>
      <c r="G49" s="93">
        <v>12.572903763468457</v>
      </c>
      <c r="H49" s="93">
        <v>6.5902242530977846</v>
      </c>
      <c r="I49" s="93">
        <v>12.237365455908556</v>
      </c>
      <c r="J49" s="93">
        <v>17.501799839094726</v>
      </c>
      <c r="K49" s="41">
        <v>229.81220999999977</v>
      </c>
      <c r="L49" s="92"/>
    </row>
    <row r="50" spans="1:12" ht="12.95" customHeight="1" x14ac:dyDescent="0.25">
      <c r="A50" s="91" t="s">
        <v>39</v>
      </c>
      <c r="B50" s="129">
        <v>48.284043171402857</v>
      </c>
      <c r="C50" s="93">
        <v>11.300231303256034</v>
      </c>
      <c r="D50" s="93">
        <v>17.470338427682599</v>
      </c>
      <c r="E50" s="93">
        <v>12.057783231844354</v>
      </c>
      <c r="F50" s="93">
        <v>0.66948111279171341</v>
      </c>
      <c r="G50" s="93">
        <v>15.570885682508395</v>
      </c>
      <c r="H50" s="93">
        <v>5.1182446977467428</v>
      </c>
      <c r="I50" s="93">
        <v>15.081180716768634</v>
      </c>
      <c r="J50" s="93">
        <v>14.150915267464226</v>
      </c>
      <c r="K50" s="41">
        <v>89.145307999999943</v>
      </c>
      <c r="L50" s="92"/>
    </row>
    <row r="51" spans="1:12" ht="12.95" customHeight="1" x14ac:dyDescent="0.25">
      <c r="A51" s="91" t="s">
        <v>40</v>
      </c>
      <c r="B51" s="129">
        <v>28.893183304735299</v>
      </c>
      <c r="C51" s="93">
        <v>23.1929125492582</v>
      </c>
      <c r="D51" s="93">
        <v>13.814888832954979</v>
      </c>
      <c r="E51" s="93">
        <v>19.646473044076913</v>
      </c>
      <c r="F51" s="93">
        <v>0</v>
      </c>
      <c r="G51" s="93">
        <v>11.023383391088077</v>
      </c>
      <c r="H51" s="93">
        <v>9.8298395548133453</v>
      </c>
      <c r="I51" s="93">
        <v>15.709528215729712</v>
      </c>
      <c r="J51" s="93">
        <v>21.321547058200494</v>
      </c>
      <c r="K51" s="41">
        <v>144.53964300000001</v>
      </c>
      <c r="L51" s="92"/>
    </row>
    <row r="52" spans="1:12" ht="12.95" customHeight="1" x14ac:dyDescent="0.25">
      <c r="A52" s="91" t="s">
        <v>41</v>
      </c>
      <c r="B52" s="129">
        <v>32.905100576645658</v>
      </c>
      <c r="C52" s="93">
        <v>13.713712813666215</v>
      </c>
      <c r="D52" s="93">
        <v>15.853352226457831</v>
      </c>
      <c r="E52" s="93">
        <v>7.9751937225847556</v>
      </c>
      <c r="F52" s="93">
        <v>0.73712481221792481</v>
      </c>
      <c r="G52" s="93">
        <v>10.619180146418822</v>
      </c>
      <c r="H52" s="93">
        <v>13.503347663351239</v>
      </c>
      <c r="I52" s="93">
        <v>13.470711545935018</v>
      </c>
      <c r="J52" s="93">
        <v>25.698804655507988</v>
      </c>
      <c r="K52" s="41">
        <v>149.91979400000005</v>
      </c>
      <c r="L52" s="92"/>
    </row>
    <row r="53" spans="1:12" ht="12.95" customHeight="1" x14ac:dyDescent="0.25">
      <c r="A53" s="91" t="s">
        <v>42</v>
      </c>
      <c r="B53" s="129">
        <v>36.345526422367094</v>
      </c>
      <c r="C53" s="93">
        <v>12.863492754938516</v>
      </c>
      <c r="D53" s="93">
        <v>19.125509099799789</v>
      </c>
      <c r="E53" s="93">
        <v>13.567241858794576</v>
      </c>
      <c r="F53" s="93">
        <v>2.4653893233974604</v>
      </c>
      <c r="G53" s="93">
        <v>11.530510856948119</v>
      </c>
      <c r="H53" s="93">
        <v>8.2882425352971083</v>
      </c>
      <c r="I53" s="93">
        <v>12.1551039515043</v>
      </c>
      <c r="J53" s="93">
        <v>25.870783399878132</v>
      </c>
      <c r="K53" s="41">
        <v>234.77813200000014</v>
      </c>
      <c r="L53" s="92"/>
    </row>
    <row r="54" spans="1:12" ht="12.95" customHeight="1" x14ac:dyDescent="0.25">
      <c r="A54" s="91" t="s">
        <v>43</v>
      </c>
      <c r="B54" s="129">
        <v>38.218243715115193</v>
      </c>
      <c r="C54" s="93">
        <v>24.942030021792391</v>
      </c>
      <c r="D54" s="93">
        <v>15.289141342819004</v>
      </c>
      <c r="E54" s="93">
        <v>11.594915159878564</v>
      </c>
      <c r="F54" s="93">
        <v>2.1009715323233964</v>
      </c>
      <c r="G54" s="93">
        <v>10.580085757322454</v>
      </c>
      <c r="H54" s="93">
        <v>7.9629863457270762</v>
      </c>
      <c r="I54" s="93">
        <v>15.361182640019887</v>
      </c>
      <c r="J54" s="93">
        <v>25.217310830370863</v>
      </c>
      <c r="K54" s="41">
        <v>53.941283000000006</v>
      </c>
      <c r="L54" s="92"/>
    </row>
    <row r="55" spans="1:12" ht="12.95" customHeight="1" x14ac:dyDescent="0.25">
      <c r="A55" s="91" t="s">
        <v>44</v>
      </c>
      <c r="B55" s="129">
        <v>29.895276614027626</v>
      </c>
      <c r="C55" s="93">
        <v>16.997169450913646</v>
      </c>
      <c r="D55" s="93">
        <v>8.6196233518355729</v>
      </c>
      <c r="E55" s="93">
        <v>13.583769351770419</v>
      </c>
      <c r="F55" s="93">
        <v>1.1460124672042917</v>
      </c>
      <c r="G55" s="93">
        <v>9.1222552305249049</v>
      </c>
      <c r="H55" s="93">
        <v>12.648958427431619</v>
      </c>
      <c r="I55" s="93">
        <v>10.767547956715704</v>
      </c>
      <c r="J55" s="93">
        <v>31.716271000475118</v>
      </c>
      <c r="K55" s="41">
        <v>82.825626000000057</v>
      </c>
      <c r="L55" s="92"/>
    </row>
    <row r="56" spans="1:12" ht="12.95" customHeight="1" x14ac:dyDescent="0.25">
      <c r="A56" s="91" t="s">
        <v>45</v>
      </c>
      <c r="B56" s="129">
        <v>42.606141792825376</v>
      </c>
      <c r="C56" s="93">
        <v>15.3657166498054</v>
      </c>
      <c r="D56" s="93">
        <v>15.510692426629028</v>
      </c>
      <c r="E56" s="93">
        <v>5.8385626200957139</v>
      </c>
      <c r="F56" s="93">
        <v>0.86450032415208067</v>
      </c>
      <c r="G56" s="93">
        <v>18.724382595971477</v>
      </c>
      <c r="H56" s="93">
        <v>5.1136947464681404</v>
      </c>
      <c r="I56" s="93">
        <v>13.551653485198836</v>
      </c>
      <c r="J56" s="93">
        <v>8.3567168626511368</v>
      </c>
      <c r="K56" s="41">
        <v>154.39820699999993</v>
      </c>
      <c r="L56" s="92"/>
    </row>
    <row r="57" spans="1:12" ht="12.95" customHeight="1" x14ac:dyDescent="0.25">
      <c r="A57" s="91" t="s">
        <v>46</v>
      </c>
      <c r="B57" s="129">
        <v>32.792938647833594</v>
      </c>
      <c r="C57" s="93">
        <v>13.806293657652283</v>
      </c>
      <c r="D57" s="93">
        <v>13.724752425899636</v>
      </c>
      <c r="E57" s="93">
        <v>12.032706182184954</v>
      </c>
      <c r="F57" s="93">
        <v>1.0695108698220641</v>
      </c>
      <c r="G57" s="93">
        <v>7.974240797152139</v>
      </c>
      <c r="H57" s="93">
        <v>8.1148326024271942</v>
      </c>
      <c r="I57" s="93">
        <v>17.976511140285407</v>
      </c>
      <c r="J57" s="93">
        <v>20.633825256279689</v>
      </c>
      <c r="K57" s="41">
        <v>240.16193499999997</v>
      </c>
      <c r="L57" s="92"/>
    </row>
    <row r="58" spans="1:12" ht="12.95" customHeight="1" x14ac:dyDescent="0.25">
      <c r="A58" s="91" t="s">
        <v>47</v>
      </c>
      <c r="B58" s="129">
        <v>37.210547994291119</v>
      </c>
      <c r="C58" s="93">
        <v>13.031020035908083</v>
      </c>
      <c r="D58" s="93">
        <v>11.318314521325599</v>
      </c>
      <c r="E58" s="93">
        <v>20.02844890323432</v>
      </c>
      <c r="F58" s="93">
        <v>1.652163902966874</v>
      </c>
      <c r="G58" s="93">
        <v>13.956135997335034</v>
      </c>
      <c r="H58" s="93">
        <v>3.1996153108546697</v>
      </c>
      <c r="I58" s="93">
        <v>7.6193515682995843</v>
      </c>
      <c r="J58" s="93">
        <v>13.19193708030156</v>
      </c>
      <c r="K58" s="41">
        <v>154.57467600000001</v>
      </c>
      <c r="L58" s="92"/>
    </row>
    <row r="59" spans="1:12" ht="12.95" customHeight="1" x14ac:dyDescent="0.25">
      <c r="A59" s="91" t="s">
        <v>48</v>
      </c>
      <c r="B59" s="129">
        <v>31.634725680124298</v>
      </c>
      <c r="C59" s="93">
        <v>16.872645284340901</v>
      </c>
      <c r="D59" s="93">
        <v>15.323665864277192</v>
      </c>
      <c r="E59" s="93">
        <v>9.812108993908133</v>
      </c>
      <c r="F59" s="93">
        <v>0.29200788988152054</v>
      </c>
      <c r="G59" s="93">
        <v>17.698080274925658</v>
      </c>
      <c r="H59" s="93">
        <v>7.4153849440791948</v>
      </c>
      <c r="I59" s="93">
        <v>12.889482413354198</v>
      </c>
      <c r="J59" s="93">
        <v>20.538624664157371</v>
      </c>
      <c r="K59" s="41">
        <v>129.27595900000011</v>
      </c>
      <c r="L59" s="92"/>
    </row>
    <row r="60" spans="1:12" ht="12.95" customHeight="1" x14ac:dyDescent="0.25">
      <c r="A60" s="91" t="s">
        <v>301</v>
      </c>
      <c r="B60" s="129">
        <v>30.409089668907523</v>
      </c>
      <c r="C60" s="93">
        <v>8.8813153897399673</v>
      </c>
      <c r="D60" s="93">
        <v>20.12957720885667</v>
      </c>
      <c r="E60" s="93">
        <v>15.215916343772429</v>
      </c>
      <c r="F60" s="93">
        <v>1.4429868723142729</v>
      </c>
      <c r="G60" s="93">
        <v>10.868217468885444</v>
      </c>
      <c r="H60" s="93">
        <v>12.191708627963482</v>
      </c>
      <c r="I60" s="93">
        <v>18.812990456984867</v>
      </c>
      <c r="J60" s="93">
        <v>15.292667686936881</v>
      </c>
      <c r="K60" s="41">
        <v>1349.543809</v>
      </c>
      <c r="L60" s="92"/>
    </row>
    <row r="61" spans="1:12" ht="12.95" customHeight="1" x14ac:dyDescent="0.25">
      <c r="A61" s="148" t="s">
        <v>267</v>
      </c>
      <c r="B61" s="129">
        <v>30.448223318221711</v>
      </c>
      <c r="C61" s="93">
        <v>8.0886254368013937</v>
      </c>
      <c r="D61" s="93">
        <v>20.04151930600915</v>
      </c>
      <c r="E61" s="93">
        <v>15.391595122419366</v>
      </c>
      <c r="F61" s="93">
        <v>1.5036566319423774</v>
      </c>
      <c r="G61" s="93">
        <v>11.180057083833766</v>
      </c>
      <c r="H61" s="93">
        <v>12.490789050065079</v>
      </c>
      <c r="I61" s="93">
        <v>18.982616376748304</v>
      </c>
      <c r="J61" s="93">
        <v>14.914120335593987</v>
      </c>
      <c r="K61" s="41">
        <v>1221.2217610000005</v>
      </c>
      <c r="L61" s="92"/>
    </row>
    <row r="62" spans="1:12" ht="12.95" customHeight="1" x14ac:dyDescent="0.25">
      <c r="A62" s="148" t="s">
        <v>305</v>
      </c>
      <c r="B62" s="129">
        <v>30.036660574494572</v>
      </c>
      <c r="C62" s="93">
        <v>16.425227253230869</v>
      </c>
      <c r="D62" s="93">
        <v>20.96761111543357</v>
      </c>
      <c r="E62" s="93">
        <v>13.544007651748204</v>
      </c>
      <c r="F62" s="93">
        <v>0.865601833287449</v>
      </c>
      <c r="G62" s="93">
        <v>7.9004864386204314</v>
      </c>
      <c r="H62" s="93">
        <v>9.3454049299462572</v>
      </c>
      <c r="I62" s="93">
        <v>17.198685918728472</v>
      </c>
      <c r="J62" s="93">
        <v>18.895246279111756</v>
      </c>
      <c r="K62" s="41">
        <v>128.322048</v>
      </c>
      <c r="L62" s="92"/>
    </row>
    <row r="63" spans="1:12" ht="12.95" customHeight="1" x14ac:dyDescent="0.25">
      <c r="A63" s="91" t="s">
        <v>49</v>
      </c>
      <c r="B63" s="129">
        <v>29.061074543332133</v>
      </c>
      <c r="C63" s="93">
        <v>9.3311908815090305</v>
      </c>
      <c r="D63" s="93">
        <v>10.536732192161347</v>
      </c>
      <c r="E63" s="93">
        <v>3.6491558169768732</v>
      </c>
      <c r="F63" s="93">
        <v>0.48436028368658968</v>
      </c>
      <c r="G63" s="93">
        <v>18.297191673385342</v>
      </c>
      <c r="H63" s="93">
        <v>11.764143135629126</v>
      </c>
      <c r="I63" s="93">
        <v>18.043594758009895</v>
      </c>
      <c r="J63" s="93">
        <v>22.216575681466601</v>
      </c>
      <c r="K63" s="41">
        <v>113.18434200000004</v>
      </c>
      <c r="L63" s="92"/>
    </row>
    <row r="64" spans="1:12" ht="12.95" customHeight="1" x14ac:dyDescent="0.25">
      <c r="A64" s="91" t="s">
        <v>50</v>
      </c>
      <c r="B64" s="129">
        <v>40.581645188504019</v>
      </c>
      <c r="C64" s="93">
        <v>14.001225501577114</v>
      </c>
      <c r="D64" s="93">
        <v>11.900877762254186</v>
      </c>
      <c r="E64" s="93">
        <v>9.9653588706217366</v>
      </c>
      <c r="F64" s="93">
        <v>0.34257579703108421</v>
      </c>
      <c r="G64" s="93">
        <v>9.2412950940188967</v>
      </c>
      <c r="H64" s="93">
        <v>12.467844049630777</v>
      </c>
      <c r="I64" s="93">
        <v>2.9650897357649217</v>
      </c>
      <c r="J64" s="93">
        <v>25.485385364338775</v>
      </c>
      <c r="K64" s="41">
        <v>21.535671999999987</v>
      </c>
      <c r="L64" s="92"/>
    </row>
    <row r="65" spans="1:12" ht="12.95" customHeight="1" x14ac:dyDescent="0.25">
      <c r="A65" s="91" t="s">
        <v>51</v>
      </c>
      <c r="B65" s="129">
        <v>38.5796846902903</v>
      </c>
      <c r="C65" s="93">
        <v>25.035801685992404</v>
      </c>
      <c r="D65" s="93">
        <v>8.6940352306695452</v>
      </c>
      <c r="E65" s="93">
        <v>12.873963417882129</v>
      </c>
      <c r="F65" s="93">
        <v>2.292764875460175</v>
      </c>
      <c r="G65" s="93">
        <v>7.6988612268410916</v>
      </c>
      <c r="H65" s="93">
        <v>4.0979958554393212</v>
      </c>
      <c r="I65" s="93">
        <v>10.294843333360662</v>
      </c>
      <c r="J65" s="93">
        <v>22.790184422731976</v>
      </c>
      <c r="K65" s="41">
        <v>25.738313000000002</v>
      </c>
      <c r="L65" s="92"/>
    </row>
    <row r="66" spans="1:12" ht="12.95" customHeight="1" x14ac:dyDescent="0.25">
      <c r="A66" s="91" t="s">
        <v>52</v>
      </c>
      <c r="B66" s="129">
        <v>46.070511035072187</v>
      </c>
      <c r="C66" s="93">
        <v>14.195133902725082</v>
      </c>
      <c r="D66" s="93">
        <v>12.694058147610557</v>
      </c>
      <c r="E66" s="93">
        <v>9.7739133986565871</v>
      </c>
      <c r="F66" s="93">
        <v>0.85432611026217842</v>
      </c>
      <c r="G66" s="93">
        <v>11.830965032886679</v>
      </c>
      <c r="H66" s="93">
        <v>7.7009837452347458</v>
      </c>
      <c r="I66" s="93">
        <v>9.0399270209020184</v>
      </c>
      <c r="J66" s="93">
        <v>22.974462555754453</v>
      </c>
      <c r="K66" s="41">
        <v>29.770716</v>
      </c>
      <c r="L66" s="92"/>
    </row>
    <row r="67" spans="1:12" ht="12.95" customHeight="1" x14ac:dyDescent="0.25">
      <c r="A67" s="91" t="s">
        <v>53</v>
      </c>
      <c r="B67" s="129">
        <v>39.889908538281979</v>
      </c>
      <c r="C67" s="93">
        <v>13.548792903071401</v>
      </c>
      <c r="D67" s="93">
        <v>13.433688598266794</v>
      </c>
      <c r="E67" s="93">
        <v>14.887920182928847</v>
      </c>
      <c r="F67" s="93">
        <v>3.5760392269020835</v>
      </c>
      <c r="G67" s="93">
        <v>7.404921732388912</v>
      </c>
      <c r="H67" s="93">
        <v>6.9596101390361484</v>
      </c>
      <c r="I67" s="93">
        <v>14.802139723131729</v>
      </c>
      <c r="J67" s="93">
        <v>23.32354318098314</v>
      </c>
      <c r="K67" s="41">
        <v>258.73141800000002</v>
      </c>
      <c r="L67" s="92"/>
    </row>
    <row r="68" spans="1:12" ht="12.95" customHeight="1" x14ac:dyDescent="0.25">
      <c r="A68" s="91" t="s">
        <v>54</v>
      </c>
      <c r="B68" s="129">
        <v>41.728461954512177</v>
      </c>
      <c r="C68" s="93">
        <v>13.176733653436711</v>
      </c>
      <c r="D68" s="93">
        <v>16.539061306377199</v>
      </c>
      <c r="E68" s="93">
        <v>12.298547806797542</v>
      </c>
      <c r="F68" s="93">
        <v>1.7925032136768615</v>
      </c>
      <c r="G68" s="93">
        <v>5.3963024902266454</v>
      </c>
      <c r="H68" s="93">
        <v>6.9511536732155932</v>
      </c>
      <c r="I68" s="93">
        <v>8.0709411000279605</v>
      </c>
      <c r="J68" s="93">
        <v>22.771315814626895</v>
      </c>
      <c r="K68" s="41">
        <v>194.6804320000002</v>
      </c>
      <c r="L68" s="92"/>
    </row>
    <row r="69" spans="1:12" ht="12.95" customHeight="1" x14ac:dyDescent="0.25">
      <c r="A69" s="91" t="s">
        <v>55</v>
      </c>
      <c r="B69" s="129">
        <v>35.704245871238044</v>
      </c>
      <c r="C69" s="93">
        <v>13.012059129575995</v>
      </c>
      <c r="D69" s="93">
        <v>7.7940529046118989</v>
      </c>
      <c r="E69" s="93">
        <v>6.1155467788845375</v>
      </c>
      <c r="F69" s="93">
        <v>0.70130536634603735</v>
      </c>
      <c r="G69" s="93">
        <v>14.341226774483506</v>
      </c>
      <c r="H69" s="93">
        <v>7.2768383396281777</v>
      </c>
      <c r="I69" s="93">
        <v>9.210402925731362</v>
      </c>
      <c r="J69" s="93">
        <v>31.555989382621004</v>
      </c>
      <c r="K69" s="41">
        <v>136.62279600000011</v>
      </c>
      <c r="L69" s="92"/>
    </row>
    <row r="70" spans="1:12" ht="12.95" customHeight="1" x14ac:dyDescent="0.25">
      <c r="A70" s="91" t="s">
        <v>56</v>
      </c>
      <c r="B70" s="129">
        <v>27.848496794366135</v>
      </c>
      <c r="C70" s="93">
        <v>14.211153562217183</v>
      </c>
      <c r="D70" s="93">
        <v>18.466461590536991</v>
      </c>
      <c r="E70" s="93">
        <v>4.2271585709898556</v>
      </c>
      <c r="F70" s="93">
        <v>0.7325108809862021</v>
      </c>
      <c r="G70" s="93">
        <v>10.119172673096422</v>
      </c>
      <c r="H70" s="93">
        <v>8.7348604024468148</v>
      </c>
      <c r="I70" s="93">
        <v>13.402003923888897</v>
      </c>
      <c r="J70" s="93">
        <v>15.634403288334489</v>
      </c>
      <c r="K70" s="41">
        <v>36.160554999999981</v>
      </c>
      <c r="L70" s="92"/>
    </row>
    <row r="71" spans="1:12" ht="12.95" customHeight="1" x14ac:dyDescent="0.25">
      <c r="A71" s="91" t="s">
        <v>57</v>
      </c>
      <c r="B71" s="129">
        <v>43.603505796523301</v>
      </c>
      <c r="C71" s="93">
        <v>12.907241020035231</v>
      </c>
      <c r="D71" s="93">
        <v>13.407932602197054</v>
      </c>
      <c r="E71" s="93">
        <v>10.028809518027547</v>
      </c>
      <c r="F71" s="93">
        <v>2.2421367152604952</v>
      </c>
      <c r="G71" s="93">
        <v>8.2046538103563442</v>
      </c>
      <c r="H71" s="93">
        <v>3.9877741833804521</v>
      </c>
      <c r="I71" s="93">
        <v>13.68035475790062</v>
      </c>
      <c r="J71" s="93">
        <v>24.640818098809454</v>
      </c>
      <c r="K71" s="41">
        <v>32.654832999999989</v>
      </c>
      <c r="L71" s="92"/>
    </row>
    <row r="72" spans="1:12" ht="12.95" customHeight="1" x14ac:dyDescent="0.25">
      <c r="A72" s="91" t="s">
        <v>58</v>
      </c>
      <c r="B72" s="129">
        <v>32.87740475570741</v>
      </c>
      <c r="C72" s="93">
        <v>14.742392672874944</v>
      </c>
      <c r="D72" s="93">
        <v>14.409249942694604</v>
      </c>
      <c r="E72" s="93">
        <v>5.1494569869786515</v>
      </c>
      <c r="F72" s="93">
        <v>0.41313426503175305</v>
      </c>
      <c r="G72" s="93">
        <v>8.1113046893095593</v>
      </c>
      <c r="H72" s="93">
        <v>8.6256705974168728</v>
      </c>
      <c r="I72" s="93">
        <v>8.5689170282419589</v>
      </c>
      <c r="J72" s="93">
        <v>29.480988730041457</v>
      </c>
      <c r="K72" s="41">
        <v>58.26241500000004</v>
      </c>
      <c r="L72" s="92"/>
    </row>
    <row r="73" spans="1:12" ht="5.0999999999999996" customHeight="1" x14ac:dyDescent="0.25">
      <c r="A73" s="103"/>
      <c r="B73" s="149"/>
      <c r="C73" s="150"/>
      <c r="D73" s="150"/>
      <c r="E73" s="150"/>
      <c r="F73" s="150"/>
      <c r="G73" s="150"/>
      <c r="H73" s="150"/>
      <c r="I73" s="150"/>
      <c r="J73" s="150"/>
      <c r="K73" s="42"/>
      <c r="L73" s="103"/>
    </row>
    <row r="74" spans="1:12" ht="12.95" customHeight="1" x14ac:dyDescent="0.25">
      <c r="A74" s="146" t="s">
        <v>314</v>
      </c>
      <c r="B74" s="151">
        <v>34.539225311874304</v>
      </c>
      <c r="C74" s="152">
        <v>12.987239295654565</v>
      </c>
      <c r="D74" s="152">
        <v>16.461283011619038</v>
      </c>
      <c r="E74" s="152">
        <v>12.760798637734883</v>
      </c>
      <c r="F74" s="152">
        <v>1.3282767982876098</v>
      </c>
      <c r="G74" s="152">
        <v>11.069397808235545</v>
      </c>
      <c r="H74" s="152">
        <v>9.3769071917089963</v>
      </c>
      <c r="I74" s="152">
        <v>14.840143937565639</v>
      </c>
      <c r="J74" s="152">
        <v>19.327138144621557</v>
      </c>
      <c r="K74" s="153">
        <v>4220.9164590000046</v>
      </c>
      <c r="L74" s="92"/>
    </row>
    <row r="75" spans="1:12" ht="12.95" customHeight="1" x14ac:dyDescent="0.25">
      <c r="A75" s="111" t="s">
        <v>333</v>
      </c>
      <c r="B75" s="129">
        <v>34.525564409836143</v>
      </c>
      <c r="C75" s="93">
        <v>16.45441442405582</v>
      </c>
      <c r="D75" s="93">
        <v>16.264880121840967</v>
      </c>
      <c r="E75" s="93">
        <v>13.989574661827133</v>
      </c>
      <c r="F75" s="93">
        <v>1.6910220525248785</v>
      </c>
      <c r="G75" s="93">
        <v>10.002252899724224</v>
      </c>
      <c r="H75" s="93">
        <v>8.6954693953569127</v>
      </c>
      <c r="I75" s="93">
        <v>14.719696159903174</v>
      </c>
      <c r="J75" s="93">
        <v>19.842758181071318</v>
      </c>
      <c r="K75" s="41">
        <v>2657.7658719999927</v>
      </c>
      <c r="L75" s="92"/>
    </row>
    <row r="76" spans="1:12" ht="5.0999999999999996" customHeight="1" thickBot="1" x14ac:dyDescent="0.3">
      <c r="A76" s="154"/>
      <c r="B76" s="155"/>
      <c r="C76" s="156"/>
      <c r="D76" s="156"/>
      <c r="E76" s="156"/>
      <c r="F76" s="156"/>
      <c r="G76" s="156"/>
      <c r="H76" s="156"/>
      <c r="I76" s="156"/>
      <c r="J76" s="156"/>
      <c r="K76" s="157"/>
      <c r="L76" s="103"/>
    </row>
    <row r="77" spans="1:12" x14ac:dyDescent="0.25">
      <c r="A77" s="6" t="s">
        <v>372</v>
      </c>
      <c r="B77" s="27"/>
      <c r="C77" s="27"/>
      <c r="D77" s="27"/>
      <c r="E77" s="27"/>
      <c r="F77" s="27"/>
      <c r="G77" s="27"/>
      <c r="H77" s="27"/>
      <c r="I77" s="27"/>
      <c r="J77" s="27"/>
    </row>
    <row r="78" spans="1:12" x14ac:dyDescent="0.25">
      <c r="A78" s="6" t="s">
        <v>380</v>
      </c>
    </row>
    <row r="79" spans="1:12" s="22" customFormat="1" ht="12.75" customHeight="1" x14ac:dyDescent="0.25">
      <c r="A79" s="6" t="s">
        <v>381</v>
      </c>
      <c r="B79" s="27"/>
      <c r="C79" s="27"/>
      <c r="D79" s="27"/>
      <c r="E79" s="15"/>
      <c r="F79" s="15"/>
      <c r="G79" s="6"/>
      <c r="H79"/>
      <c r="I79" s="6"/>
    </row>
    <row r="80" spans="1:12" x14ac:dyDescent="0.25">
      <c r="A80" s="24" t="s">
        <v>141</v>
      </c>
    </row>
    <row r="81" ht="15" hidden="1" customHeight="1" x14ac:dyDescent="0.25"/>
    <row r="82" ht="12.95" hidden="1" customHeight="1" x14ac:dyDescent="0.25"/>
    <row r="83" ht="12.95" hidden="1" customHeight="1" x14ac:dyDescent="0.25"/>
    <row r="84" ht="12.95" hidden="1" customHeight="1" x14ac:dyDescent="0.25"/>
    <row r="85" ht="12.95" hidden="1" customHeight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x14ac:dyDescent="0.25"/>
    <row r="93" x14ac:dyDescent="0.25"/>
    <row r="94" x14ac:dyDescent="0.25"/>
  </sheetData>
  <mergeCells count="6">
    <mergeCell ref="A2:K2"/>
    <mergeCell ref="A1:K1"/>
    <mergeCell ref="B5:J5"/>
    <mergeCell ref="K5:K6"/>
    <mergeCell ref="A5:A6"/>
    <mergeCell ref="A3:K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9"/>
    <pageSetUpPr fitToPage="1"/>
  </sheetPr>
  <dimension ref="A1:XEQ92"/>
  <sheetViews>
    <sheetView showGridLines="0" zoomScaleNormal="100" zoomScaleSheetLayoutView="120" workbookViewId="0">
      <selection sqref="A1:K1"/>
    </sheetView>
  </sheetViews>
  <sheetFormatPr baseColWidth="10" defaultColWidth="0" defaultRowHeight="12.75" zeroHeight="1" x14ac:dyDescent="0.25"/>
  <cols>
    <col min="1" max="1" width="23.5703125" style="6" customWidth="1"/>
    <col min="2" max="2" width="7.85546875" style="6" customWidth="1"/>
    <col min="3" max="3" width="6.85546875" style="6" customWidth="1"/>
    <col min="4" max="4" width="6.5703125" style="6" customWidth="1"/>
    <col min="5" max="5" width="8.42578125" style="6" customWidth="1"/>
    <col min="6" max="6" width="9.5703125" style="6" customWidth="1"/>
    <col min="7" max="10" width="8" style="6" customWidth="1"/>
    <col min="11" max="11" width="8" style="15" customWidth="1"/>
    <col min="12" max="12" width="4.140625" style="6" customWidth="1"/>
    <col min="13" max="13" width="8" style="6" hidden="1" customWidth="1"/>
    <col min="14" max="14" width="13.5703125" style="6" hidden="1" customWidth="1"/>
    <col min="15" max="19" width="13.5703125" style="6" hidden="1"/>
    <col min="20" max="21" width="11" style="6" hidden="1"/>
    <col min="22" max="22" width="10" style="6" hidden="1"/>
    <col min="23" max="23" width="13.5703125" style="6" hidden="1"/>
    <col min="24" max="16371" width="9.140625" style="6" hidden="1"/>
    <col min="16372" max="16384" width="3.85546875" style="6" hidden="1"/>
  </cols>
  <sheetData>
    <row r="1" spans="1:14" x14ac:dyDescent="0.25">
      <c r="A1" s="347" t="s">
        <v>293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4" ht="25.5" customHeight="1" x14ac:dyDescent="0.25">
      <c r="A2" s="353" t="s">
        <v>356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14" x14ac:dyDescent="0.25">
      <c r="A3" s="347" t="s">
        <v>65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</row>
    <row r="4" spans="1:14" ht="2.2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4" ht="16.5" customHeight="1" x14ac:dyDescent="0.25">
      <c r="A5" s="368" t="s">
        <v>209</v>
      </c>
      <c r="B5" s="393" t="s">
        <v>101</v>
      </c>
      <c r="C5" s="394"/>
      <c r="D5" s="394"/>
      <c r="E5" s="394"/>
      <c r="F5" s="394"/>
      <c r="G5" s="394"/>
      <c r="H5" s="394"/>
      <c r="I5" s="394"/>
      <c r="J5" s="394"/>
      <c r="K5" s="406" t="s">
        <v>189</v>
      </c>
      <c r="L5" s="67"/>
      <c r="M5" s="67"/>
    </row>
    <row r="6" spans="1:14" ht="65.25" customHeight="1" thickBot="1" x14ac:dyDescent="0.3">
      <c r="A6" s="360"/>
      <c r="B6" s="128" t="s">
        <v>307</v>
      </c>
      <c r="C6" s="99" t="s">
        <v>185</v>
      </c>
      <c r="D6" s="99" t="s">
        <v>186</v>
      </c>
      <c r="E6" s="99" t="s">
        <v>190</v>
      </c>
      <c r="F6" s="99" t="s">
        <v>242</v>
      </c>
      <c r="G6" s="99" t="s">
        <v>191</v>
      </c>
      <c r="H6" s="99" t="s">
        <v>243</v>
      </c>
      <c r="I6" s="99" t="s">
        <v>187</v>
      </c>
      <c r="J6" s="99" t="s">
        <v>188</v>
      </c>
      <c r="K6" s="407"/>
      <c r="L6" s="9"/>
      <c r="M6" s="9"/>
    </row>
    <row r="7" spans="1:14" ht="3" customHeight="1" x14ac:dyDescent="0.25">
      <c r="A7" s="67"/>
      <c r="B7" s="133"/>
      <c r="C7" s="70"/>
      <c r="D7" s="70"/>
      <c r="E7" s="70"/>
      <c r="F7" s="70"/>
      <c r="G7" s="70"/>
      <c r="H7" s="70"/>
      <c r="I7" s="70"/>
      <c r="J7" s="70"/>
      <c r="K7" s="46"/>
      <c r="L7" s="9"/>
      <c r="M7" s="9"/>
    </row>
    <row r="8" spans="1:14" ht="12.95" customHeight="1" x14ac:dyDescent="0.25">
      <c r="A8" s="11" t="s">
        <v>13</v>
      </c>
      <c r="B8" s="118"/>
      <c r="C8" s="26"/>
      <c r="D8" s="26"/>
      <c r="E8" s="26"/>
      <c r="F8" s="26"/>
      <c r="G8" s="26"/>
      <c r="H8" s="26"/>
      <c r="I8" s="26"/>
      <c r="J8" s="26"/>
      <c r="K8" s="12"/>
      <c r="L8" s="5"/>
      <c r="M8" s="5"/>
    </row>
    <row r="9" spans="1:14" ht="12.95" customHeight="1" x14ac:dyDescent="0.25">
      <c r="A9" s="13" t="s">
        <v>6</v>
      </c>
      <c r="B9" s="134">
        <v>63.144844198078907</v>
      </c>
      <c r="C9" s="49">
        <v>9.8215211037385082</v>
      </c>
      <c r="D9" s="49">
        <v>10.05762549161596</v>
      </c>
      <c r="E9" s="49">
        <v>7.2105861085530023</v>
      </c>
      <c r="F9" s="49">
        <v>0</v>
      </c>
      <c r="G9" s="49">
        <v>0</v>
      </c>
      <c r="H9" s="49">
        <v>1.846540223959112</v>
      </c>
      <c r="I9" s="49">
        <v>0</v>
      </c>
      <c r="J9" s="49">
        <v>15.342722575109995</v>
      </c>
      <c r="K9" s="175">
        <v>24.393024000000004</v>
      </c>
      <c r="L9" s="5"/>
      <c r="M9" s="5">
        <v>48</v>
      </c>
      <c r="N9" s="6" t="str">
        <f>+IF(M9&lt;25,"ASTERISCO",IF(AND(M9&gt;24,M9&lt;50),"PARENTESIS","NO VA"))</f>
        <v>PARENTESIS</v>
      </c>
    </row>
    <row r="10" spans="1:14" ht="12.95" customHeight="1" x14ac:dyDescent="0.25">
      <c r="A10" s="13" t="s">
        <v>7</v>
      </c>
      <c r="B10" s="118">
        <v>72.734791588456886</v>
      </c>
      <c r="C10" s="26">
        <v>7.571843495890235</v>
      </c>
      <c r="D10" s="26">
        <v>10.356386296890596</v>
      </c>
      <c r="E10" s="26">
        <v>11.726309746204121</v>
      </c>
      <c r="F10" s="26">
        <v>3.5060751817086815</v>
      </c>
      <c r="G10" s="26">
        <v>0</v>
      </c>
      <c r="H10" s="26">
        <v>5.6515194998671854</v>
      </c>
      <c r="I10" s="26">
        <v>0</v>
      </c>
      <c r="J10" s="26">
        <v>5.1288698535819286</v>
      </c>
      <c r="K10" s="175">
        <v>156.08142200000015</v>
      </c>
      <c r="L10" s="5"/>
      <c r="M10" s="5">
        <v>229</v>
      </c>
      <c r="N10" s="6" t="str">
        <f t="shared" ref="N10:N72" si="0">+IF(M10&lt;25,"ASTERISCO",IF(AND(M10&gt;24,M10&lt;50),"PARENTESIS","NO VA"))</f>
        <v>NO VA</v>
      </c>
    </row>
    <row r="11" spans="1:14" ht="12.95" customHeight="1" x14ac:dyDescent="0.25">
      <c r="A11" s="13" t="s">
        <v>8</v>
      </c>
      <c r="B11" s="118">
        <v>73.907657122328402</v>
      </c>
      <c r="C11" s="26">
        <v>8.4966907622391794</v>
      </c>
      <c r="D11" s="26">
        <v>5.299659093542024</v>
      </c>
      <c r="E11" s="26">
        <v>10.675683401817206</v>
      </c>
      <c r="F11" s="26">
        <v>2.7548751128455629</v>
      </c>
      <c r="G11" s="26">
        <v>0.63729772106666505</v>
      </c>
      <c r="H11" s="26">
        <v>6.959329714258959</v>
      </c>
      <c r="I11" s="26">
        <v>0</v>
      </c>
      <c r="J11" s="26">
        <v>9.3651778566677653</v>
      </c>
      <c r="K11" s="175">
        <v>288.91033800000008</v>
      </c>
      <c r="L11" s="5"/>
      <c r="M11" s="5">
        <v>335</v>
      </c>
      <c r="N11" s="6" t="str">
        <f t="shared" si="0"/>
        <v>NO VA</v>
      </c>
    </row>
    <row r="12" spans="1:14" ht="12.95" customHeight="1" x14ac:dyDescent="0.25">
      <c r="A12" s="13" t="s">
        <v>9</v>
      </c>
      <c r="B12" s="118">
        <v>77.514976649768869</v>
      </c>
      <c r="C12" s="26">
        <v>11.022897109536355</v>
      </c>
      <c r="D12" s="26">
        <v>9.5165789710863589</v>
      </c>
      <c r="E12" s="26">
        <v>12.212495536730177</v>
      </c>
      <c r="F12" s="26">
        <v>1.0559504265522879</v>
      </c>
      <c r="G12" s="26">
        <v>0.2063223614312284</v>
      </c>
      <c r="H12" s="26">
        <v>7.9609552053676538</v>
      </c>
      <c r="I12" s="26">
        <v>2.0730444364204261E-2</v>
      </c>
      <c r="J12" s="26">
        <v>4.4649570795009419</v>
      </c>
      <c r="K12" s="175">
        <v>360.76409499999994</v>
      </c>
      <c r="L12" s="5"/>
      <c r="M12" s="5">
        <v>411</v>
      </c>
      <c r="N12" s="6" t="str">
        <f t="shared" si="0"/>
        <v>NO VA</v>
      </c>
    </row>
    <row r="13" spans="1:14" ht="12.95" customHeight="1" x14ac:dyDescent="0.25">
      <c r="A13" s="13" t="s">
        <v>10</v>
      </c>
      <c r="B13" s="118">
        <v>77.654409265709873</v>
      </c>
      <c r="C13" s="26">
        <v>6.7409339507314012</v>
      </c>
      <c r="D13" s="26">
        <v>7.0197685398976803</v>
      </c>
      <c r="E13" s="26">
        <v>9.9459525765822026</v>
      </c>
      <c r="F13" s="26">
        <v>3.0298680011758261</v>
      </c>
      <c r="G13" s="26">
        <v>0.7564097089885129</v>
      </c>
      <c r="H13" s="26">
        <v>6.139949148823427</v>
      </c>
      <c r="I13" s="26">
        <v>0.18810252029616756</v>
      </c>
      <c r="J13" s="26">
        <v>3.4938094005198428</v>
      </c>
      <c r="K13" s="175">
        <v>324.13015999999982</v>
      </c>
      <c r="L13" s="5"/>
      <c r="M13" s="5">
        <v>356</v>
      </c>
      <c r="N13" s="6" t="str">
        <f t="shared" si="0"/>
        <v>NO VA</v>
      </c>
    </row>
    <row r="14" spans="1:14" ht="12.95" customHeight="1" x14ac:dyDescent="0.25">
      <c r="A14" s="13" t="s">
        <v>11</v>
      </c>
      <c r="B14" s="118">
        <v>76.10157708953291</v>
      </c>
      <c r="C14" s="26">
        <v>6.8371478922382103</v>
      </c>
      <c r="D14" s="26">
        <v>9.6453212323311437</v>
      </c>
      <c r="E14" s="26">
        <v>10.603985009420146</v>
      </c>
      <c r="F14" s="26">
        <v>0.64078833205593944</v>
      </c>
      <c r="G14" s="26">
        <v>1.9032704485119563</v>
      </c>
      <c r="H14" s="26">
        <v>6.7971393900074339</v>
      </c>
      <c r="I14" s="26">
        <v>0.93392650879213934</v>
      </c>
      <c r="J14" s="26">
        <v>10.425706342628683</v>
      </c>
      <c r="K14" s="175">
        <v>336.04357200000004</v>
      </c>
      <c r="L14" s="5"/>
      <c r="M14" s="5">
        <v>262</v>
      </c>
      <c r="N14" s="6" t="str">
        <f t="shared" si="0"/>
        <v>NO VA</v>
      </c>
    </row>
    <row r="15" spans="1:14" ht="12.95" customHeight="1" x14ac:dyDescent="0.25">
      <c r="A15" s="13" t="s">
        <v>12</v>
      </c>
      <c r="B15" s="118">
        <v>79.490748833643707</v>
      </c>
      <c r="C15" s="26">
        <v>9.0291873325112633</v>
      </c>
      <c r="D15" s="26">
        <v>8.1225633921968399</v>
      </c>
      <c r="E15" s="26">
        <v>6.4609569927618304</v>
      </c>
      <c r="F15" s="26">
        <v>1.5232352230573678</v>
      </c>
      <c r="G15" s="26">
        <v>1.6505772651574362</v>
      </c>
      <c r="H15" s="26">
        <v>4.6772214160147083</v>
      </c>
      <c r="I15" s="26">
        <v>0</v>
      </c>
      <c r="J15" s="26">
        <v>6.2660980047617141</v>
      </c>
      <c r="K15" s="175">
        <v>304.43912599999993</v>
      </c>
      <c r="L15" s="5"/>
      <c r="M15" s="5">
        <v>208</v>
      </c>
      <c r="N15" s="6" t="str">
        <f t="shared" si="0"/>
        <v>NO VA</v>
      </c>
    </row>
    <row r="16" spans="1:14" ht="5.0999999999999996" customHeight="1" x14ac:dyDescent="0.25">
      <c r="A16" s="2"/>
      <c r="B16" s="118"/>
      <c r="C16" s="26"/>
      <c r="D16" s="26"/>
      <c r="E16" s="26"/>
      <c r="F16" s="26"/>
      <c r="G16" s="26"/>
      <c r="H16" s="26"/>
      <c r="I16" s="26"/>
      <c r="J16" s="26"/>
      <c r="K16" s="175"/>
      <c r="L16" s="5"/>
      <c r="M16" s="5"/>
    </row>
    <row r="17" spans="1:14" ht="12.95" customHeight="1" x14ac:dyDescent="0.25">
      <c r="A17" s="11" t="s">
        <v>14</v>
      </c>
      <c r="B17" s="118"/>
      <c r="C17" s="26"/>
      <c r="D17" s="26"/>
      <c r="E17" s="26"/>
      <c r="F17" s="26"/>
      <c r="G17" s="26"/>
      <c r="H17" s="26"/>
      <c r="I17" s="26"/>
      <c r="J17" s="26"/>
      <c r="K17" s="175"/>
      <c r="L17" s="5"/>
      <c r="M17" s="5"/>
    </row>
    <row r="18" spans="1:14" ht="12.95" customHeight="1" x14ac:dyDescent="0.25">
      <c r="A18" s="13" t="s">
        <v>71</v>
      </c>
      <c r="B18" s="118">
        <v>71.730580177587228</v>
      </c>
      <c r="C18" s="26">
        <v>5.8801611011107022</v>
      </c>
      <c r="D18" s="26">
        <v>7.80979016939696</v>
      </c>
      <c r="E18" s="26">
        <v>6.9705040490490626</v>
      </c>
      <c r="F18" s="26">
        <v>0.63630451740118577</v>
      </c>
      <c r="G18" s="26">
        <v>9.5560390177030927E-2</v>
      </c>
      <c r="H18" s="26">
        <v>5.4331132848522152</v>
      </c>
      <c r="I18" s="26">
        <v>0</v>
      </c>
      <c r="J18" s="26">
        <v>17.224806328641552</v>
      </c>
      <c r="K18" s="175">
        <v>78.805664000000007</v>
      </c>
      <c r="L18" s="5"/>
      <c r="M18" s="5">
        <v>66</v>
      </c>
      <c r="N18" s="6" t="str">
        <f t="shared" si="0"/>
        <v>NO VA</v>
      </c>
    </row>
    <row r="19" spans="1:14" ht="12.95" customHeight="1" x14ac:dyDescent="0.25">
      <c r="A19" s="13" t="s">
        <v>308</v>
      </c>
      <c r="B19" s="118">
        <v>74.713157691652725</v>
      </c>
      <c r="C19" s="26">
        <v>7.8261591198279081</v>
      </c>
      <c r="D19" s="26">
        <v>7.1989684572663153</v>
      </c>
      <c r="E19" s="26">
        <v>10.523125333103014</v>
      </c>
      <c r="F19" s="26">
        <v>2.1010023836103406</v>
      </c>
      <c r="G19" s="26">
        <v>0.97876261177734425</v>
      </c>
      <c r="H19" s="26">
        <v>5.2972021050140983</v>
      </c>
      <c r="I19" s="26">
        <v>0.31052073425964577</v>
      </c>
      <c r="J19" s="26">
        <v>7.2082402533714962</v>
      </c>
      <c r="K19" s="175">
        <v>1231.1206879999991</v>
      </c>
      <c r="L19" s="5"/>
      <c r="M19" s="5">
        <v>1374</v>
      </c>
      <c r="N19" s="6" t="str">
        <f t="shared" si="0"/>
        <v>NO VA</v>
      </c>
    </row>
    <row r="20" spans="1:14" ht="12.95" customHeight="1" x14ac:dyDescent="0.25">
      <c r="A20" s="13" t="s">
        <v>15</v>
      </c>
      <c r="B20" s="118">
        <v>81.512482633667517</v>
      </c>
      <c r="C20" s="26">
        <v>10.283632866441879</v>
      </c>
      <c r="D20" s="26">
        <v>11.008437430778699</v>
      </c>
      <c r="E20" s="26">
        <v>9.7886669307356797</v>
      </c>
      <c r="F20" s="26">
        <v>1.543820899128475</v>
      </c>
      <c r="G20" s="26">
        <v>0.89372045318020721</v>
      </c>
      <c r="H20" s="26">
        <v>9.4018317165526248</v>
      </c>
      <c r="I20" s="26">
        <v>0</v>
      </c>
      <c r="J20" s="26">
        <v>3.7192615386354295</v>
      </c>
      <c r="K20" s="175">
        <v>484.83538499999975</v>
      </c>
      <c r="L20" s="5"/>
      <c r="M20" s="5">
        <v>409</v>
      </c>
      <c r="N20" s="6" t="str">
        <f t="shared" si="0"/>
        <v>NO VA</v>
      </c>
    </row>
    <row r="21" spans="1:14" ht="5.0999999999999996" customHeight="1" x14ac:dyDescent="0.25">
      <c r="A21" s="2"/>
      <c r="B21" s="118"/>
      <c r="C21" s="26"/>
      <c r="D21" s="26"/>
      <c r="E21" s="26"/>
      <c r="F21" s="26"/>
      <c r="G21" s="26"/>
      <c r="H21" s="26"/>
      <c r="I21" s="26"/>
      <c r="J21" s="26"/>
      <c r="K21" s="175"/>
      <c r="L21" s="5"/>
      <c r="M21" s="5"/>
    </row>
    <row r="22" spans="1:14" ht="12.95" customHeight="1" x14ac:dyDescent="0.25">
      <c r="A22" s="11" t="s">
        <v>16</v>
      </c>
      <c r="B22" s="118"/>
      <c r="C22" s="26"/>
      <c r="D22" s="26"/>
      <c r="E22" s="26"/>
      <c r="F22" s="26"/>
      <c r="G22" s="26"/>
      <c r="H22" s="26"/>
      <c r="I22" s="26"/>
      <c r="J22" s="26"/>
      <c r="K22" s="175"/>
      <c r="L22" s="5"/>
      <c r="M22" s="5"/>
    </row>
    <row r="23" spans="1:14" ht="12.95" customHeight="1" x14ac:dyDescent="0.25">
      <c r="A23" s="13" t="s">
        <v>17</v>
      </c>
      <c r="B23" s="134">
        <v>60.248974070643037</v>
      </c>
      <c r="C23" s="49">
        <v>17.521252286357214</v>
      </c>
      <c r="D23" s="49">
        <v>7.4854536209955969</v>
      </c>
      <c r="E23" s="49">
        <v>5.0533637755189886</v>
      </c>
      <c r="F23" s="49">
        <v>0</v>
      </c>
      <c r="G23" s="49">
        <v>2.0897061330792299</v>
      </c>
      <c r="H23" s="49">
        <v>4.5047213475246304</v>
      </c>
      <c r="I23" s="49">
        <v>0</v>
      </c>
      <c r="J23" s="49">
        <v>23.918425369650365</v>
      </c>
      <c r="K23" s="175">
        <v>39.614325999999998</v>
      </c>
      <c r="L23" s="5"/>
      <c r="M23" s="5">
        <v>49</v>
      </c>
      <c r="N23" s="6" t="str">
        <f t="shared" si="0"/>
        <v>PARENTESIS</v>
      </c>
    </row>
    <row r="24" spans="1:14" ht="12.95" customHeight="1" x14ac:dyDescent="0.25">
      <c r="A24" s="13" t="s">
        <v>18</v>
      </c>
      <c r="B24" s="118">
        <v>65.401193485469918</v>
      </c>
      <c r="C24" s="26">
        <v>12.61194836155919</v>
      </c>
      <c r="D24" s="26">
        <v>7.5839312054228847</v>
      </c>
      <c r="E24" s="26">
        <v>9.1681847887344201</v>
      </c>
      <c r="F24" s="26">
        <v>0.91735384606249737</v>
      </c>
      <c r="G24" s="26">
        <v>1.4541360005887927</v>
      </c>
      <c r="H24" s="26">
        <v>7.7523012016525037</v>
      </c>
      <c r="I24" s="26">
        <v>0.6408252419998377</v>
      </c>
      <c r="J24" s="26">
        <v>14.761140868183512</v>
      </c>
      <c r="K24" s="175">
        <v>440.57612199999994</v>
      </c>
      <c r="L24" s="5"/>
      <c r="M24" s="5">
        <v>459</v>
      </c>
      <c r="N24" s="6" t="str">
        <f t="shared" si="0"/>
        <v>NO VA</v>
      </c>
    </row>
    <row r="25" spans="1:14" ht="12.95" customHeight="1" x14ac:dyDescent="0.25">
      <c r="A25" s="13" t="s">
        <v>19</v>
      </c>
      <c r="B25" s="118">
        <v>78.948692722470483</v>
      </c>
      <c r="C25" s="26">
        <v>7.0213771324948739</v>
      </c>
      <c r="D25" s="26">
        <v>8.7669286520123197</v>
      </c>
      <c r="E25" s="26">
        <v>11.332979828922477</v>
      </c>
      <c r="F25" s="26">
        <v>1.4710508039186907</v>
      </c>
      <c r="G25" s="26">
        <v>0.75727968450041516</v>
      </c>
      <c r="H25" s="26">
        <v>7.2346683666169866</v>
      </c>
      <c r="I25" s="26">
        <v>2.5477600555135937E-2</v>
      </c>
      <c r="J25" s="26">
        <v>4.2430657538844443</v>
      </c>
      <c r="K25" s="175">
        <v>917.13895700000023</v>
      </c>
      <c r="L25" s="5"/>
      <c r="M25" s="5">
        <v>924</v>
      </c>
      <c r="N25" s="6" t="str">
        <f t="shared" si="0"/>
        <v>NO VA</v>
      </c>
    </row>
    <row r="26" spans="1:14" ht="12.95" customHeight="1" x14ac:dyDescent="0.25">
      <c r="A26" s="13" t="s">
        <v>20</v>
      </c>
      <c r="B26" s="118">
        <v>84.406765376099301</v>
      </c>
      <c r="C26" s="26">
        <v>6.0236948714076917</v>
      </c>
      <c r="D26" s="26">
        <v>7.8937027700101661</v>
      </c>
      <c r="E26" s="26">
        <v>9.1010672981683811</v>
      </c>
      <c r="F26" s="26">
        <v>4.106129694551373</v>
      </c>
      <c r="G26" s="26">
        <v>0.57328576880856286</v>
      </c>
      <c r="H26" s="26">
        <v>3.2178292932644439</v>
      </c>
      <c r="I26" s="26">
        <v>0.19271129657362651</v>
      </c>
      <c r="J26" s="26">
        <v>1.7423247789513006</v>
      </c>
      <c r="K26" s="175">
        <v>397.43233200000003</v>
      </c>
      <c r="L26" s="5"/>
      <c r="M26" s="5">
        <v>417</v>
      </c>
      <c r="N26" s="6" t="str">
        <f t="shared" si="0"/>
        <v>NO VA</v>
      </c>
    </row>
    <row r="27" spans="1:14" ht="5.0999999999999996" customHeight="1" x14ac:dyDescent="0.25">
      <c r="A27" s="2"/>
      <c r="B27" s="118"/>
      <c r="C27" s="26"/>
      <c r="D27" s="26"/>
      <c r="E27" s="26"/>
      <c r="F27" s="26"/>
      <c r="G27" s="26"/>
      <c r="H27" s="26"/>
      <c r="I27" s="26"/>
      <c r="J27" s="26"/>
      <c r="K27" s="175"/>
      <c r="L27" s="5"/>
      <c r="M27" s="5"/>
    </row>
    <row r="28" spans="1:14" ht="12.95" customHeight="1" x14ac:dyDescent="0.25">
      <c r="A28" s="11" t="s">
        <v>21</v>
      </c>
      <c r="B28" s="118"/>
      <c r="C28" s="26"/>
      <c r="D28" s="26"/>
      <c r="E28" s="26"/>
      <c r="F28" s="26"/>
      <c r="G28" s="26"/>
      <c r="H28" s="26"/>
      <c r="I28" s="26"/>
      <c r="J28" s="26"/>
      <c r="K28" s="175"/>
      <c r="L28" s="5"/>
      <c r="M28" s="5"/>
    </row>
    <row r="29" spans="1:14" ht="12.95" customHeight="1" x14ac:dyDescent="0.25">
      <c r="A29" s="13" t="s">
        <v>22</v>
      </c>
      <c r="B29" s="118">
        <v>45.810045237419367</v>
      </c>
      <c r="C29" s="26">
        <v>17.492197202143124</v>
      </c>
      <c r="D29" s="26">
        <v>13.166231993506697</v>
      </c>
      <c r="E29" s="26">
        <v>10.909358006479779</v>
      </c>
      <c r="F29" s="26">
        <v>1.1053681868323688</v>
      </c>
      <c r="G29" s="26">
        <v>1.0503244053770635</v>
      </c>
      <c r="H29" s="26">
        <v>13.626643933968662</v>
      </c>
      <c r="I29" s="26">
        <v>0.98910299304905391</v>
      </c>
      <c r="J29" s="26">
        <v>18.750528809797196</v>
      </c>
      <c r="K29" s="175">
        <v>309.06670199999991</v>
      </c>
      <c r="L29" s="5"/>
      <c r="M29" s="5">
        <v>426</v>
      </c>
      <c r="N29" s="6" t="str">
        <f t="shared" si="0"/>
        <v>NO VA</v>
      </c>
    </row>
    <row r="30" spans="1:14" ht="12.95" customHeight="1" x14ac:dyDescent="0.25">
      <c r="A30" s="13" t="s">
        <v>23</v>
      </c>
      <c r="B30" s="118">
        <v>75.037644357450631</v>
      </c>
      <c r="C30" s="26">
        <v>7.3448821149297361</v>
      </c>
      <c r="D30" s="26">
        <v>8.3002803775846044</v>
      </c>
      <c r="E30" s="26">
        <v>13.04213234117241</v>
      </c>
      <c r="F30" s="26">
        <v>1.9568544549736462</v>
      </c>
      <c r="G30" s="26">
        <v>1.819444805923141</v>
      </c>
      <c r="H30" s="26">
        <v>6.4730749238782472</v>
      </c>
      <c r="I30" s="26">
        <v>0</v>
      </c>
      <c r="J30" s="26">
        <v>6.7460016349291108</v>
      </c>
      <c r="K30" s="175">
        <v>441.93475799999982</v>
      </c>
      <c r="L30" s="5"/>
      <c r="M30" s="5">
        <v>536</v>
      </c>
      <c r="N30" s="6" t="str">
        <f t="shared" si="0"/>
        <v>NO VA</v>
      </c>
    </row>
    <row r="31" spans="1:14" ht="12.95" customHeight="1" x14ac:dyDescent="0.25">
      <c r="A31" s="13" t="s">
        <v>24</v>
      </c>
      <c r="B31" s="118">
        <v>82.508801484230105</v>
      </c>
      <c r="C31" s="26">
        <v>8.0004643242502027</v>
      </c>
      <c r="D31" s="26">
        <v>4.4341995017191005</v>
      </c>
      <c r="E31" s="26">
        <v>8.3869214593259738</v>
      </c>
      <c r="F31" s="26">
        <v>2.3729834118221964</v>
      </c>
      <c r="G31" s="26">
        <v>0.66146661469151624</v>
      </c>
      <c r="H31" s="26">
        <v>3.474528300933037</v>
      </c>
      <c r="I31" s="26">
        <v>0</v>
      </c>
      <c r="J31" s="26">
        <v>5.0205600923192995</v>
      </c>
      <c r="K31" s="175">
        <v>473.79821300000009</v>
      </c>
      <c r="L31" s="5"/>
      <c r="M31" s="5">
        <v>419</v>
      </c>
      <c r="N31" s="6" t="str">
        <f t="shared" si="0"/>
        <v>NO VA</v>
      </c>
    </row>
    <row r="32" spans="1:14" ht="12.95" customHeight="1" x14ac:dyDescent="0.25">
      <c r="A32" s="13" t="s">
        <v>25</v>
      </c>
      <c r="B32" s="118">
        <v>89.259756440409248</v>
      </c>
      <c r="C32" s="26">
        <v>4.2058508293631016</v>
      </c>
      <c r="D32" s="26">
        <v>11.77303670129557</v>
      </c>
      <c r="E32" s="26">
        <v>9.7828107764789394</v>
      </c>
      <c r="F32" s="26">
        <v>1.2152821028597187</v>
      </c>
      <c r="G32" s="26">
        <v>0</v>
      </c>
      <c r="H32" s="26">
        <v>2.3177725831571556</v>
      </c>
      <c r="I32" s="26">
        <v>2.1308827152594773E-2</v>
      </c>
      <c r="J32" s="26">
        <v>1.5821791073770741</v>
      </c>
      <c r="K32" s="175">
        <v>382.05762999999968</v>
      </c>
      <c r="L32" s="5"/>
      <c r="M32" s="5">
        <v>307</v>
      </c>
      <c r="N32" s="6" t="str">
        <f t="shared" si="0"/>
        <v>NO VA</v>
      </c>
    </row>
    <row r="33" spans="1:14" ht="12.95" customHeight="1" x14ac:dyDescent="0.25">
      <c r="A33" s="13" t="s">
        <v>26</v>
      </c>
      <c r="B33" s="118">
        <v>88.549424544180795</v>
      </c>
      <c r="C33" s="26">
        <v>5.5055007376781715</v>
      </c>
      <c r="D33" s="26">
        <v>2.550307567515941</v>
      </c>
      <c r="E33" s="26">
        <v>7.4700089301777686</v>
      </c>
      <c r="F33" s="26">
        <v>3.1408162513078297</v>
      </c>
      <c r="G33" s="26">
        <v>1.0841415269636472</v>
      </c>
      <c r="H33" s="26">
        <v>10.132965781957006</v>
      </c>
      <c r="I33" s="26">
        <v>0.36427293674187566</v>
      </c>
      <c r="J33" s="26">
        <v>1.4644832702564103</v>
      </c>
      <c r="K33" s="175">
        <v>187.90443400000015</v>
      </c>
      <c r="L33" s="5"/>
      <c r="M33" s="5">
        <v>161</v>
      </c>
      <c r="N33" s="6" t="str">
        <f t="shared" si="0"/>
        <v>NO VA</v>
      </c>
    </row>
    <row r="34" spans="1:14" ht="5.0999999999999996" customHeight="1" x14ac:dyDescent="0.25">
      <c r="A34" s="2"/>
      <c r="B34" s="118"/>
      <c r="C34" s="26"/>
      <c r="D34" s="26"/>
      <c r="E34" s="26"/>
      <c r="F34" s="26"/>
      <c r="G34" s="26"/>
      <c r="H34" s="26"/>
      <c r="I34" s="26"/>
      <c r="J34" s="26"/>
      <c r="K34" s="175"/>
      <c r="L34" s="5"/>
      <c r="M34" s="5"/>
    </row>
    <row r="35" spans="1:14" ht="12.95" customHeight="1" x14ac:dyDescent="0.25">
      <c r="A35" s="11" t="s">
        <v>27</v>
      </c>
      <c r="B35" s="118"/>
      <c r="C35" s="26"/>
      <c r="D35" s="26"/>
      <c r="E35" s="26"/>
      <c r="F35" s="26"/>
      <c r="G35" s="26"/>
      <c r="H35" s="26"/>
      <c r="I35" s="26"/>
      <c r="J35" s="26"/>
      <c r="K35" s="175"/>
      <c r="L35" s="5"/>
      <c r="M35" s="5"/>
    </row>
    <row r="36" spans="1:14" ht="12.95" customHeight="1" x14ac:dyDescent="0.25">
      <c r="A36" s="13" t="s">
        <v>28</v>
      </c>
      <c r="B36" s="118">
        <v>83.502489810722395</v>
      </c>
      <c r="C36" s="26">
        <v>6.0369986871199925</v>
      </c>
      <c r="D36" s="26">
        <v>7.5048149188647137</v>
      </c>
      <c r="E36" s="26">
        <v>10.217050311446311</v>
      </c>
      <c r="F36" s="26">
        <v>2.1184413156772344</v>
      </c>
      <c r="G36" s="26">
        <v>0.58093604495642348</v>
      </c>
      <c r="H36" s="26">
        <v>4.8753734710866494</v>
      </c>
      <c r="I36" s="26">
        <v>0.26592573988489548</v>
      </c>
      <c r="J36" s="26">
        <v>3.5775205493549769</v>
      </c>
      <c r="K36" s="175">
        <v>1437.576144999997</v>
      </c>
      <c r="L36" s="5"/>
      <c r="M36" s="5">
        <v>1336</v>
      </c>
      <c r="N36" s="6" t="str">
        <f t="shared" si="0"/>
        <v>NO VA</v>
      </c>
    </row>
    <row r="37" spans="1:14" ht="12.95" customHeight="1" x14ac:dyDescent="0.25">
      <c r="A37" s="13" t="s">
        <v>29</v>
      </c>
      <c r="B37" s="118">
        <v>47.909655325626979</v>
      </c>
      <c r="C37" s="26">
        <v>17.933422689681194</v>
      </c>
      <c r="D37" s="26">
        <v>11.27366805993676</v>
      </c>
      <c r="E37" s="26">
        <v>9.9742455457162027</v>
      </c>
      <c r="F37" s="26">
        <v>0.95135472317707714</v>
      </c>
      <c r="G37" s="26">
        <v>2.269613103543104</v>
      </c>
      <c r="H37" s="26">
        <v>12.596463577399849</v>
      </c>
      <c r="I37" s="26">
        <v>0</v>
      </c>
      <c r="J37" s="26">
        <v>19.29500392613825</v>
      </c>
      <c r="K37" s="175">
        <v>357.18559199999959</v>
      </c>
      <c r="L37" s="5"/>
      <c r="M37" s="5">
        <v>513</v>
      </c>
      <c r="N37" s="6" t="str">
        <f t="shared" si="0"/>
        <v>NO VA</v>
      </c>
    </row>
    <row r="38" spans="1:14" ht="5.0999999999999996" customHeight="1" x14ac:dyDescent="0.25">
      <c r="A38" s="2"/>
      <c r="B38" s="118"/>
      <c r="C38" s="26"/>
      <c r="D38" s="26"/>
      <c r="E38" s="26"/>
      <c r="F38" s="26"/>
      <c r="G38" s="26"/>
      <c r="H38" s="26"/>
      <c r="I38" s="26"/>
      <c r="J38" s="26"/>
      <c r="K38" s="175"/>
      <c r="L38" s="5"/>
      <c r="M38" s="5"/>
    </row>
    <row r="39" spans="1:14" ht="12.95" customHeight="1" x14ac:dyDescent="0.25">
      <c r="A39" s="11" t="s">
        <v>30</v>
      </c>
      <c r="B39" s="118"/>
      <c r="C39" s="26"/>
      <c r="D39" s="26"/>
      <c r="E39" s="26"/>
      <c r="F39" s="26"/>
      <c r="G39" s="26"/>
      <c r="H39" s="26"/>
      <c r="I39" s="26"/>
      <c r="J39" s="26"/>
      <c r="K39" s="175"/>
      <c r="L39" s="5"/>
      <c r="M39" s="5"/>
    </row>
    <row r="40" spans="1:14" ht="12.95" customHeight="1" x14ac:dyDescent="0.25">
      <c r="A40" s="13" t="s">
        <v>304</v>
      </c>
      <c r="B40" s="118">
        <v>90.752628101894246</v>
      </c>
      <c r="C40" s="26">
        <v>3.5257914880792702</v>
      </c>
      <c r="D40" s="26">
        <v>4.478833517849365</v>
      </c>
      <c r="E40" s="26">
        <v>7.9398160258106341</v>
      </c>
      <c r="F40" s="26">
        <v>0.63307977025289008</v>
      </c>
      <c r="G40" s="26">
        <v>0.30448056432475928</v>
      </c>
      <c r="H40" s="26">
        <v>4.021782775356459</v>
      </c>
      <c r="I40" s="26">
        <v>0</v>
      </c>
      <c r="J40" s="26">
        <v>3.5846901874301706</v>
      </c>
      <c r="K40" s="175">
        <v>632.01735199999996</v>
      </c>
      <c r="L40" s="5"/>
      <c r="M40" s="5">
        <v>242</v>
      </c>
      <c r="N40" s="6" t="str">
        <f t="shared" si="0"/>
        <v>NO VA</v>
      </c>
    </row>
    <row r="41" spans="1:14" ht="12.95" customHeight="1" x14ac:dyDescent="0.25">
      <c r="A41" s="13" t="s">
        <v>31</v>
      </c>
      <c r="B41" s="118">
        <v>80.072390645110374</v>
      </c>
      <c r="C41" s="26">
        <v>6.4482360085883652</v>
      </c>
      <c r="D41" s="26">
        <v>8.7416370688913378</v>
      </c>
      <c r="E41" s="26">
        <v>10.585908781585282</v>
      </c>
      <c r="F41" s="26">
        <v>2.3079823092803866</v>
      </c>
      <c r="G41" s="26">
        <v>2.0041433048768882E-2</v>
      </c>
      <c r="H41" s="26">
        <v>6.837139927746259</v>
      </c>
      <c r="I41" s="26">
        <v>0.77127355457528035</v>
      </c>
      <c r="J41" s="26">
        <v>3.6690595341644148</v>
      </c>
      <c r="K41" s="175">
        <v>375.75656299999963</v>
      </c>
      <c r="L41" s="5"/>
      <c r="M41" s="5">
        <v>512</v>
      </c>
      <c r="N41" s="6" t="str">
        <f t="shared" si="0"/>
        <v>NO VA</v>
      </c>
    </row>
    <row r="42" spans="1:14" ht="12.95" customHeight="1" x14ac:dyDescent="0.25">
      <c r="A42" s="13" t="s">
        <v>32</v>
      </c>
      <c r="B42" s="118">
        <v>66.49242759033028</v>
      </c>
      <c r="C42" s="26">
        <v>15.281143347294051</v>
      </c>
      <c r="D42" s="26">
        <v>11.348489751783728</v>
      </c>
      <c r="E42" s="26">
        <v>11.487218725470285</v>
      </c>
      <c r="F42" s="26">
        <v>3.1577934693998722</v>
      </c>
      <c r="G42" s="26">
        <v>1.394821978082041</v>
      </c>
      <c r="H42" s="26">
        <v>8.930906071377084</v>
      </c>
      <c r="I42" s="26">
        <v>0.15267270757674145</v>
      </c>
      <c r="J42" s="26">
        <v>6.3941667809892966</v>
      </c>
      <c r="K42" s="175">
        <v>552.39866599999959</v>
      </c>
      <c r="L42" s="5"/>
      <c r="M42" s="5">
        <v>705</v>
      </c>
      <c r="N42" s="6" t="str">
        <f t="shared" si="0"/>
        <v>NO VA</v>
      </c>
    </row>
    <row r="43" spans="1:14" ht="12.95" customHeight="1" x14ac:dyDescent="0.25">
      <c r="A43" s="13" t="s">
        <v>33</v>
      </c>
      <c r="B43" s="118">
        <v>55.32453384162396</v>
      </c>
      <c r="C43" s="26">
        <v>8.4897099847189832</v>
      </c>
      <c r="D43" s="26">
        <v>10.363719028853998</v>
      </c>
      <c r="E43" s="26">
        <v>12.400803812090951</v>
      </c>
      <c r="F43" s="26">
        <v>1.5922010478608819</v>
      </c>
      <c r="G43" s="26">
        <v>2.8788517402739604</v>
      </c>
      <c r="H43" s="26">
        <v>6.2391571075007386</v>
      </c>
      <c r="I43" s="26">
        <v>3.4704076432245649E-2</v>
      </c>
      <c r="J43" s="26">
        <v>20.710534463067841</v>
      </c>
      <c r="K43" s="175">
        <v>234.58915600000009</v>
      </c>
      <c r="L43" s="5"/>
      <c r="M43" s="5">
        <v>390</v>
      </c>
      <c r="N43" s="6" t="str">
        <f t="shared" si="0"/>
        <v>NO VA</v>
      </c>
    </row>
    <row r="44" spans="1:14" ht="5.0999999999999996" customHeight="1" x14ac:dyDescent="0.25">
      <c r="A44" s="2"/>
      <c r="B44" s="118"/>
      <c r="C44" s="26"/>
      <c r="D44" s="26"/>
      <c r="E44" s="26"/>
      <c r="F44" s="26"/>
      <c r="G44" s="26"/>
      <c r="H44" s="26"/>
      <c r="I44" s="26"/>
      <c r="J44" s="26"/>
      <c r="K44" s="175"/>
      <c r="L44" s="5"/>
      <c r="M44" s="5"/>
    </row>
    <row r="45" spans="1:14" ht="12.95" customHeight="1" x14ac:dyDescent="0.25">
      <c r="A45" s="11" t="s">
        <v>34</v>
      </c>
      <c r="B45" s="118"/>
      <c r="C45" s="26"/>
      <c r="D45" s="26"/>
      <c r="E45" s="26"/>
      <c r="F45" s="26"/>
      <c r="G45" s="26"/>
      <c r="H45" s="26"/>
      <c r="I45" s="26"/>
      <c r="J45" s="26"/>
      <c r="K45" s="175"/>
      <c r="L45" s="5"/>
      <c r="M45" s="5"/>
    </row>
    <row r="46" spans="1:14" ht="12.95" customHeight="1" x14ac:dyDescent="0.25">
      <c r="A46" s="13" t="s">
        <v>35</v>
      </c>
      <c r="B46" s="134">
        <v>51.897681872644732</v>
      </c>
      <c r="C46" s="49">
        <v>26.595607161890939</v>
      </c>
      <c r="D46" s="49">
        <v>24.324915805826127</v>
      </c>
      <c r="E46" s="49">
        <v>8.4465333922976029</v>
      </c>
      <c r="F46" s="49">
        <v>2.7326008156724004</v>
      </c>
      <c r="G46" s="49">
        <v>0</v>
      </c>
      <c r="H46" s="49">
        <v>2.521871586403444</v>
      </c>
      <c r="I46" s="49">
        <v>0</v>
      </c>
      <c r="J46" s="49">
        <v>22.335725921978174</v>
      </c>
      <c r="K46" s="175">
        <v>13.228350000000001</v>
      </c>
      <c r="L46" s="5"/>
      <c r="M46" s="5">
        <v>41</v>
      </c>
      <c r="N46" s="6" t="str">
        <f t="shared" si="0"/>
        <v>PARENTESIS</v>
      </c>
    </row>
    <row r="47" spans="1:14" ht="12.95" customHeight="1" x14ac:dyDescent="0.25">
      <c r="A47" s="13" t="s">
        <v>36</v>
      </c>
      <c r="B47" s="118">
        <v>60.935401690645442</v>
      </c>
      <c r="C47" s="26">
        <v>7.9846624598239533</v>
      </c>
      <c r="D47" s="26">
        <v>4.3239229768254104</v>
      </c>
      <c r="E47" s="26">
        <v>12.038531809606209</v>
      </c>
      <c r="F47" s="26">
        <v>4.8492020402145943</v>
      </c>
      <c r="G47" s="26">
        <v>1.0075119869859792</v>
      </c>
      <c r="H47" s="26">
        <v>5.0164995406947233</v>
      </c>
      <c r="I47" s="26">
        <v>0</v>
      </c>
      <c r="J47" s="26">
        <v>12.24410725745669</v>
      </c>
      <c r="K47" s="175">
        <v>66.461244000000008</v>
      </c>
      <c r="L47" s="5"/>
      <c r="M47" s="5">
        <v>58</v>
      </c>
      <c r="N47" s="6" t="str">
        <f t="shared" si="0"/>
        <v>NO VA</v>
      </c>
    </row>
    <row r="48" spans="1:14" ht="12.95" customHeight="1" x14ac:dyDescent="0.25">
      <c r="A48" s="13" t="s">
        <v>37</v>
      </c>
      <c r="B48" s="118">
        <v>69.494008245298261</v>
      </c>
      <c r="C48" s="26">
        <v>12.459919059622921</v>
      </c>
      <c r="D48" s="26">
        <v>10.625654823241522</v>
      </c>
      <c r="E48" s="26">
        <v>11.859330999133418</v>
      </c>
      <c r="F48" s="26">
        <v>3.0709865780297854</v>
      </c>
      <c r="G48" s="26">
        <v>2.0455393588905064</v>
      </c>
      <c r="H48" s="26">
        <v>15.203695237193157</v>
      </c>
      <c r="I48" s="26">
        <v>0</v>
      </c>
      <c r="J48" s="26">
        <v>8.3970349967487596</v>
      </c>
      <c r="K48" s="175">
        <v>52.492218999999977</v>
      </c>
      <c r="L48" s="5"/>
      <c r="M48" s="5">
        <v>114</v>
      </c>
      <c r="N48" s="6" t="str">
        <f t="shared" si="0"/>
        <v>NO VA</v>
      </c>
    </row>
    <row r="49" spans="1:14" ht="12.95" customHeight="1" x14ac:dyDescent="0.25">
      <c r="A49" s="13" t="s">
        <v>38</v>
      </c>
      <c r="B49" s="118">
        <v>88.513129095425086</v>
      </c>
      <c r="C49" s="26">
        <v>11.856954648219627</v>
      </c>
      <c r="D49" s="26">
        <v>4.8934632091639676</v>
      </c>
      <c r="E49" s="26">
        <v>2.1705151624848358</v>
      </c>
      <c r="F49" s="26">
        <v>0.4573770873172624</v>
      </c>
      <c r="G49" s="26">
        <v>0</v>
      </c>
      <c r="H49" s="26">
        <v>11.636604436872492</v>
      </c>
      <c r="I49" s="26">
        <v>0.60536511018359485</v>
      </c>
      <c r="J49" s="26">
        <v>0.56978273163548077</v>
      </c>
      <c r="K49" s="175">
        <v>100.71558300000002</v>
      </c>
      <c r="L49" s="5"/>
      <c r="M49" s="5">
        <v>81</v>
      </c>
      <c r="N49" s="6" t="str">
        <f t="shared" si="0"/>
        <v>NO VA</v>
      </c>
    </row>
    <row r="50" spans="1:14" ht="12.95" customHeight="1" x14ac:dyDescent="0.25">
      <c r="A50" s="13" t="s">
        <v>39</v>
      </c>
      <c r="B50" s="118">
        <v>41.817974950857881</v>
      </c>
      <c r="C50" s="26">
        <v>14.637676304433771</v>
      </c>
      <c r="D50" s="26">
        <v>6.443547819640874</v>
      </c>
      <c r="E50" s="26">
        <v>22.915427092195724</v>
      </c>
      <c r="F50" s="26">
        <v>1.3276361903401588</v>
      </c>
      <c r="G50" s="26">
        <v>0</v>
      </c>
      <c r="H50" s="26">
        <v>19.919609837613596</v>
      </c>
      <c r="I50" s="26">
        <v>0.61441435831912261</v>
      </c>
      <c r="J50" s="26">
        <v>16.026723691737718</v>
      </c>
      <c r="K50" s="175">
        <v>38.030524000000014</v>
      </c>
      <c r="L50" s="5"/>
      <c r="M50" s="5">
        <v>96</v>
      </c>
      <c r="N50" s="6" t="str">
        <f t="shared" si="0"/>
        <v>NO VA</v>
      </c>
    </row>
    <row r="51" spans="1:14" ht="12.95" customHeight="1" x14ac:dyDescent="0.25">
      <c r="A51" s="13" t="s">
        <v>40</v>
      </c>
      <c r="B51" s="134">
        <v>48.297320961061267</v>
      </c>
      <c r="C51" s="49">
        <v>5.4580164154364521</v>
      </c>
      <c r="D51" s="49">
        <v>22.163385500573224</v>
      </c>
      <c r="E51" s="49">
        <v>2.9302350838638058</v>
      </c>
      <c r="F51" s="49">
        <v>0</v>
      </c>
      <c r="G51" s="49">
        <v>0</v>
      </c>
      <c r="H51" s="49">
        <v>5.5885570896148655</v>
      </c>
      <c r="I51" s="49">
        <v>0</v>
      </c>
      <c r="J51" s="49">
        <v>32.888453269429306</v>
      </c>
      <c r="K51" s="175">
        <v>45.006662000000006</v>
      </c>
      <c r="L51" s="5"/>
      <c r="M51" s="5">
        <v>29</v>
      </c>
      <c r="N51" s="6" t="str">
        <f t="shared" si="0"/>
        <v>PARENTESIS</v>
      </c>
    </row>
    <row r="52" spans="1:14" ht="12.95" customHeight="1" x14ac:dyDescent="0.25">
      <c r="A52" s="13" t="s">
        <v>41</v>
      </c>
      <c r="B52" s="118">
        <v>83.802892539240347</v>
      </c>
      <c r="C52" s="26">
        <v>4.5686725422309333</v>
      </c>
      <c r="D52" s="26">
        <v>6.7684277267808195</v>
      </c>
      <c r="E52" s="26">
        <v>10.001009118777592</v>
      </c>
      <c r="F52" s="26">
        <v>2.4251724213474244</v>
      </c>
      <c r="G52" s="26">
        <v>2.3578410660960052</v>
      </c>
      <c r="H52" s="26">
        <v>2.639123735948854</v>
      </c>
      <c r="I52" s="26">
        <v>0</v>
      </c>
      <c r="J52" s="26">
        <v>2.8628685017271907</v>
      </c>
      <c r="K52" s="175">
        <v>81.615764000000013</v>
      </c>
      <c r="L52" s="5"/>
      <c r="M52" s="5">
        <v>90</v>
      </c>
      <c r="N52" s="6" t="str">
        <f t="shared" si="0"/>
        <v>NO VA</v>
      </c>
    </row>
    <row r="53" spans="1:14" ht="12.95" customHeight="1" x14ac:dyDescent="0.25">
      <c r="A53" s="13" t="s">
        <v>42</v>
      </c>
      <c r="B53" s="118">
        <v>69.336229342348119</v>
      </c>
      <c r="C53" s="26">
        <v>11.932436157125833</v>
      </c>
      <c r="D53" s="26">
        <v>9.9331764855853759</v>
      </c>
      <c r="E53" s="26">
        <v>18.924356290029305</v>
      </c>
      <c r="F53" s="26">
        <v>5.4833495353973261</v>
      </c>
      <c r="G53" s="26">
        <v>4.4230487846401418</v>
      </c>
      <c r="H53" s="26">
        <v>7.0812763239300009</v>
      </c>
      <c r="I53" s="26">
        <v>0</v>
      </c>
      <c r="J53" s="26">
        <v>3.422916437818134</v>
      </c>
      <c r="K53" s="175">
        <v>123.38037100000004</v>
      </c>
      <c r="L53" s="5"/>
      <c r="M53" s="5">
        <v>113</v>
      </c>
      <c r="N53" s="6" t="str">
        <f t="shared" si="0"/>
        <v>NO VA</v>
      </c>
    </row>
    <row r="54" spans="1:14" ht="12.95" customHeight="1" x14ac:dyDescent="0.25">
      <c r="A54" s="13" t="s">
        <v>43</v>
      </c>
      <c r="B54" s="118">
        <v>38.395608064430469</v>
      </c>
      <c r="C54" s="26">
        <v>40.984448321153401</v>
      </c>
      <c r="D54" s="26">
        <v>9.9767868771448054</v>
      </c>
      <c r="E54" s="26">
        <v>4.0813226354547325</v>
      </c>
      <c r="F54" s="26">
        <v>0</v>
      </c>
      <c r="G54" s="26">
        <v>1.0660689414195619</v>
      </c>
      <c r="H54" s="26">
        <v>11.321014742559948</v>
      </c>
      <c r="I54" s="26">
        <v>0</v>
      </c>
      <c r="J54" s="26">
        <v>16.039412467977904</v>
      </c>
      <c r="K54" s="175">
        <v>22.632025999999996</v>
      </c>
      <c r="L54" s="5"/>
      <c r="M54" s="5">
        <v>56</v>
      </c>
      <c r="N54" s="6" t="str">
        <f t="shared" si="0"/>
        <v>NO VA</v>
      </c>
    </row>
    <row r="55" spans="1:14" ht="12.95" customHeight="1" x14ac:dyDescent="0.25">
      <c r="A55" s="13" t="s">
        <v>44</v>
      </c>
      <c r="B55" s="118">
        <v>59.91513206202098</v>
      </c>
      <c r="C55" s="26">
        <v>26.800954749589383</v>
      </c>
      <c r="D55" s="26">
        <v>30.4270130240564</v>
      </c>
      <c r="E55" s="26">
        <v>3.7929050270452578</v>
      </c>
      <c r="F55" s="26">
        <v>2.9671802253898787</v>
      </c>
      <c r="G55" s="26">
        <v>0.99361126592352844</v>
      </c>
      <c r="H55" s="26">
        <v>8.3668051837278501</v>
      </c>
      <c r="I55" s="26">
        <v>0</v>
      </c>
      <c r="J55" s="26">
        <v>6.472815855093228</v>
      </c>
      <c r="K55" s="175">
        <v>40.780535999999977</v>
      </c>
      <c r="L55" s="5"/>
      <c r="M55" s="5">
        <v>63</v>
      </c>
      <c r="N55" s="6" t="str">
        <f t="shared" si="0"/>
        <v>NO VA</v>
      </c>
    </row>
    <row r="56" spans="1:14" ht="12.95" customHeight="1" x14ac:dyDescent="0.25">
      <c r="A56" s="13" t="s">
        <v>45</v>
      </c>
      <c r="B56" s="118">
        <v>82.297876271659646</v>
      </c>
      <c r="C56" s="26">
        <v>0.33324496898936118</v>
      </c>
      <c r="D56" s="26">
        <v>4.1409647015444877</v>
      </c>
      <c r="E56" s="26">
        <v>20.090803731278093</v>
      </c>
      <c r="F56" s="26">
        <v>7.0368352592945049</v>
      </c>
      <c r="G56" s="26">
        <v>0</v>
      </c>
      <c r="H56" s="26">
        <v>2.5043763173747458</v>
      </c>
      <c r="I56" s="26">
        <v>0</v>
      </c>
      <c r="J56" s="26">
        <v>0</v>
      </c>
      <c r="K56" s="175">
        <v>58.711464000000014</v>
      </c>
      <c r="L56" s="5"/>
      <c r="M56" s="5">
        <v>72</v>
      </c>
      <c r="N56" s="6" t="str">
        <f t="shared" si="0"/>
        <v>NO VA</v>
      </c>
    </row>
    <row r="57" spans="1:14" ht="12.95" customHeight="1" x14ac:dyDescent="0.25">
      <c r="A57" s="13" t="s">
        <v>46</v>
      </c>
      <c r="B57" s="118">
        <v>72.06107901760079</v>
      </c>
      <c r="C57" s="26">
        <v>7.1142803604486469</v>
      </c>
      <c r="D57" s="26">
        <v>5.7594486283882631</v>
      </c>
      <c r="E57" s="26">
        <v>16.721831534468389</v>
      </c>
      <c r="F57" s="26">
        <v>1.1479244697887181</v>
      </c>
      <c r="G57" s="26">
        <v>1.9804405791268489</v>
      </c>
      <c r="H57" s="26">
        <v>4.5867845705193249</v>
      </c>
      <c r="I57" s="26">
        <v>0</v>
      </c>
      <c r="J57" s="26">
        <v>5.4797594578639348</v>
      </c>
      <c r="K57" s="175">
        <v>102.86347499999992</v>
      </c>
      <c r="L57" s="5"/>
      <c r="M57" s="5">
        <v>85</v>
      </c>
      <c r="N57" s="6" t="str">
        <f t="shared" si="0"/>
        <v>NO VA</v>
      </c>
    </row>
    <row r="58" spans="1:14" ht="12.95" customHeight="1" x14ac:dyDescent="0.25">
      <c r="A58" s="13" t="s">
        <v>47</v>
      </c>
      <c r="B58" s="134">
        <v>80.982058342415513</v>
      </c>
      <c r="C58" s="49">
        <v>1.986301997827844</v>
      </c>
      <c r="D58" s="49">
        <v>4.8122880652339601</v>
      </c>
      <c r="E58" s="49">
        <v>0</v>
      </c>
      <c r="F58" s="49">
        <v>2.4461133959871724</v>
      </c>
      <c r="G58" s="49">
        <v>0</v>
      </c>
      <c r="H58" s="49">
        <v>7.2495654644520569</v>
      </c>
      <c r="I58" s="49">
        <v>0</v>
      </c>
      <c r="J58" s="49">
        <v>7.4158995260577996</v>
      </c>
      <c r="K58" s="175">
        <v>41.229077999999994</v>
      </c>
      <c r="L58" s="5"/>
      <c r="M58" s="5">
        <v>26</v>
      </c>
      <c r="N58" s="6" t="str">
        <f t="shared" si="0"/>
        <v>PARENTESIS</v>
      </c>
    </row>
    <row r="59" spans="1:14" ht="12.95" customHeight="1" x14ac:dyDescent="0.25">
      <c r="A59" s="13" t="s">
        <v>48</v>
      </c>
      <c r="B59" s="118">
        <v>75.368089893202182</v>
      </c>
      <c r="C59" s="26">
        <v>3.1318620252018188</v>
      </c>
      <c r="D59" s="26">
        <v>19.370624478919172</v>
      </c>
      <c r="E59" s="26">
        <v>1.5421273683886005</v>
      </c>
      <c r="F59" s="26">
        <v>1.5960022930097997</v>
      </c>
      <c r="G59" s="26">
        <v>0</v>
      </c>
      <c r="H59" s="26">
        <v>0.80316147058823051</v>
      </c>
      <c r="I59" s="26">
        <v>5.0342991264412973</v>
      </c>
      <c r="J59" s="26">
        <v>9.6525431116636575</v>
      </c>
      <c r="K59" s="175">
        <v>56.081748999999974</v>
      </c>
      <c r="L59" s="5"/>
      <c r="M59" s="5">
        <v>61</v>
      </c>
      <c r="N59" s="6" t="str">
        <f t="shared" si="0"/>
        <v>NO VA</v>
      </c>
    </row>
    <row r="60" spans="1:14" ht="12.95" customHeight="1" x14ac:dyDescent="0.25">
      <c r="A60" s="13" t="s">
        <v>301</v>
      </c>
      <c r="B60" s="118">
        <v>91.84936432355336</v>
      </c>
      <c r="C60" s="26">
        <v>4.3771274436146337</v>
      </c>
      <c r="D60" s="26">
        <v>4.4532874506894835</v>
      </c>
      <c r="E60" s="26">
        <v>7.5493471239472392</v>
      </c>
      <c r="F60" s="26">
        <v>0.48228815080591914</v>
      </c>
      <c r="G60" s="26">
        <v>0</v>
      </c>
      <c r="H60" s="26">
        <v>4.0802187749080989</v>
      </c>
      <c r="I60" s="26">
        <v>0</v>
      </c>
      <c r="J60" s="26">
        <v>3.7383355130796501</v>
      </c>
      <c r="K60" s="175">
        <v>591.97867399999984</v>
      </c>
      <c r="L60" s="5"/>
      <c r="M60" s="5">
        <v>203</v>
      </c>
      <c r="N60" s="6" t="str">
        <f t="shared" si="0"/>
        <v>NO VA</v>
      </c>
    </row>
    <row r="61" spans="1:14" ht="12.95" customHeight="1" x14ac:dyDescent="0.25">
      <c r="A61" s="14" t="s">
        <v>267</v>
      </c>
      <c r="B61" s="118">
        <v>91.783162878519931</v>
      </c>
      <c r="C61" s="26">
        <v>3.3711488855660803</v>
      </c>
      <c r="D61" s="26">
        <v>4.1393232680862129</v>
      </c>
      <c r="E61" s="26">
        <v>7.6341740133206191</v>
      </c>
      <c r="F61" s="26">
        <v>0.36734105498256681</v>
      </c>
      <c r="G61" s="26">
        <v>0</v>
      </c>
      <c r="H61" s="26">
        <v>4.2268090258489615</v>
      </c>
      <c r="I61" s="26">
        <v>0</v>
      </c>
      <c r="J61" s="26">
        <v>3.6917248138462875</v>
      </c>
      <c r="K61" s="175">
        <v>550.40158799999972</v>
      </c>
      <c r="L61" s="5"/>
      <c r="M61" s="5">
        <v>152</v>
      </c>
      <c r="N61" s="6" t="str">
        <f t="shared" si="0"/>
        <v>NO VA</v>
      </c>
    </row>
    <row r="62" spans="1:14" ht="12.95" customHeight="1" x14ac:dyDescent="0.25">
      <c r="A62" s="14" t="s">
        <v>305</v>
      </c>
      <c r="B62" s="118">
        <v>92.725745618632345</v>
      </c>
      <c r="C62" s="26">
        <v>17.694371365997128</v>
      </c>
      <c r="D62" s="26">
        <v>8.6095764383295172</v>
      </c>
      <c r="E62" s="26">
        <v>6.426400349461721</v>
      </c>
      <c r="F62" s="26">
        <v>2.0039692055378771</v>
      </c>
      <c r="G62" s="26">
        <v>0</v>
      </c>
      <c r="H62" s="26">
        <v>2.139642494425896</v>
      </c>
      <c r="I62" s="26">
        <v>0</v>
      </c>
      <c r="J62" s="26">
        <v>4.355372572286571</v>
      </c>
      <c r="K62" s="175">
        <v>41.577086000000001</v>
      </c>
      <c r="L62" s="5"/>
      <c r="M62" s="5">
        <v>51</v>
      </c>
      <c r="N62" s="6" t="str">
        <f t="shared" si="0"/>
        <v>NO VA</v>
      </c>
    </row>
    <row r="63" spans="1:14" ht="12.95" customHeight="1" x14ac:dyDescent="0.25">
      <c r="A63" s="13" t="s">
        <v>49</v>
      </c>
      <c r="B63" s="134">
        <v>59.125215363561267</v>
      </c>
      <c r="C63" s="49">
        <v>10.263293507870658</v>
      </c>
      <c r="D63" s="49">
        <v>0</v>
      </c>
      <c r="E63" s="49">
        <v>6.9607009638887689</v>
      </c>
      <c r="F63" s="49">
        <v>0</v>
      </c>
      <c r="G63" s="49">
        <v>3.7685580181797045</v>
      </c>
      <c r="H63" s="49">
        <v>3.6810679778226731</v>
      </c>
      <c r="I63" s="49">
        <v>0</v>
      </c>
      <c r="J63" s="49">
        <v>30.136765572140138</v>
      </c>
      <c r="K63" s="175">
        <v>36.106966999999997</v>
      </c>
      <c r="L63" s="5"/>
      <c r="M63" s="5">
        <v>35</v>
      </c>
      <c r="N63" s="6" t="str">
        <f t="shared" si="0"/>
        <v>PARENTESIS</v>
      </c>
    </row>
    <row r="64" spans="1:14" ht="12.95" customHeight="1" x14ac:dyDescent="0.25">
      <c r="A64" s="13" t="s">
        <v>50</v>
      </c>
      <c r="B64" s="118">
        <v>78.934004809579179</v>
      </c>
      <c r="C64" s="26">
        <v>3.0188498989081602</v>
      </c>
      <c r="D64" s="26">
        <v>7.4648769359406248</v>
      </c>
      <c r="E64" s="26">
        <v>9.9061603782731389</v>
      </c>
      <c r="F64" s="26">
        <v>3.5594974412804072</v>
      </c>
      <c r="G64" s="26">
        <v>1.7541443201647104</v>
      </c>
      <c r="H64" s="26">
        <v>10.245585669793913</v>
      </c>
      <c r="I64" s="26">
        <v>0.8239151982256252</v>
      </c>
      <c r="J64" s="26">
        <v>0</v>
      </c>
      <c r="K64" s="175">
        <v>9.8811139999999984</v>
      </c>
      <c r="L64" s="5"/>
      <c r="M64" s="5">
        <v>76</v>
      </c>
      <c r="N64" s="6" t="str">
        <f t="shared" si="0"/>
        <v>NO VA</v>
      </c>
    </row>
    <row r="65" spans="1:19" ht="12.95" customHeight="1" x14ac:dyDescent="0.25">
      <c r="A65" s="13" t="s">
        <v>51</v>
      </c>
      <c r="B65" s="118">
        <v>80.311731489251386</v>
      </c>
      <c r="C65" s="26">
        <v>2.3489489959704275</v>
      </c>
      <c r="D65" s="26">
        <v>7.2992075109388006</v>
      </c>
      <c r="E65" s="26">
        <v>17.562942805630037</v>
      </c>
      <c r="F65" s="26">
        <v>2.770341254455436</v>
      </c>
      <c r="G65" s="26">
        <v>0.53211574709879006</v>
      </c>
      <c r="H65" s="26">
        <v>0.47144040589096992</v>
      </c>
      <c r="I65" s="26">
        <v>0.52844851732274956</v>
      </c>
      <c r="J65" s="26">
        <v>8.1170421467157556</v>
      </c>
      <c r="K65" s="175">
        <v>14.152372000000005</v>
      </c>
      <c r="L65" s="5"/>
      <c r="M65" s="5">
        <v>89</v>
      </c>
      <c r="N65" s="6" t="str">
        <f t="shared" si="0"/>
        <v>NO VA</v>
      </c>
    </row>
    <row r="66" spans="1:19" ht="12.95" customHeight="1" x14ac:dyDescent="0.25">
      <c r="A66" s="13" t="s">
        <v>52</v>
      </c>
      <c r="B66" s="118">
        <v>53.995705381799098</v>
      </c>
      <c r="C66" s="26">
        <v>12.119426718407599</v>
      </c>
      <c r="D66" s="26">
        <v>4.2150014371753821</v>
      </c>
      <c r="E66" s="26">
        <v>3.5881806382002397</v>
      </c>
      <c r="F66" s="26">
        <v>10.451996572798731</v>
      </c>
      <c r="G66" s="26">
        <v>0.83728146971727946</v>
      </c>
      <c r="H66" s="26">
        <v>17.298739414348084</v>
      </c>
      <c r="I66" s="26">
        <v>0</v>
      </c>
      <c r="J66" s="26">
        <v>8.7783537401752039</v>
      </c>
      <c r="K66" s="175">
        <v>12.715915000000001</v>
      </c>
      <c r="L66" s="5"/>
      <c r="M66" s="5">
        <v>61</v>
      </c>
      <c r="N66" s="6" t="str">
        <f t="shared" si="0"/>
        <v>NO VA</v>
      </c>
    </row>
    <row r="67" spans="1:19" ht="12.95" customHeight="1" x14ac:dyDescent="0.25">
      <c r="A67" s="13" t="s">
        <v>53</v>
      </c>
      <c r="B67" s="118">
        <v>71.454840328862844</v>
      </c>
      <c r="C67" s="26">
        <v>9.1625101328852683</v>
      </c>
      <c r="D67" s="26">
        <v>9.0235928603134035</v>
      </c>
      <c r="E67" s="26">
        <v>13.050218332206857</v>
      </c>
      <c r="F67" s="26">
        <v>0.82543777376277994</v>
      </c>
      <c r="G67" s="26">
        <v>0</v>
      </c>
      <c r="H67" s="26">
        <v>12.215672270128367</v>
      </c>
      <c r="I67" s="26">
        <v>0</v>
      </c>
      <c r="J67" s="26">
        <v>6.9139782691852769</v>
      </c>
      <c r="K67" s="175">
        <v>102.35732199999998</v>
      </c>
      <c r="L67" s="5"/>
      <c r="M67" s="5">
        <v>63</v>
      </c>
      <c r="N67" s="6" t="str">
        <f t="shared" si="0"/>
        <v>NO VA</v>
      </c>
    </row>
    <row r="68" spans="1:19" ht="12.95" customHeight="1" x14ac:dyDescent="0.25">
      <c r="A68" s="13" t="s">
        <v>54</v>
      </c>
      <c r="B68" s="118">
        <v>54.253012319597524</v>
      </c>
      <c r="C68" s="26">
        <v>26.688514139908605</v>
      </c>
      <c r="D68" s="26">
        <v>12.591336294901648</v>
      </c>
      <c r="E68" s="26">
        <v>12.733863276905122</v>
      </c>
      <c r="F68" s="26">
        <v>4.0859951427424237</v>
      </c>
      <c r="G68" s="26">
        <v>3.4678836419139665</v>
      </c>
      <c r="H68" s="26">
        <v>14.471006807445447</v>
      </c>
      <c r="I68" s="26">
        <v>0</v>
      </c>
      <c r="J68" s="26">
        <v>0.93505298291826378</v>
      </c>
      <c r="K68" s="175">
        <v>70.228105999999983</v>
      </c>
      <c r="L68" s="5"/>
      <c r="M68" s="5">
        <v>61</v>
      </c>
      <c r="N68" s="6" t="str">
        <f t="shared" si="0"/>
        <v>NO VA</v>
      </c>
    </row>
    <row r="69" spans="1:19" ht="12.95" customHeight="1" x14ac:dyDescent="0.25">
      <c r="A69" s="13" t="s">
        <v>55</v>
      </c>
      <c r="B69" s="118">
        <v>50.869887554152015</v>
      </c>
      <c r="C69" s="26">
        <v>1.4663212576573592</v>
      </c>
      <c r="D69" s="26">
        <v>19.852878204662549</v>
      </c>
      <c r="E69" s="26">
        <v>18.405758123505379</v>
      </c>
      <c r="F69" s="26">
        <v>1.1594627819637116</v>
      </c>
      <c r="G69" s="26">
        <v>0</v>
      </c>
      <c r="H69" s="26">
        <v>3.0551238953261577</v>
      </c>
      <c r="I69" s="26">
        <v>0</v>
      </c>
      <c r="J69" s="26">
        <v>19.348843532823839</v>
      </c>
      <c r="K69" s="175">
        <v>59.386986</v>
      </c>
      <c r="L69" s="5"/>
      <c r="M69" s="5">
        <v>70</v>
      </c>
      <c r="N69" s="6" t="str">
        <f t="shared" si="0"/>
        <v>NO VA</v>
      </c>
    </row>
    <row r="70" spans="1:19" ht="12.95" customHeight="1" x14ac:dyDescent="0.25">
      <c r="A70" s="13" t="s">
        <v>56</v>
      </c>
      <c r="B70" s="118">
        <v>87.984868114555866</v>
      </c>
      <c r="C70" s="26">
        <v>16.624949173524463</v>
      </c>
      <c r="D70" s="26">
        <v>9.1668385379565862</v>
      </c>
      <c r="E70" s="26">
        <v>6.2436136195435168</v>
      </c>
      <c r="F70" s="26">
        <v>0.59469034124113729</v>
      </c>
      <c r="G70" s="26">
        <v>0</v>
      </c>
      <c r="H70" s="26">
        <v>7.3911690218716704</v>
      </c>
      <c r="I70" s="26">
        <v>0</v>
      </c>
      <c r="J70" s="26">
        <v>0.84223203306137295</v>
      </c>
      <c r="K70" s="175">
        <v>17.008852000000001</v>
      </c>
      <c r="L70" s="5"/>
      <c r="M70" s="5">
        <v>64</v>
      </c>
      <c r="N70" s="6" t="str">
        <f t="shared" si="0"/>
        <v>NO VA</v>
      </c>
    </row>
    <row r="71" spans="1:19" ht="12.95" customHeight="1" x14ac:dyDescent="0.25">
      <c r="A71" s="13" t="s">
        <v>57</v>
      </c>
      <c r="B71" s="118">
        <v>82.689234324772585</v>
      </c>
      <c r="C71" s="26">
        <v>7.6830173914432169</v>
      </c>
      <c r="D71" s="26">
        <v>11.352890246601218</v>
      </c>
      <c r="E71" s="26">
        <v>9.2291744140682912</v>
      </c>
      <c r="F71" s="26">
        <v>4.5551413468273099</v>
      </c>
      <c r="G71" s="26">
        <v>0</v>
      </c>
      <c r="H71" s="26">
        <v>0.68557945240794937</v>
      </c>
      <c r="I71" s="26">
        <v>0</v>
      </c>
      <c r="J71" s="26">
        <v>0.6248417248624859</v>
      </c>
      <c r="K71" s="175">
        <v>17.532760000000003</v>
      </c>
      <c r="L71" s="5"/>
      <c r="M71" s="5">
        <v>81</v>
      </c>
      <c r="N71" s="6" t="str">
        <f t="shared" si="0"/>
        <v>NO VA</v>
      </c>
    </row>
    <row r="72" spans="1:19" ht="12.95" customHeight="1" x14ac:dyDescent="0.25">
      <c r="A72" s="13" t="s">
        <v>58</v>
      </c>
      <c r="B72" s="129">
        <v>67.98098795340222</v>
      </c>
      <c r="C72" s="93">
        <v>8.9690731456352957</v>
      </c>
      <c r="D72" s="93">
        <v>16.822851040031267</v>
      </c>
      <c r="E72" s="93">
        <v>20.12760939264426</v>
      </c>
      <c r="F72" s="93">
        <v>1.4328497201493648</v>
      </c>
      <c r="G72" s="93">
        <v>2.4691452833247398</v>
      </c>
      <c r="H72" s="93">
        <v>2.5172337732807555</v>
      </c>
      <c r="I72" s="93">
        <v>0</v>
      </c>
      <c r="J72" s="93">
        <v>8.3579044080488245</v>
      </c>
      <c r="K72" s="175">
        <v>20.183623999999995</v>
      </c>
      <c r="L72" s="5"/>
      <c r="M72" s="5">
        <v>61</v>
      </c>
      <c r="N72" s="6" t="str">
        <f t="shared" si="0"/>
        <v>NO VA</v>
      </c>
    </row>
    <row r="73" spans="1:19" ht="5.0999999999999996" customHeight="1" x14ac:dyDescent="0.25">
      <c r="B73" s="119"/>
      <c r="C73" s="27"/>
      <c r="D73" s="27"/>
      <c r="E73" s="27"/>
      <c r="F73" s="27"/>
      <c r="G73" s="27"/>
      <c r="H73" s="27"/>
      <c r="I73" s="27"/>
      <c r="J73" s="27"/>
    </row>
    <row r="74" spans="1:19" ht="12.95" customHeight="1" x14ac:dyDescent="0.25">
      <c r="A74" s="11" t="s">
        <v>314</v>
      </c>
      <c r="B74" s="120">
        <v>76.418960340249257</v>
      </c>
      <c r="C74" s="76">
        <v>8.4045727012287017</v>
      </c>
      <c r="D74" s="76">
        <v>8.2548755049595837</v>
      </c>
      <c r="E74" s="76">
        <v>10.168728374222088</v>
      </c>
      <c r="F74" s="76">
        <v>1.8861728719816149</v>
      </c>
      <c r="G74" s="76">
        <v>0.91700913055513877</v>
      </c>
      <c r="H74" s="76">
        <v>6.4119908858966328</v>
      </c>
      <c r="I74" s="76">
        <v>0.2130023680129304</v>
      </c>
      <c r="J74" s="76">
        <v>6.7055450046069334</v>
      </c>
      <c r="K74" s="75">
        <v>1794.7617369999991</v>
      </c>
      <c r="L74" s="5"/>
      <c r="M74" s="5">
        <v>1849</v>
      </c>
      <c r="N74" s="6" t="str">
        <f t="shared" ref="N74" si="1">+IF(M74&lt;25,"ASTERISCO",IF(AND(M74&gt;24,M74&lt;50),"PARENTESIS","NO VA"))</f>
        <v>NO VA</v>
      </c>
    </row>
    <row r="75" spans="1:19" ht="12.95" customHeight="1" x14ac:dyDescent="0.25">
      <c r="A75" s="111" t="s">
        <v>333</v>
      </c>
      <c r="B75" s="118">
        <v>68.951667378249482</v>
      </c>
      <c r="C75" s="26">
        <v>14.394742205124622</v>
      </c>
      <c r="D75" s="26">
        <v>11.360001448680485</v>
      </c>
      <c r="E75" s="26">
        <v>13.956629623688922</v>
      </c>
      <c r="F75" s="26">
        <v>3.6247513020045856</v>
      </c>
      <c r="G75" s="26">
        <v>0.50170240230735075</v>
      </c>
      <c r="H75" s="26">
        <v>4.2042230566434107</v>
      </c>
      <c r="I75" s="177">
        <v>0</v>
      </c>
      <c r="J75" s="26">
        <v>7.827277215070561</v>
      </c>
      <c r="K75" s="12">
        <v>1134.4944680000001</v>
      </c>
      <c r="L75" s="5"/>
      <c r="M75" s="5"/>
      <c r="N75" s="5"/>
      <c r="O75" s="5"/>
      <c r="P75" s="5"/>
      <c r="Q75" s="5"/>
      <c r="R75" s="5"/>
      <c r="S75" s="5"/>
    </row>
    <row r="76" spans="1:19" ht="5.0999999999999996" customHeight="1" thickBot="1" x14ac:dyDescent="0.3">
      <c r="A76" s="30"/>
      <c r="B76" s="123"/>
      <c r="C76" s="39"/>
      <c r="D76" s="39"/>
      <c r="E76" s="39"/>
      <c r="F76" s="39"/>
      <c r="G76" s="39"/>
      <c r="H76" s="39"/>
      <c r="I76" s="39"/>
      <c r="J76" s="39"/>
      <c r="K76" s="31"/>
    </row>
    <row r="77" spans="1:19" ht="15" customHeight="1" x14ac:dyDescent="0.25">
      <c r="A77" s="6" t="s">
        <v>184</v>
      </c>
      <c r="B77" s="27"/>
      <c r="C77" s="27"/>
      <c r="D77" s="27"/>
      <c r="E77" s="27"/>
      <c r="F77" s="27"/>
      <c r="G77" s="27"/>
      <c r="H77" s="27"/>
      <c r="I77" s="27"/>
      <c r="J77" s="27"/>
    </row>
    <row r="78" spans="1:19" ht="15" customHeight="1" x14ac:dyDescent="0.25">
      <c r="A78" s="6" t="s">
        <v>372</v>
      </c>
      <c r="B78" s="27"/>
      <c r="C78" s="27"/>
      <c r="D78" s="27"/>
      <c r="E78" s="27"/>
      <c r="F78" s="27"/>
      <c r="G78" s="27"/>
      <c r="H78" s="27"/>
      <c r="I78" s="27"/>
      <c r="J78" s="27"/>
    </row>
    <row r="79" spans="1:19" ht="15" customHeight="1" x14ac:dyDescent="0.25">
      <c r="A79" s="6" t="s">
        <v>373</v>
      </c>
      <c r="B79" s="27"/>
      <c r="C79" s="27"/>
      <c r="D79" s="27"/>
      <c r="E79" s="27"/>
      <c r="F79" s="27"/>
      <c r="G79" s="27"/>
      <c r="H79" s="27"/>
      <c r="I79" s="27"/>
      <c r="J79" s="27"/>
    </row>
    <row r="80" spans="1:19" s="22" customFormat="1" ht="12.75" customHeight="1" x14ac:dyDescent="0.25">
      <c r="A80" s="6" t="s">
        <v>381</v>
      </c>
      <c r="B80" s="27"/>
      <c r="C80" s="27"/>
      <c r="D80" s="27"/>
      <c r="E80" s="15"/>
      <c r="F80" s="15"/>
      <c r="G80" s="6"/>
      <c r="H80"/>
      <c r="I80" s="6"/>
    </row>
    <row r="81" spans="1:1" ht="15" customHeight="1" x14ac:dyDescent="0.25">
      <c r="A81" s="24" t="s">
        <v>141</v>
      </c>
    </row>
    <row r="82" spans="1:1" ht="12.95" customHeight="1" x14ac:dyDescent="0.25"/>
    <row r="83" spans="1:1" ht="12.95" hidden="1" customHeight="1" x14ac:dyDescent="0.25"/>
    <row r="84" spans="1:1" hidden="1" x14ac:dyDescent="0.25"/>
    <row r="85" spans="1:1" hidden="1" x14ac:dyDescent="0.25"/>
    <row r="86" spans="1:1" hidden="1" x14ac:dyDescent="0.25"/>
    <row r="87" spans="1:1" hidden="1" x14ac:dyDescent="0.25"/>
    <row r="88" spans="1:1" hidden="1" x14ac:dyDescent="0.25"/>
    <row r="89" spans="1:1" hidden="1" x14ac:dyDescent="0.25"/>
    <row r="90" spans="1:1" x14ac:dyDescent="0.25"/>
    <row r="91" spans="1:1" x14ac:dyDescent="0.25"/>
    <row r="92" spans="1:1" x14ac:dyDescent="0.25"/>
  </sheetData>
  <mergeCells count="6">
    <mergeCell ref="A3:K3"/>
    <mergeCell ref="A2:K2"/>
    <mergeCell ref="A1:K1"/>
    <mergeCell ref="B5:J5"/>
    <mergeCell ref="K5:K6"/>
    <mergeCell ref="A5:A6"/>
  </mergeCells>
  <conditionalFormatting sqref="M9:M74">
    <cfRule type="cellIs" dxfId="2" priority="3" operator="between">
      <formula>25</formula>
      <formula>49</formula>
    </cfRule>
    <cfRule type="cellIs" dxfId="1" priority="4" operator="between">
      <formula>1</formula>
      <formula>24</formula>
    </cfRule>
    <cfRule type="cellIs" dxfId="0" priority="5" operator="equal">
      <formula>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scale="6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9"/>
  </sheetPr>
  <dimension ref="A1:XFC94"/>
  <sheetViews>
    <sheetView showGridLines="0" zoomScaleNormal="100" zoomScaleSheetLayoutView="100" workbookViewId="0">
      <selection sqref="A1:M1"/>
    </sheetView>
  </sheetViews>
  <sheetFormatPr baseColWidth="10" defaultColWidth="0" defaultRowHeight="12.75" zeroHeight="1" x14ac:dyDescent="0.25"/>
  <cols>
    <col min="1" max="1" width="20.140625" style="6" customWidth="1"/>
    <col min="2" max="2" width="5.7109375" style="6" customWidth="1"/>
    <col min="3" max="3" width="8.140625" style="6" customWidth="1"/>
    <col min="4" max="4" width="7" style="6" customWidth="1"/>
    <col min="5" max="5" width="6" style="6" customWidth="1"/>
    <col min="6" max="6" width="5.28515625" style="6" customWidth="1"/>
    <col min="7" max="7" width="7.7109375" style="6" customWidth="1"/>
    <col min="8" max="8" width="8.28515625" style="6" customWidth="1"/>
    <col min="9" max="9" width="8.7109375" style="6" customWidth="1"/>
    <col min="10" max="10" width="8.42578125" style="6" customWidth="1"/>
    <col min="11" max="11" width="5" style="6" customWidth="1"/>
    <col min="12" max="12" width="6.140625" style="6" customWidth="1"/>
    <col min="13" max="13" width="7.140625" style="15" customWidth="1"/>
    <col min="14" max="14" width="1.5703125" style="6" customWidth="1"/>
    <col min="15" max="15" width="1.140625" style="6" customWidth="1"/>
    <col min="16" max="29" width="13.5703125" style="6" hidden="1"/>
    <col min="30" max="31" width="11" style="6" hidden="1"/>
    <col min="32" max="32" width="10" style="6" hidden="1"/>
    <col min="33" max="33" width="13.5703125" style="6" hidden="1"/>
    <col min="34" max="16383" width="9.140625" style="6" hidden="1"/>
    <col min="16384" max="16384" width="4.28515625" style="6" hidden="1"/>
  </cols>
  <sheetData>
    <row r="1" spans="1:16" x14ac:dyDescent="0.25">
      <c r="A1" s="347" t="s">
        <v>82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6" ht="27" customHeight="1" x14ac:dyDescent="0.25">
      <c r="A2" s="353" t="s">
        <v>322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6" x14ac:dyDescent="0.25">
      <c r="A3" s="356" t="s">
        <v>87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6" ht="2.25" customHeight="1" thickBot="1" x14ac:dyDescent="0.3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</row>
    <row r="5" spans="1:16" ht="12.95" customHeight="1" x14ac:dyDescent="0.25">
      <c r="A5" s="368" t="s">
        <v>210</v>
      </c>
      <c r="B5" s="408" t="s">
        <v>105</v>
      </c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86" t="s">
        <v>96</v>
      </c>
      <c r="N5" s="9"/>
      <c r="O5" s="9"/>
    </row>
    <row r="6" spans="1:16" ht="83.25" customHeight="1" thickBot="1" x14ac:dyDescent="0.3">
      <c r="A6" s="360"/>
      <c r="B6" s="128" t="s">
        <v>0</v>
      </c>
      <c r="C6" s="99" t="s">
        <v>192</v>
      </c>
      <c r="D6" s="99" t="s">
        <v>244</v>
      </c>
      <c r="E6" s="99" t="s">
        <v>193</v>
      </c>
      <c r="F6" s="99" t="s">
        <v>102</v>
      </c>
      <c r="G6" s="99" t="s">
        <v>245</v>
      </c>
      <c r="H6" s="99" t="s">
        <v>246</v>
      </c>
      <c r="I6" s="99" t="s">
        <v>247</v>
      </c>
      <c r="J6" s="99" t="s">
        <v>158</v>
      </c>
      <c r="K6" s="99" t="s">
        <v>103</v>
      </c>
      <c r="L6" s="99" t="s">
        <v>104</v>
      </c>
      <c r="M6" s="350"/>
      <c r="N6" s="9"/>
      <c r="O6"/>
      <c r="P6"/>
    </row>
    <row r="7" spans="1:16" ht="5.0999999999999996" customHeight="1" x14ac:dyDescent="0.25">
      <c r="A7" s="7"/>
      <c r="B7" s="116"/>
      <c r="C7" s="3"/>
      <c r="D7" s="3"/>
      <c r="E7" s="3"/>
      <c r="F7" s="3"/>
      <c r="G7" s="3"/>
      <c r="H7" s="3"/>
      <c r="I7" s="3"/>
      <c r="J7" s="3"/>
      <c r="K7" s="3"/>
      <c r="L7" s="3"/>
      <c r="M7" s="23"/>
      <c r="N7" s="3"/>
      <c r="O7"/>
      <c r="P7"/>
    </row>
    <row r="8" spans="1:16" ht="12.95" customHeight="1" x14ac:dyDescent="0.25">
      <c r="A8" s="11" t="s">
        <v>13</v>
      </c>
      <c r="B8" s="118"/>
      <c r="C8" s="26"/>
      <c r="D8" s="26"/>
      <c r="E8" s="26"/>
      <c r="F8" s="26"/>
      <c r="G8" s="26"/>
      <c r="H8" s="26"/>
      <c r="I8" s="26"/>
      <c r="J8" s="26"/>
      <c r="K8" s="26"/>
      <c r="L8" s="26"/>
      <c r="M8" s="12"/>
      <c r="N8" s="5"/>
      <c r="O8"/>
      <c r="P8"/>
    </row>
    <row r="9" spans="1:16" ht="12.95" customHeight="1" x14ac:dyDescent="0.25">
      <c r="A9" s="13" t="s">
        <v>6</v>
      </c>
      <c r="B9" s="118">
        <v>100</v>
      </c>
      <c r="C9" s="26">
        <v>6.081830250079741</v>
      </c>
      <c r="D9" s="26">
        <v>50.66435817640226</v>
      </c>
      <c r="E9" s="26">
        <v>0.66580600913640176</v>
      </c>
      <c r="F9" s="26">
        <v>1.0187832040258531</v>
      </c>
      <c r="G9" s="26">
        <v>0.52584842334366111</v>
      </c>
      <c r="H9" s="26">
        <v>3.5848001301473058</v>
      </c>
      <c r="I9" s="26">
        <v>9.5388274239987574</v>
      </c>
      <c r="J9" s="26">
        <v>8.1579345092609703</v>
      </c>
      <c r="K9" s="26">
        <v>18.56331237457411</v>
      </c>
      <c r="L9" s="26">
        <v>1.1984994990309064</v>
      </c>
      <c r="M9" s="12">
        <v>474.50232600000015</v>
      </c>
      <c r="N9" s="5"/>
      <c r="O9"/>
      <c r="P9"/>
    </row>
    <row r="10" spans="1:16" ht="12.95" customHeight="1" x14ac:dyDescent="0.25">
      <c r="A10" s="13" t="s">
        <v>7</v>
      </c>
      <c r="B10" s="118">
        <v>100</v>
      </c>
      <c r="C10" s="26">
        <v>7.6453526685523912</v>
      </c>
      <c r="D10" s="26">
        <v>42.940092384782488</v>
      </c>
      <c r="E10" s="26">
        <v>2.3995705999766264</v>
      </c>
      <c r="F10" s="26">
        <v>0.80741864980362954</v>
      </c>
      <c r="G10" s="26">
        <v>2.8059541686062586</v>
      </c>
      <c r="H10" s="26">
        <v>7.7907931206538148</v>
      </c>
      <c r="I10" s="26">
        <v>9.4675515583706371</v>
      </c>
      <c r="J10" s="26">
        <v>15.908853167812072</v>
      </c>
      <c r="K10" s="26">
        <v>8.1621013715444963</v>
      </c>
      <c r="L10" s="26">
        <v>2.0723123098975917</v>
      </c>
      <c r="M10" s="12">
        <v>787.36278899999991</v>
      </c>
      <c r="N10" s="5"/>
      <c r="O10"/>
      <c r="P10"/>
    </row>
    <row r="11" spans="1:16" ht="12.95" customHeight="1" x14ac:dyDescent="0.25">
      <c r="A11" s="13" t="s">
        <v>8</v>
      </c>
      <c r="B11" s="118">
        <v>100</v>
      </c>
      <c r="C11" s="26">
        <v>9.9586689901794987</v>
      </c>
      <c r="D11" s="26">
        <v>45.914942513219849</v>
      </c>
      <c r="E11" s="26">
        <v>3.7662838078164596</v>
      </c>
      <c r="F11" s="26">
        <v>1.0279448789344272</v>
      </c>
      <c r="G11" s="26">
        <v>2.8047324382800096</v>
      </c>
      <c r="H11" s="26">
        <v>8.0739281304753376</v>
      </c>
      <c r="I11" s="26">
        <v>6.7538879783966985</v>
      </c>
      <c r="J11" s="26">
        <v>16.496484037639831</v>
      </c>
      <c r="K11" s="26">
        <v>3.3249080698592044</v>
      </c>
      <c r="L11" s="26">
        <v>1.8782191551985856</v>
      </c>
      <c r="M11" s="12">
        <v>1102.6258540000008</v>
      </c>
      <c r="N11" s="5"/>
      <c r="O11"/>
      <c r="P11"/>
    </row>
    <row r="12" spans="1:16" ht="12.95" customHeight="1" x14ac:dyDescent="0.25">
      <c r="A12" s="13" t="s">
        <v>9</v>
      </c>
      <c r="B12" s="118">
        <v>100</v>
      </c>
      <c r="C12" s="26">
        <v>11.970245102374053</v>
      </c>
      <c r="D12" s="26">
        <v>43.353377729256742</v>
      </c>
      <c r="E12" s="26">
        <v>2.7097059371229593</v>
      </c>
      <c r="F12" s="26">
        <v>0.74874981829456388</v>
      </c>
      <c r="G12" s="26">
        <v>2.9835794783610483</v>
      </c>
      <c r="H12" s="26">
        <v>7.5847387492463572</v>
      </c>
      <c r="I12" s="26">
        <v>6.4622865966981733</v>
      </c>
      <c r="J12" s="26">
        <v>17.286601099065543</v>
      </c>
      <c r="K12" s="26">
        <v>3.4085569501742796</v>
      </c>
      <c r="L12" s="26">
        <v>3.4921585394061587</v>
      </c>
      <c r="M12" s="12">
        <v>1302.0111340000012</v>
      </c>
      <c r="N12" s="5"/>
      <c r="O12"/>
      <c r="P12"/>
    </row>
    <row r="13" spans="1:16" ht="12.95" customHeight="1" x14ac:dyDescent="0.25">
      <c r="A13" s="13" t="s">
        <v>10</v>
      </c>
      <c r="B13" s="118">
        <v>100</v>
      </c>
      <c r="C13" s="26">
        <v>12.654022474209231</v>
      </c>
      <c r="D13" s="26">
        <v>45.134147781148506</v>
      </c>
      <c r="E13" s="26">
        <v>2.726201161630351</v>
      </c>
      <c r="F13" s="26">
        <v>1.0630593802138089</v>
      </c>
      <c r="G13" s="26">
        <v>2.9708802339010361</v>
      </c>
      <c r="H13" s="26">
        <v>7.6763054936959367</v>
      </c>
      <c r="I13" s="26">
        <v>7.6679473532716642</v>
      </c>
      <c r="J13" s="26">
        <v>14.675840926264172</v>
      </c>
      <c r="K13" s="26">
        <v>1.6414857966402094</v>
      </c>
      <c r="L13" s="26">
        <v>3.7901093990251775</v>
      </c>
      <c r="M13" s="12">
        <v>1234.3654779999983</v>
      </c>
      <c r="N13" s="5"/>
      <c r="O13"/>
      <c r="P13"/>
    </row>
    <row r="14" spans="1:16" ht="12.95" customHeight="1" x14ac:dyDescent="0.25">
      <c r="A14" s="13" t="s">
        <v>11</v>
      </c>
      <c r="B14" s="118">
        <v>100</v>
      </c>
      <c r="C14" s="26">
        <v>15.484492880539126</v>
      </c>
      <c r="D14" s="26">
        <v>39.854422415405402</v>
      </c>
      <c r="E14" s="26">
        <v>2.8372981787803524</v>
      </c>
      <c r="F14" s="26">
        <v>1.4170330756819927</v>
      </c>
      <c r="G14" s="26">
        <v>2.9858676864075258</v>
      </c>
      <c r="H14" s="26">
        <v>9.434910071841788</v>
      </c>
      <c r="I14" s="26">
        <v>6.3672419975455012</v>
      </c>
      <c r="J14" s="26">
        <v>15.676196149032542</v>
      </c>
      <c r="K14" s="26">
        <v>2.2633754244572502</v>
      </c>
      <c r="L14" s="26">
        <v>3.6791621203085039</v>
      </c>
      <c r="M14" s="12">
        <v>1046.7114179999999</v>
      </c>
      <c r="N14" s="5"/>
      <c r="O14"/>
      <c r="P14"/>
    </row>
    <row r="15" spans="1:16" ht="12.95" customHeight="1" x14ac:dyDescent="0.25">
      <c r="A15" s="13" t="s">
        <v>12</v>
      </c>
      <c r="B15" s="118">
        <v>100</v>
      </c>
      <c r="C15" s="26">
        <v>17.693450338825443</v>
      </c>
      <c r="D15" s="26">
        <v>35.734544274909581</v>
      </c>
      <c r="E15" s="26">
        <v>5.0345120668496151</v>
      </c>
      <c r="F15" s="26">
        <v>1.5831597965543343</v>
      </c>
      <c r="G15" s="26">
        <v>2.3287179273203082</v>
      </c>
      <c r="H15" s="26">
        <v>7.6268449223723351</v>
      </c>
      <c r="I15" s="26">
        <v>3.6216435031789209</v>
      </c>
      <c r="J15" s="26">
        <v>20.1382850499493</v>
      </c>
      <c r="K15" s="26">
        <v>0.93711725394802892</v>
      </c>
      <c r="L15" s="26">
        <v>5.3017248660921359</v>
      </c>
      <c r="M15" s="12">
        <v>1029.6366820000001</v>
      </c>
      <c r="N15" s="5"/>
      <c r="O15"/>
      <c r="P15"/>
    </row>
    <row r="16" spans="1:16" ht="5.0999999999999996" customHeight="1" x14ac:dyDescent="0.25">
      <c r="A16" s="2"/>
      <c r="B16" s="118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2"/>
      <c r="N16" s="5"/>
      <c r="O16"/>
      <c r="P16"/>
    </row>
    <row r="17" spans="1:16" ht="12.95" customHeight="1" x14ac:dyDescent="0.25">
      <c r="A17" s="11" t="s">
        <v>14</v>
      </c>
      <c r="B17" s="118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12"/>
      <c r="N17" s="5"/>
      <c r="O17"/>
      <c r="P17"/>
    </row>
    <row r="18" spans="1:16" ht="12.95" customHeight="1" x14ac:dyDescent="0.25">
      <c r="A18" s="13" t="s">
        <v>71</v>
      </c>
      <c r="B18" s="118">
        <v>100</v>
      </c>
      <c r="C18" s="26">
        <v>9.9550509945185137</v>
      </c>
      <c r="D18" s="26">
        <v>47.567270703180426</v>
      </c>
      <c r="E18" s="26">
        <v>1.9116768508163537</v>
      </c>
      <c r="F18" s="26">
        <v>0.7746115226615079</v>
      </c>
      <c r="G18" s="26">
        <v>0.23614749172448163</v>
      </c>
      <c r="H18" s="26">
        <v>4.9234114528865938</v>
      </c>
      <c r="I18" s="26">
        <v>7.8174490414120665</v>
      </c>
      <c r="J18" s="26">
        <v>7.7615139599644234</v>
      </c>
      <c r="K18" s="26">
        <v>16.891498888085462</v>
      </c>
      <c r="L18" s="26">
        <v>2.1613690947501727</v>
      </c>
      <c r="M18" s="12">
        <v>811.98237000000017</v>
      </c>
      <c r="N18" s="5"/>
      <c r="O18"/>
      <c r="P18"/>
    </row>
    <row r="19" spans="1:16" ht="12.95" customHeight="1" x14ac:dyDescent="0.25">
      <c r="A19" s="13" t="s">
        <v>308</v>
      </c>
      <c r="B19" s="118">
        <v>100</v>
      </c>
      <c r="C19" s="26">
        <v>13.652193353403716</v>
      </c>
      <c r="D19" s="26">
        <v>43.472267722337108</v>
      </c>
      <c r="E19" s="26">
        <v>2.4669435673145044</v>
      </c>
      <c r="F19" s="26">
        <v>1.2963805160434716</v>
      </c>
      <c r="G19" s="26">
        <v>2.978457853620883</v>
      </c>
      <c r="H19" s="26">
        <v>7.286855225594266</v>
      </c>
      <c r="I19" s="26">
        <v>6.7025106795924065</v>
      </c>
      <c r="J19" s="26">
        <v>16.59162785090103</v>
      </c>
      <c r="K19" s="26">
        <v>2.7192809719968265</v>
      </c>
      <c r="L19" s="26">
        <v>2.8334822591958342</v>
      </c>
      <c r="M19" s="12">
        <v>4911.6329050000022</v>
      </c>
      <c r="N19" s="5"/>
      <c r="O19"/>
      <c r="P19"/>
    </row>
    <row r="20" spans="1:16" ht="12.95" customHeight="1" x14ac:dyDescent="0.25">
      <c r="A20" s="13" t="s">
        <v>15</v>
      </c>
      <c r="B20" s="118">
        <v>100</v>
      </c>
      <c r="C20" s="26">
        <v>8.2793596351148686</v>
      </c>
      <c r="D20" s="26">
        <v>37.49318712329773</v>
      </c>
      <c r="E20" s="26">
        <v>6.1708966134460628</v>
      </c>
      <c r="F20" s="26">
        <v>0.52381715645360161</v>
      </c>
      <c r="G20" s="26">
        <v>3.0356023991268581</v>
      </c>
      <c r="H20" s="26">
        <v>11.190890999121136</v>
      </c>
      <c r="I20" s="26">
        <v>6.7265156900403928</v>
      </c>
      <c r="J20" s="26">
        <v>19.590388438339435</v>
      </c>
      <c r="K20" s="26">
        <v>1.2982238137532969</v>
      </c>
      <c r="L20" s="26">
        <v>5.6911181313066734</v>
      </c>
      <c r="M20" s="12">
        <v>1253.6004059999989</v>
      </c>
      <c r="N20" s="5"/>
      <c r="O20"/>
      <c r="P20"/>
    </row>
    <row r="21" spans="1:16" ht="5.0999999999999996" customHeight="1" x14ac:dyDescent="0.25">
      <c r="A21" s="2"/>
      <c r="B21" s="118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12"/>
      <c r="N21" s="5"/>
      <c r="O21"/>
      <c r="P21"/>
    </row>
    <row r="22" spans="1:16" ht="12.95" customHeight="1" x14ac:dyDescent="0.25">
      <c r="A22" s="11" t="s">
        <v>16</v>
      </c>
      <c r="B22" s="11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12"/>
      <c r="N22" s="5"/>
      <c r="O22"/>
      <c r="P22"/>
    </row>
    <row r="23" spans="1:16" ht="12.95" customHeight="1" x14ac:dyDescent="0.25">
      <c r="A23" s="13" t="s">
        <v>17</v>
      </c>
      <c r="B23" s="118">
        <v>100</v>
      </c>
      <c r="C23" s="26">
        <v>29.193118230670301</v>
      </c>
      <c r="D23" s="26">
        <v>20.554616616383363</v>
      </c>
      <c r="E23" s="26">
        <v>1.8061040850573966</v>
      </c>
      <c r="F23" s="26">
        <v>2.8209259607873132</v>
      </c>
      <c r="G23" s="26">
        <v>1.8378494162711412</v>
      </c>
      <c r="H23" s="26">
        <v>13.830743502753412</v>
      </c>
      <c r="I23" s="26">
        <v>6.3268578449194592</v>
      </c>
      <c r="J23" s="26">
        <v>20.666144295487854</v>
      </c>
      <c r="K23" s="26">
        <v>0.72804579142950532</v>
      </c>
      <c r="L23" s="26">
        <v>2.2355942562402387</v>
      </c>
      <c r="M23" s="12">
        <v>144.74254400000001</v>
      </c>
      <c r="N23" s="5"/>
      <c r="O23"/>
      <c r="P23"/>
    </row>
    <row r="24" spans="1:16" ht="12.95" customHeight="1" x14ac:dyDescent="0.25">
      <c r="A24" s="13" t="s">
        <v>18</v>
      </c>
      <c r="B24" s="118">
        <v>100</v>
      </c>
      <c r="C24" s="26">
        <v>17.69949284580721</v>
      </c>
      <c r="D24" s="26">
        <v>27.159293621409503</v>
      </c>
      <c r="E24" s="26">
        <v>3.9945172219655398</v>
      </c>
      <c r="F24" s="26">
        <v>1.4470960689831158</v>
      </c>
      <c r="G24" s="26">
        <v>4.0471551772466299</v>
      </c>
      <c r="H24" s="26">
        <v>12.451831675360504</v>
      </c>
      <c r="I24" s="26">
        <v>7.0904590553102596</v>
      </c>
      <c r="J24" s="26">
        <v>20.035361422720054</v>
      </c>
      <c r="K24" s="26">
        <v>1.5113364841283272</v>
      </c>
      <c r="L24" s="26">
        <v>4.5634564270690223</v>
      </c>
      <c r="M24" s="12">
        <v>1606.9868129999963</v>
      </c>
      <c r="N24" s="5"/>
      <c r="O24"/>
      <c r="P24"/>
    </row>
    <row r="25" spans="1:16" ht="12.95" customHeight="1" x14ac:dyDescent="0.25">
      <c r="A25" s="13" t="s">
        <v>19</v>
      </c>
      <c r="B25" s="118">
        <v>100</v>
      </c>
      <c r="C25" s="26">
        <v>9.5196451404818188</v>
      </c>
      <c r="D25" s="26">
        <v>44.801757442026663</v>
      </c>
      <c r="E25" s="26">
        <v>3.0323244507696381</v>
      </c>
      <c r="F25" s="26">
        <v>1.1327424191448892</v>
      </c>
      <c r="G25" s="26">
        <v>2.5286452225712037</v>
      </c>
      <c r="H25" s="26">
        <v>7.0305694138930868</v>
      </c>
      <c r="I25" s="26">
        <v>7.9705940242471849</v>
      </c>
      <c r="J25" s="26">
        <v>16.409391911611564</v>
      </c>
      <c r="K25" s="26">
        <v>4.9091027228179138</v>
      </c>
      <c r="L25" s="26">
        <v>2.6652272524362117</v>
      </c>
      <c r="M25" s="12">
        <v>3177.1822429999952</v>
      </c>
      <c r="N25" s="5"/>
      <c r="O25"/>
      <c r="P25"/>
    </row>
    <row r="26" spans="1:16" ht="12.95" customHeight="1" x14ac:dyDescent="0.25">
      <c r="A26" s="13" t="s">
        <v>20</v>
      </c>
      <c r="B26" s="118">
        <v>100</v>
      </c>
      <c r="C26" s="26">
        <v>11.034939347953193</v>
      </c>
      <c r="D26" s="26">
        <v>53.79180709643866</v>
      </c>
      <c r="E26" s="26">
        <v>2.4849843571639103</v>
      </c>
      <c r="F26" s="26">
        <v>0.64456840771192114</v>
      </c>
      <c r="G26" s="26">
        <v>1.8662096782689552</v>
      </c>
      <c r="H26" s="26">
        <v>4.6222434392542731</v>
      </c>
      <c r="I26" s="26">
        <v>4.9144051380718796</v>
      </c>
      <c r="J26" s="26">
        <v>12.219502188259318</v>
      </c>
      <c r="K26" s="26">
        <v>5.159376577934963</v>
      </c>
      <c r="L26" s="26">
        <v>3.2619637689429575</v>
      </c>
      <c r="M26" s="12">
        <v>2048.3040810000002</v>
      </c>
      <c r="N26" s="5"/>
      <c r="O26"/>
      <c r="P26"/>
    </row>
    <row r="27" spans="1:16" ht="5.0999999999999996" customHeight="1" x14ac:dyDescent="0.25">
      <c r="A27" s="2"/>
      <c r="B27" s="11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12"/>
      <c r="N27" s="5"/>
      <c r="O27"/>
      <c r="P27"/>
    </row>
    <row r="28" spans="1:16" ht="12.95" customHeight="1" x14ac:dyDescent="0.25">
      <c r="A28" s="11" t="s">
        <v>21</v>
      </c>
      <c r="B28" s="118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12"/>
      <c r="N28" s="5"/>
      <c r="O28"/>
      <c r="P28"/>
    </row>
    <row r="29" spans="1:16" ht="12.95" customHeight="1" x14ac:dyDescent="0.25">
      <c r="A29" s="13" t="s">
        <v>22</v>
      </c>
      <c r="B29" s="118">
        <v>100</v>
      </c>
      <c r="C29" s="26">
        <v>19.388826749586592</v>
      </c>
      <c r="D29" s="26">
        <v>24.316753770167814</v>
      </c>
      <c r="E29" s="26">
        <v>2.8344324237447878</v>
      </c>
      <c r="F29" s="26">
        <v>2.0881783920125478</v>
      </c>
      <c r="G29" s="26">
        <v>4.3569087159062523</v>
      </c>
      <c r="H29" s="26">
        <v>13.455230876700847</v>
      </c>
      <c r="I29" s="26">
        <v>8.3742648716683554</v>
      </c>
      <c r="J29" s="26">
        <v>20.820413211938817</v>
      </c>
      <c r="K29" s="26">
        <v>2.5375981689726808</v>
      </c>
      <c r="L29" s="26">
        <v>1.82739281930102</v>
      </c>
      <c r="M29" s="12">
        <v>1148.0558410000035</v>
      </c>
      <c r="N29" s="5"/>
      <c r="O29"/>
      <c r="P29"/>
    </row>
    <row r="30" spans="1:16" ht="12.95" customHeight="1" x14ac:dyDescent="0.25">
      <c r="A30" s="13" t="s">
        <v>23</v>
      </c>
      <c r="B30" s="118">
        <v>100</v>
      </c>
      <c r="C30" s="26">
        <v>13.93378354666018</v>
      </c>
      <c r="D30" s="26">
        <v>36.397262243437744</v>
      </c>
      <c r="E30" s="26">
        <v>1.7784335591319165</v>
      </c>
      <c r="F30" s="26">
        <v>1.1445399663050027</v>
      </c>
      <c r="G30" s="26">
        <v>3.0300251337888455</v>
      </c>
      <c r="H30" s="26">
        <v>9.6447407663871036</v>
      </c>
      <c r="I30" s="26">
        <v>7.6598758201999173</v>
      </c>
      <c r="J30" s="26">
        <v>20.294564169940521</v>
      </c>
      <c r="K30" s="26">
        <v>3.5517444519638826</v>
      </c>
      <c r="L30" s="26">
        <v>2.5650303421849978</v>
      </c>
      <c r="M30" s="12">
        <v>1524.2648149999989</v>
      </c>
      <c r="N30" s="5"/>
      <c r="O30"/>
      <c r="P30"/>
    </row>
    <row r="31" spans="1:16" ht="12.95" customHeight="1" x14ac:dyDescent="0.25">
      <c r="A31" s="13" t="s">
        <v>24</v>
      </c>
      <c r="B31" s="118">
        <v>100</v>
      </c>
      <c r="C31" s="26">
        <v>8.7303431447495186</v>
      </c>
      <c r="D31" s="26">
        <v>47.94267855106169</v>
      </c>
      <c r="E31" s="26">
        <v>3.5312391686042854</v>
      </c>
      <c r="F31" s="26">
        <v>0.77664755878222325</v>
      </c>
      <c r="G31" s="26">
        <v>3.5780887249742306</v>
      </c>
      <c r="H31" s="26">
        <v>6.7678225529305873</v>
      </c>
      <c r="I31" s="26">
        <v>7.1065528025781433</v>
      </c>
      <c r="J31" s="26">
        <v>14.864025865553426</v>
      </c>
      <c r="K31" s="26">
        <v>3.3281575389750988</v>
      </c>
      <c r="L31" s="26">
        <v>3.3744440917907008</v>
      </c>
      <c r="M31" s="12">
        <v>1663.0445630000006</v>
      </c>
      <c r="N31" s="5"/>
      <c r="O31"/>
      <c r="P31"/>
    </row>
    <row r="32" spans="1:16" ht="12.95" customHeight="1" x14ac:dyDescent="0.25">
      <c r="A32" s="13" t="s">
        <v>25</v>
      </c>
      <c r="B32" s="118">
        <v>100</v>
      </c>
      <c r="C32" s="26">
        <v>9.3352713880786311</v>
      </c>
      <c r="D32" s="26">
        <v>48.690706021074007</v>
      </c>
      <c r="E32" s="26">
        <v>3.6567524451461311</v>
      </c>
      <c r="F32" s="26">
        <v>1.3826912696231279</v>
      </c>
      <c r="G32" s="26">
        <v>1.0525282438053696</v>
      </c>
      <c r="H32" s="26">
        <v>5.1754451144135256</v>
      </c>
      <c r="I32" s="26">
        <v>6.5910959765775603</v>
      </c>
      <c r="J32" s="26">
        <v>13.043851753204605</v>
      </c>
      <c r="K32" s="26">
        <v>6.5967454699594574</v>
      </c>
      <c r="L32" s="26">
        <v>4.4749123181175827</v>
      </c>
      <c r="M32" s="12">
        <v>1482.9825319999995</v>
      </c>
      <c r="N32" s="5"/>
      <c r="O32"/>
      <c r="P32"/>
    </row>
    <row r="33" spans="1:16" ht="12.95" customHeight="1" x14ac:dyDescent="0.25">
      <c r="A33" s="13" t="s">
        <v>26</v>
      </c>
      <c r="B33" s="118">
        <v>100</v>
      </c>
      <c r="C33" s="26">
        <v>11.783629822252477</v>
      </c>
      <c r="D33" s="26">
        <v>55.063000664795283</v>
      </c>
      <c r="E33" s="26">
        <v>3.5762566145048114</v>
      </c>
      <c r="F33" s="26">
        <v>0.14577985603588142</v>
      </c>
      <c r="G33" s="26">
        <v>1.2894777405739399</v>
      </c>
      <c r="H33" s="26">
        <v>4.0886506368331359</v>
      </c>
      <c r="I33" s="26">
        <v>4.1570470415899736</v>
      </c>
      <c r="J33" s="26">
        <v>11.60795596440397</v>
      </c>
      <c r="K33" s="26">
        <v>4.3614348703221051</v>
      </c>
      <c r="L33" s="26">
        <v>3.9267667886883335</v>
      </c>
      <c r="M33" s="12">
        <v>1158.8679300000008</v>
      </c>
      <c r="N33" s="5"/>
      <c r="O33"/>
      <c r="P33"/>
    </row>
    <row r="34" spans="1:16" ht="5.0999999999999996" customHeight="1" x14ac:dyDescent="0.25">
      <c r="A34" s="2"/>
      <c r="B34" s="118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12"/>
      <c r="N34" s="5"/>
      <c r="O34"/>
      <c r="P34"/>
    </row>
    <row r="35" spans="1:16" ht="12.95" customHeight="1" x14ac:dyDescent="0.25">
      <c r="A35" s="11" t="s">
        <v>27</v>
      </c>
      <c r="B35" s="118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12"/>
      <c r="N35" s="5"/>
      <c r="O35"/>
      <c r="P35"/>
    </row>
    <row r="36" spans="1:16" ht="12.95" customHeight="1" x14ac:dyDescent="0.25">
      <c r="A36" s="13" t="s">
        <v>28</v>
      </c>
      <c r="B36" s="118">
        <v>100</v>
      </c>
      <c r="C36" s="26">
        <v>10.845272403317594</v>
      </c>
      <c r="D36" s="26">
        <v>46.747139450436137</v>
      </c>
      <c r="E36" s="26">
        <v>3.2876690560628212</v>
      </c>
      <c r="F36" s="26">
        <v>0.90740429543148837</v>
      </c>
      <c r="G36" s="26">
        <v>2.4029600284146042</v>
      </c>
      <c r="H36" s="26">
        <v>6.5817171559006766</v>
      </c>
      <c r="I36" s="26">
        <v>6.2016992053594251</v>
      </c>
      <c r="J36" s="26">
        <v>15.025408888807259</v>
      </c>
      <c r="K36" s="26">
        <v>4.4506177657668049</v>
      </c>
      <c r="L36" s="26">
        <v>3.5501117505031416</v>
      </c>
      <c r="M36" s="12">
        <v>5569.9100450000051</v>
      </c>
      <c r="N36" s="5"/>
      <c r="O36"/>
      <c r="P36"/>
    </row>
    <row r="37" spans="1:16" ht="12.95" customHeight="1" x14ac:dyDescent="0.25">
      <c r="A37" s="13" t="s">
        <v>29</v>
      </c>
      <c r="B37" s="118">
        <v>100</v>
      </c>
      <c r="C37" s="26">
        <v>17.842396319373428</v>
      </c>
      <c r="D37" s="26">
        <v>27.547476403341715</v>
      </c>
      <c r="E37" s="26">
        <v>2.1976652554242913</v>
      </c>
      <c r="F37" s="26">
        <v>1.8466587026444534</v>
      </c>
      <c r="G37" s="26">
        <v>3.7248485800848266</v>
      </c>
      <c r="H37" s="26">
        <v>12.19167589548395</v>
      </c>
      <c r="I37" s="26">
        <v>9.3493258062955213</v>
      </c>
      <c r="J37" s="26">
        <v>20.366962276558269</v>
      </c>
      <c r="K37" s="26">
        <v>2.7780905582900539</v>
      </c>
      <c r="L37" s="26">
        <v>2.1549002025029793</v>
      </c>
      <c r="M37" s="12">
        <v>1407.3056360000071</v>
      </c>
      <c r="N37" s="5"/>
      <c r="O37"/>
      <c r="P37"/>
    </row>
    <row r="38" spans="1:16" ht="5.0999999999999996" customHeight="1" x14ac:dyDescent="0.25">
      <c r="A38" s="2"/>
      <c r="B38" s="11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12"/>
      <c r="N38" s="5"/>
      <c r="O38"/>
      <c r="P38"/>
    </row>
    <row r="39" spans="1:16" ht="12.95" customHeight="1" x14ac:dyDescent="0.25">
      <c r="A39" s="11" t="s">
        <v>30</v>
      </c>
      <c r="B39" s="11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12"/>
      <c r="N39" s="5"/>
      <c r="O39"/>
      <c r="P39"/>
    </row>
    <row r="40" spans="1:16" ht="12.95" customHeight="1" x14ac:dyDescent="0.25">
      <c r="A40" s="13" t="s">
        <v>304</v>
      </c>
      <c r="B40" s="118">
        <v>100</v>
      </c>
      <c r="C40" s="26">
        <v>10.650578478187198</v>
      </c>
      <c r="D40" s="26">
        <v>48.151714967415025</v>
      </c>
      <c r="E40" s="26">
        <v>4.2624170890403583</v>
      </c>
      <c r="F40" s="26">
        <v>0.56732207629755405</v>
      </c>
      <c r="G40" s="26">
        <v>1.5063977184056423</v>
      </c>
      <c r="H40" s="26">
        <v>5.0520763830825874</v>
      </c>
      <c r="I40" s="26">
        <v>5.6505674804697144</v>
      </c>
      <c r="J40" s="26">
        <v>13.047703243690448</v>
      </c>
      <c r="K40" s="26">
        <v>4.5440765645142562</v>
      </c>
      <c r="L40" s="26">
        <v>6.5671459988971783</v>
      </c>
      <c r="M40" s="12">
        <v>2282.2917600000014</v>
      </c>
      <c r="N40" s="5"/>
      <c r="O40"/>
      <c r="P40"/>
    </row>
    <row r="41" spans="1:16" ht="12.95" customHeight="1" x14ac:dyDescent="0.25">
      <c r="A41" s="13" t="s">
        <v>31</v>
      </c>
      <c r="B41" s="118">
        <v>100</v>
      </c>
      <c r="C41" s="26">
        <v>10.47144834318131</v>
      </c>
      <c r="D41" s="26">
        <v>49.096612975054192</v>
      </c>
      <c r="E41" s="26">
        <v>2.5515046341766094</v>
      </c>
      <c r="F41" s="26">
        <v>0.87888220056254873</v>
      </c>
      <c r="G41" s="26">
        <v>2.9926971507437927</v>
      </c>
      <c r="H41" s="26">
        <v>7.2677638981031425</v>
      </c>
      <c r="I41" s="26">
        <v>5.1939755601304229</v>
      </c>
      <c r="J41" s="26">
        <v>16.022022534893299</v>
      </c>
      <c r="K41" s="26">
        <v>3.4021162261529638</v>
      </c>
      <c r="L41" s="26">
        <v>2.1229764770019095</v>
      </c>
      <c r="M41" s="12">
        <v>1609.6116169999973</v>
      </c>
      <c r="N41" s="5"/>
      <c r="O41"/>
      <c r="P41"/>
    </row>
    <row r="42" spans="1:16" ht="12.95" customHeight="1" x14ac:dyDescent="0.25">
      <c r="A42" s="13" t="s">
        <v>32</v>
      </c>
      <c r="B42" s="118">
        <v>100</v>
      </c>
      <c r="C42" s="26">
        <v>13.504641212114263</v>
      </c>
      <c r="D42" s="26">
        <v>36.549977837627772</v>
      </c>
      <c r="E42" s="26">
        <v>2.572438784320878</v>
      </c>
      <c r="F42" s="26">
        <v>1.494655963124331</v>
      </c>
      <c r="G42" s="26">
        <v>3.3257840232206024</v>
      </c>
      <c r="H42" s="26">
        <v>8.5479799108646652</v>
      </c>
      <c r="I42" s="26">
        <v>9.5381472437605108</v>
      </c>
      <c r="J42" s="26">
        <v>19.495065496115235</v>
      </c>
      <c r="K42" s="26">
        <v>3.5599771141764047</v>
      </c>
      <c r="L42" s="26">
        <v>1.4113324146750861</v>
      </c>
      <c r="M42" s="12">
        <v>2007.8333570000041</v>
      </c>
      <c r="N42" s="5"/>
      <c r="O42"/>
      <c r="P42"/>
    </row>
    <row r="43" spans="1:16" ht="12.95" customHeight="1" x14ac:dyDescent="0.25">
      <c r="A43" s="13" t="s">
        <v>33</v>
      </c>
      <c r="B43" s="118">
        <v>100</v>
      </c>
      <c r="C43" s="26">
        <v>15.999509918962683</v>
      </c>
      <c r="D43" s="26">
        <v>34.187280320011624</v>
      </c>
      <c r="E43" s="26">
        <v>2.2318471341788513</v>
      </c>
      <c r="F43" s="26">
        <v>1.802819354761831</v>
      </c>
      <c r="G43" s="26">
        <v>3.4279391818130756</v>
      </c>
      <c r="H43" s="26">
        <v>12.460083825656389</v>
      </c>
      <c r="I43" s="26">
        <v>6.768325655276108</v>
      </c>
      <c r="J43" s="26">
        <v>16.373382281964876</v>
      </c>
      <c r="K43" s="26">
        <v>5.2941433481205555</v>
      </c>
      <c r="L43" s="26">
        <v>1.454668979253845</v>
      </c>
      <c r="M43" s="12">
        <v>1077.4789470000014</v>
      </c>
      <c r="N43" s="5"/>
      <c r="O43"/>
      <c r="P43"/>
    </row>
    <row r="44" spans="1:16" ht="5.0999999999999996" customHeight="1" x14ac:dyDescent="0.25">
      <c r="A44" s="2"/>
      <c r="B44" s="118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12"/>
      <c r="N44" s="5"/>
      <c r="O44"/>
      <c r="P44"/>
    </row>
    <row r="45" spans="1:16" ht="12.95" customHeight="1" x14ac:dyDescent="0.25">
      <c r="A45" s="11" t="s">
        <v>34</v>
      </c>
      <c r="B45" s="118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12"/>
      <c r="N45" s="5"/>
      <c r="O45"/>
      <c r="P45"/>
    </row>
    <row r="46" spans="1:16" ht="12.95" customHeight="1" x14ac:dyDescent="0.25">
      <c r="A46" s="13" t="s">
        <v>35</v>
      </c>
      <c r="B46" s="118">
        <v>100</v>
      </c>
      <c r="C46" s="26">
        <v>14.873652158364767</v>
      </c>
      <c r="D46" s="26">
        <v>25.736534528105004</v>
      </c>
      <c r="E46" s="26">
        <v>1.2580981412242476</v>
      </c>
      <c r="F46" s="26">
        <v>0.92863000857181</v>
      </c>
      <c r="G46" s="26">
        <v>3.4249938782384208</v>
      </c>
      <c r="H46" s="26">
        <v>12.420170429627632</v>
      </c>
      <c r="I46" s="26">
        <v>6.5894539624998627</v>
      </c>
      <c r="J46" s="26">
        <v>27.24467447025884</v>
      </c>
      <c r="K46" s="26">
        <v>3.027926673354461</v>
      </c>
      <c r="L46" s="26">
        <v>4.495865749755068</v>
      </c>
      <c r="M46" s="12">
        <v>93.090034999999887</v>
      </c>
      <c r="N46" s="5"/>
      <c r="O46"/>
      <c r="P46"/>
    </row>
    <row r="47" spans="1:16" ht="12.95" customHeight="1" x14ac:dyDescent="0.25">
      <c r="A47" s="13" t="s">
        <v>36</v>
      </c>
      <c r="B47" s="118">
        <v>100</v>
      </c>
      <c r="C47" s="26">
        <v>10.976962518302019</v>
      </c>
      <c r="D47" s="26">
        <v>39.812781304404929</v>
      </c>
      <c r="E47" s="26">
        <v>1.6661454096912522</v>
      </c>
      <c r="F47" s="26">
        <v>4.5237124896812952</v>
      </c>
      <c r="G47" s="26">
        <v>5.4697979737107536</v>
      </c>
      <c r="H47" s="26">
        <v>7.1745847232587767</v>
      </c>
      <c r="I47" s="26">
        <v>9.5451714860418111</v>
      </c>
      <c r="J47" s="26">
        <v>16.256286739773152</v>
      </c>
      <c r="K47" s="26">
        <v>1.8246089702059622</v>
      </c>
      <c r="L47" s="26">
        <v>2.7499483849300432</v>
      </c>
      <c r="M47" s="12">
        <v>263.89095300000002</v>
      </c>
      <c r="N47" s="5"/>
      <c r="O47"/>
      <c r="P47"/>
    </row>
    <row r="48" spans="1:16" ht="12.95" customHeight="1" x14ac:dyDescent="0.25">
      <c r="A48" s="13" t="s">
        <v>37</v>
      </c>
      <c r="B48" s="118">
        <v>100</v>
      </c>
      <c r="C48" s="26">
        <v>13.319031173821369</v>
      </c>
      <c r="D48" s="26">
        <v>27.958021172170255</v>
      </c>
      <c r="E48" s="26">
        <v>1.5132776151862961</v>
      </c>
      <c r="F48" s="26">
        <v>0.87278431006286017</v>
      </c>
      <c r="G48" s="26">
        <v>4.261785171089147</v>
      </c>
      <c r="H48" s="26">
        <v>13.746338619368196</v>
      </c>
      <c r="I48" s="26">
        <v>9.6987707135896954</v>
      </c>
      <c r="J48" s="26">
        <v>17.964595835104653</v>
      </c>
      <c r="K48" s="26">
        <v>4.9513251105864482</v>
      </c>
      <c r="L48" s="26">
        <v>5.7140702790211506</v>
      </c>
      <c r="M48" s="12">
        <v>113.92218999999992</v>
      </c>
      <c r="N48" s="5"/>
      <c r="O48"/>
      <c r="P48"/>
    </row>
    <row r="49" spans="1:16" ht="12.95" customHeight="1" x14ac:dyDescent="0.25">
      <c r="A49" s="13" t="s">
        <v>38</v>
      </c>
      <c r="B49" s="118">
        <v>100</v>
      </c>
      <c r="C49" s="26">
        <v>12.246620578187905</v>
      </c>
      <c r="D49" s="26">
        <v>50.551083115166115</v>
      </c>
      <c r="E49" s="26">
        <v>2.4703195422680713</v>
      </c>
      <c r="F49" s="26">
        <v>1.152642394359461</v>
      </c>
      <c r="G49" s="26">
        <v>3.1823132656898228</v>
      </c>
      <c r="H49" s="26">
        <v>8.0587602578096433</v>
      </c>
      <c r="I49" s="26">
        <v>5.0075207800125749</v>
      </c>
      <c r="J49" s="26">
        <v>10.850837310870617</v>
      </c>
      <c r="K49" s="26">
        <v>6.2995989922849089</v>
      </c>
      <c r="L49" s="26">
        <v>0.1803037633507221</v>
      </c>
      <c r="M49" s="12">
        <v>343.76819900000032</v>
      </c>
      <c r="N49" s="5"/>
      <c r="O49"/>
      <c r="P49"/>
    </row>
    <row r="50" spans="1:16" ht="12.95" customHeight="1" x14ac:dyDescent="0.25">
      <c r="A50" s="13" t="s">
        <v>39</v>
      </c>
      <c r="B50" s="118">
        <v>100</v>
      </c>
      <c r="C50" s="26">
        <v>16.675413497451057</v>
      </c>
      <c r="D50" s="26">
        <v>32.883651248860119</v>
      </c>
      <c r="E50" s="26">
        <v>2.5674338513508399</v>
      </c>
      <c r="F50" s="26">
        <v>0.69031558208729615</v>
      </c>
      <c r="G50" s="26">
        <v>2.1721602650210778</v>
      </c>
      <c r="H50" s="26">
        <v>6.9646407124763847</v>
      </c>
      <c r="I50" s="26">
        <v>11.782304808595965</v>
      </c>
      <c r="J50" s="26">
        <v>20.373975777998794</v>
      </c>
      <c r="K50" s="26">
        <v>4.1445891128190517</v>
      </c>
      <c r="L50" s="26">
        <v>1.745515143339307</v>
      </c>
      <c r="M50" s="12">
        <v>149.50176800000011</v>
      </c>
      <c r="N50" s="5"/>
      <c r="O50"/>
      <c r="P50"/>
    </row>
    <row r="51" spans="1:16" ht="12.95" customHeight="1" x14ac:dyDescent="0.25">
      <c r="A51" s="13" t="s">
        <v>40</v>
      </c>
      <c r="B51" s="118">
        <v>100</v>
      </c>
      <c r="C51" s="26">
        <v>13.611013109060972</v>
      </c>
      <c r="D51" s="26">
        <v>31.958850680826995</v>
      </c>
      <c r="E51" s="26">
        <v>3.9149472960831435</v>
      </c>
      <c r="F51" s="26">
        <v>2.2493680102539773</v>
      </c>
      <c r="G51" s="26">
        <v>3.0837267907684551</v>
      </c>
      <c r="H51" s="26">
        <v>7.4168451954676851</v>
      </c>
      <c r="I51" s="26">
        <v>10.143165073171527</v>
      </c>
      <c r="J51" s="26">
        <v>23.829294349105602</v>
      </c>
      <c r="K51" s="26">
        <v>1.5861563577738225</v>
      </c>
      <c r="L51" s="26">
        <v>2.2066331374878034</v>
      </c>
      <c r="M51" s="12">
        <v>307.74866400000008</v>
      </c>
      <c r="N51" s="5"/>
      <c r="O51"/>
      <c r="P51"/>
    </row>
    <row r="52" spans="1:16" ht="12.95" customHeight="1" x14ac:dyDescent="0.25">
      <c r="A52" s="13" t="s">
        <v>41</v>
      </c>
      <c r="B52" s="118">
        <v>100</v>
      </c>
      <c r="C52" s="26">
        <v>8.6769617861222432</v>
      </c>
      <c r="D52" s="26">
        <v>55.082737388617339</v>
      </c>
      <c r="E52" s="26">
        <v>2.6982811668878748</v>
      </c>
      <c r="F52" s="26">
        <v>0.53582554057059528</v>
      </c>
      <c r="G52" s="26">
        <v>0.81218090636119233</v>
      </c>
      <c r="H52" s="26">
        <v>5.0747993797238875</v>
      </c>
      <c r="I52" s="26">
        <v>6.99318986998734</v>
      </c>
      <c r="J52" s="26">
        <v>13.261620120823778</v>
      </c>
      <c r="K52" s="26">
        <v>5.390501140938488</v>
      </c>
      <c r="L52" s="26">
        <v>1.473902699967224</v>
      </c>
      <c r="M52" s="12">
        <v>211.26204600000008</v>
      </c>
      <c r="N52" s="5"/>
      <c r="O52"/>
      <c r="P52"/>
    </row>
    <row r="53" spans="1:16" ht="12.95" customHeight="1" x14ac:dyDescent="0.25">
      <c r="A53" s="13" t="s">
        <v>42</v>
      </c>
      <c r="B53" s="118">
        <v>100</v>
      </c>
      <c r="C53" s="26">
        <v>13.433716686608758</v>
      </c>
      <c r="D53" s="26">
        <v>37.722819407262591</v>
      </c>
      <c r="E53" s="26">
        <v>0.74453239135276461</v>
      </c>
      <c r="F53" s="26">
        <v>2.1510339639212228</v>
      </c>
      <c r="G53" s="26">
        <v>4.6948096145211764</v>
      </c>
      <c r="H53" s="26">
        <v>9.7670609413220895</v>
      </c>
      <c r="I53" s="26">
        <v>6.4469761250299156</v>
      </c>
      <c r="J53" s="26">
        <v>14.960277448066622</v>
      </c>
      <c r="K53" s="26">
        <v>6.4256988459211319</v>
      </c>
      <c r="L53" s="26">
        <v>3.653074575993621</v>
      </c>
      <c r="M53" s="12">
        <v>321.96785900000032</v>
      </c>
      <c r="N53" s="5"/>
      <c r="O53"/>
      <c r="P53"/>
    </row>
    <row r="54" spans="1:16" ht="12.95" customHeight="1" x14ac:dyDescent="0.25">
      <c r="A54" s="13" t="s">
        <v>43</v>
      </c>
      <c r="B54" s="118">
        <v>100</v>
      </c>
      <c r="C54" s="26">
        <v>18.092808137110637</v>
      </c>
      <c r="D54" s="26">
        <v>27.668493806196086</v>
      </c>
      <c r="E54" s="26">
        <v>1.7931491458464626</v>
      </c>
      <c r="F54" s="26">
        <v>1.6890495294470356</v>
      </c>
      <c r="G54" s="26">
        <v>2.3233560846421626</v>
      </c>
      <c r="H54" s="26">
        <v>11.675617922311906</v>
      </c>
      <c r="I54" s="26">
        <v>7.2474570121564454</v>
      </c>
      <c r="J54" s="26">
        <v>25.948731054668777</v>
      </c>
      <c r="K54" s="26">
        <v>2.9646198822396634</v>
      </c>
      <c r="L54" s="26">
        <v>0.59671742538085393</v>
      </c>
      <c r="M54" s="12">
        <v>79.916720999999967</v>
      </c>
      <c r="N54" s="5"/>
      <c r="O54"/>
      <c r="P54"/>
    </row>
    <row r="55" spans="1:16" ht="12.95" customHeight="1" x14ac:dyDescent="0.25">
      <c r="A55" s="13" t="s">
        <v>44</v>
      </c>
      <c r="B55" s="118">
        <v>100</v>
      </c>
      <c r="C55" s="26">
        <v>16.303292126488998</v>
      </c>
      <c r="D55" s="26">
        <v>32.024034677639229</v>
      </c>
      <c r="E55" s="26">
        <v>4.122445149111023</v>
      </c>
      <c r="F55" s="26">
        <v>0</v>
      </c>
      <c r="G55" s="26">
        <v>5.2224394025633494</v>
      </c>
      <c r="H55" s="26">
        <v>9.4899270752780325</v>
      </c>
      <c r="I55" s="26">
        <v>8.4720983947955038</v>
      </c>
      <c r="J55" s="26">
        <v>17.496182151269949</v>
      </c>
      <c r="K55" s="26">
        <v>4.778343220012343</v>
      </c>
      <c r="L55" s="26">
        <v>2.0912378028415266</v>
      </c>
      <c r="M55" s="12">
        <v>153.10061800000005</v>
      </c>
      <c r="N55" s="5"/>
      <c r="O55"/>
      <c r="P55"/>
    </row>
    <row r="56" spans="1:16" ht="12.95" customHeight="1" x14ac:dyDescent="0.25">
      <c r="A56" s="13" t="s">
        <v>45</v>
      </c>
      <c r="B56" s="118">
        <v>100</v>
      </c>
      <c r="C56" s="26">
        <v>14.66075453321559</v>
      </c>
      <c r="D56" s="26">
        <v>46.926525897556843</v>
      </c>
      <c r="E56" s="26">
        <v>1.900632950096913</v>
      </c>
      <c r="F56" s="26">
        <v>2.4665778775316252</v>
      </c>
      <c r="G56" s="26">
        <v>2.4466402163386509</v>
      </c>
      <c r="H56" s="26">
        <v>6.0460522909697563</v>
      </c>
      <c r="I56" s="26">
        <v>6.1703038278710132</v>
      </c>
      <c r="J56" s="26">
        <v>12.521623055996042</v>
      </c>
      <c r="K56" s="26">
        <v>4.201064549538243</v>
      </c>
      <c r="L56" s="26">
        <v>2.659824800885306</v>
      </c>
      <c r="M56" s="12">
        <v>222.58879600000003</v>
      </c>
      <c r="N56" s="5"/>
      <c r="O56"/>
      <c r="P56"/>
    </row>
    <row r="57" spans="1:16" ht="12.95" customHeight="1" x14ac:dyDescent="0.25">
      <c r="A57" s="13" t="s">
        <v>46</v>
      </c>
      <c r="B57" s="118">
        <v>100</v>
      </c>
      <c r="C57" s="26">
        <v>12.683585773337292</v>
      </c>
      <c r="D57" s="26">
        <v>45.997236662945085</v>
      </c>
      <c r="E57" s="26">
        <v>2.1985485701433989</v>
      </c>
      <c r="F57" s="26">
        <v>0.5458943640525088</v>
      </c>
      <c r="G57" s="26">
        <v>2.237781200079429</v>
      </c>
      <c r="H57" s="26">
        <v>8.3600171651834838</v>
      </c>
      <c r="I57" s="26">
        <v>7.3197006312699431</v>
      </c>
      <c r="J57" s="26">
        <v>17.281924353106913</v>
      </c>
      <c r="K57" s="26">
        <v>3.1582066291150199</v>
      </c>
      <c r="L57" s="26">
        <v>0.21710465076667346</v>
      </c>
      <c r="M57" s="12">
        <v>351.0827600000008</v>
      </c>
      <c r="N57" s="5"/>
      <c r="O57"/>
      <c r="P57"/>
    </row>
    <row r="58" spans="1:16" ht="12.95" customHeight="1" x14ac:dyDescent="0.25">
      <c r="A58" s="13" t="s">
        <v>47</v>
      </c>
      <c r="B58" s="118">
        <v>100</v>
      </c>
      <c r="C58" s="26">
        <v>8.8214960409865188</v>
      </c>
      <c r="D58" s="26">
        <v>54.509027630799267</v>
      </c>
      <c r="E58" s="26">
        <v>2.1947992244063328</v>
      </c>
      <c r="F58" s="26">
        <v>0.53831396164315182</v>
      </c>
      <c r="G58" s="26">
        <v>2.7879941472499059</v>
      </c>
      <c r="H58" s="26">
        <v>2.7003021985751583</v>
      </c>
      <c r="I58" s="26">
        <v>1.8780524521877322</v>
      </c>
      <c r="J58" s="26">
        <v>23.439231341783923</v>
      </c>
      <c r="K58" s="26">
        <v>0.79464260386385521</v>
      </c>
      <c r="L58" s="26">
        <v>2.3361403985041673</v>
      </c>
      <c r="M58" s="12">
        <v>345.60983600000003</v>
      </c>
      <c r="N58" s="5"/>
      <c r="O58"/>
      <c r="P58"/>
    </row>
    <row r="59" spans="1:16" ht="12.95" customHeight="1" x14ac:dyDescent="0.25">
      <c r="A59" s="13" t="s">
        <v>48</v>
      </c>
      <c r="B59" s="118">
        <v>100</v>
      </c>
      <c r="C59" s="26">
        <v>10.496259642637785</v>
      </c>
      <c r="D59" s="26">
        <v>45.326387937198149</v>
      </c>
      <c r="E59" s="26">
        <v>4.3599907840132071</v>
      </c>
      <c r="F59" s="26">
        <v>0</v>
      </c>
      <c r="G59" s="26">
        <v>5.7424093081566552</v>
      </c>
      <c r="H59" s="26">
        <v>14.791865854867456</v>
      </c>
      <c r="I59" s="26">
        <v>4.20085861800119</v>
      </c>
      <c r="J59" s="26">
        <v>12.808929774453729</v>
      </c>
      <c r="K59" s="26">
        <v>2.0401641434726092</v>
      </c>
      <c r="L59" s="26">
        <v>0.23313393719916253</v>
      </c>
      <c r="M59" s="12">
        <v>199.94386300000019</v>
      </c>
      <c r="N59" s="5"/>
      <c r="O59"/>
      <c r="P59"/>
    </row>
    <row r="60" spans="1:16" ht="12.95" customHeight="1" x14ac:dyDescent="0.25">
      <c r="A60" s="13" t="s">
        <v>301</v>
      </c>
      <c r="B60" s="118">
        <v>100</v>
      </c>
      <c r="C60" s="26">
        <v>11.118718684200658</v>
      </c>
      <c r="D60" s="26">
        <v>47.347432881046871</v>
      </c>
      <c r="E60" s="26">
        <v>4.2701930968193</v>
      </c>
      <c r="F60" s="26">
        <v>0.60414840710029172</v>
      </c>
      <c r="G60" s="26">
        <v>1.6245660613573303</v>
      </c>
      <c r="H60" s="26">
        <v>5.0268192850667344</v>
      </c>
      <c r="I60" s="26">
        <v>5.6255578959467289</v>
      </c>
      <c r="J60" s="26">
        <v>13.605515529245411</v>
      </c>
      <c r="K60" s="26">
        <v>4.183585592863337</v>
      </c>
      <c r="L60" s="26">
        <v>6.5934625663533266</v>
      </c>
      <c r="M60" s="12">
        <v>2304.7633390000005</v>
      </c>
      <c r="N60" s="5"/>
      <c r="O60"/>
      <c r="P60"/>
    </row>
    <row r="61" spans="1:16" ht="12.95" customHeight="1" x14ac:dyDescent="0.25">
      <c r="A61" s="14" t="s">
        <v>267</v>
      </c>
      <c r="B61" s="118">
        <v>100</v>
      </c>
      <c r="C61" s="26">
        <v>10.851903595623634</v>
      </c>
      <c r="D61" s="26">
        <v>47.444693736538007</v>
      </c>
      <c r="E61" s="26">
        <v>4.4219718037324087</v>
      </c>
      <c r="F61" s="26">
        <v>0.57053498171103445</v>
      </c>
      <c r="G61" s="26">
        <v>1.5772135367826969</v>
      </c>
      <c r="H61" s="26">
        <v>5.049758450737512</v>
      </c>
      <c r="I61" s="26">
        <v>5.5136089660179497</v>
      </c>
      <c r="J61" s="26">
        <v>13.02588196472394</v>
      </c>
      <c r="K61" s="26">
        <v>4.4577343036614643</v>
      </c>
      <c r="L61" s="26">
        <v>7.0866986604712672</v>
      </c>
      <c r="M61" s="12">
        <v>2071.0297140000016</v>
      </c>
      <c r="N61" s="5"/>
      <c r="O61"/>
      <c r="P61"/>
    </row>
    <row r="62" spans="1:16" ht="12.95" customHeight="1" x14ac:dyDescent="0.25">
      <c r="A62" s="14" t="s">
        <v>305</v>
      </c>
      <c r="B62" s="118">
        <v>100</v>
      </c>
      <c r="C62" s="26">
        <v>13.482871366924631</v>
      </c>
      <c r="D62" s="26">
        <v>46.48563936831939</v>
      </c>
      <c r="E62" s="26">
        <v>2.9253364807909006</v>
      </c>
      <c r="F62" s="26">
        <v>0.90198489840732121</v>
      </c>
      <c r="G62" s="26">
        <v>2.0441397766367584</v>
      </c>
      <c r="H62" s="26">
        <v>4.8235635758440827</v>
      </c>
      <c r="I62" s="26">
        <v>6.6174971615658622</v>
      </c>
      <c r="J62" s="26">
        <v>18.741440389674356</v>
      </c>
      <c r="K62" s="26">
        <v>1.7544523172478923</v>
      </c>
      <c r="L62" s="26">
        <v>2.2230746645888022</v>
      </c>
      <c r="M62" s="12">
        <v>233.73362500000005</v>
      </c>
      <c r="N62" s="5"/>
      <c r="O62"/>
      <c r="P62"/>
    </row>
    <row r="63" spans="1:16" ht="12.95" customHeight="1" x14ac:dyDescent="0.25">
      <c r="A63" s="13" t="s">
        <v>49</v>
      </c>
      <c r="B63" s="118">
        <v>100</v>
      </c>
      <c r="C63" s="26">
        <v>14.79873058129782</v>
      </c>
      <c r="D63" s="26">
        <v>40.299133722193567</v>
      </c>
      <c r="E63" s="26">
        <v>0.77264077508083007</v>
      </c>
      <c r="F63" s="26">
        <v>1.9630484488837259</v>
      </c>
      <c r="G63" s="26">
        <v>4.1887173464818526</v>
      </c>
      <c r="H63" s="26">
        <v>13.281789179896261</v>
      </c>
      <c r="I63" s="26">
        <v>7.3638277508685013</v>
      </c>
      <c r="J63" s="26">
        <v>11.021965183125131</v>
      </c>
      <c r="K63" s="26">
        <v>5.3367911205469891</v>
      </c>
      <c r="L63" s="26">
        <v>0.97335589162527214</v>
      </c>
      <c r="M63" s="12">
        <v>214.94594300000011</v>
      </c>
      <c r="N63" s="5"/>
      <c r="O63"/>
      <c r="P63"/>
    </row>
    <row r="64" spans="1:16" ht="12.95" customHeight="1" x14ac:dyDescent="0.25">
      <c r="A64" s="13" t="s">
        <v>50</v>
      </c>
      <c r="B64" s="118">
        <v>100</v>
      </c>
      <c r="C64" s="26">
        <v>12.686949663832278</v>
      </c>
      <c r="D64" s="26">
        <v>43.098181648277581</v>
      </c>
      <c r="E64" s="26">
        <v>3.4284953615480278</v>
      </c>
      <c r="F64" s="26">
        <v>0</v>
      </c>
      <c r="G64" s="26">
        <v>2.8508487059633709</v>
      </c>
      <c r="H64" s="26">
        <v>11.224386207400908</v>
      </c>
      <c r="I64" s="26">
        <v>13.35224550643087</v>
      </c>
      <c r="J64" s="26">
        <v>11.731679330772703</v>
      </c>
      <c r="K64" s="26">
        <v>1.002081460107642</v>
      </c>
      <c r="L64" s="26">
        <v>0.62513211566656746</v>
      </c>
      <c r="M64" s="12">
        <v>35.442428000000021</v>
      </c>
      <c r="N64" s="5"/>
      <c r="O64"/>
      <c r="P64"/>
    </row>
    <row r="65" spans="1:16" ht="12.95" customHeight="1" x14ac:dyDescent="0.25">
      <c r="A65" s="13" t="s">
        <v>51</v>
      </c>
      <c r="B65" s="118">
        <v>100</v>
      </c>
      <c r="C65" s="26">
        <v>16.773055564001321</v>
      </c>
      <c r="D65" s="26">
        <v>46.118177831697452</v>
      </c>
      <c r="E65" s="26">
        <v>2.133858000490759</v>
      </c>
      <c r="F65" s="26">
        <v>1.9303363405466778</v>
      </c>
      <c r="G65" s="26">
        <v>1.645436528413649</v>
      </c>
      <c r="H65" s="26">
        <v>8.0985727762901387</v>
      </c>
      <c r="I65" s="26">
        <v>10.140665234075744</v>
      </c>
      <c r="J65" s="26">
        <v>9.4104191013646634</v>
      </c>
      <c r="K65" s="26">
        <v>2.4630025826890898</v>
      </c>
      <c r="L65" s="26">
        <v>1.2864760404305831</v>
      </c>
      <c r="M65" s="12">
        <v>37.36260799999998</v>
      </c>
      <c r="N65" s="5"/>
      <c r="O65"/>
      <c r="P65"/>
    </row>
    <row r="66" spans="1:16" ht="12.95" customHeight="1" x14ac:dyDescent="0.25">
      <c r="A66" s="13" t="s">
        <v>52</v>
      </c>
      <c r="B66" s="118">
        <v>100</v>
      </c>
      <c r="C66" s="26">
        <v>17.723451596577242</v>
      </c>
      <c r="D66" s="26">
        <v>42.846352306633797</v>
      </c>
      <c r="E66" s="26">
        <v>3.2304983015004001</v>
      </c>
      <c r="F66" s="26">
        <v>0.27977432993840112</v>
      </c>
      <c r="G66" s="26">
        <v>1.2962043290307921</v>
      </c>
      <c r="H66" s="26">
        <v>6.6204073178554159</v>
      </c>
      <c r="I66" s="26">
        <v>9.7683545212600791</v>
      </c>
      <c r="J66" s="26">
        <v>12.878489207676694</v>
      </c>
      <c r="K66" s="26">
        <v>2.3194892715212099</v>
      </c>
      <c r="L66" s="26">
        <v>3.0369788180060695</v>
      </c>
      <c r="M66" s="12">
        <v>54.836338999999953</v>
      </c>
      <c r="N66" s="5"/>
      <c r="O66"/>
      <c r="P66"/>
    </row>
    <row r="67" spans="1:16" ht="12.95" customHeight="1" x14ac:dyDescent="0.25">
      <c r="A67" s="13" t="s">
        <v>53</v>
      </c>
      <c r="B67" s="118">
        <v>100</v>
      </c>
      <c r="C67" s="26">
        <v>8.920311706420847</v>
      </c>
      <c r="D67" s="26">
        <v>47.644176857577087</v>
      </c>
      <c r="E67" s="26">
        <v>4.4726385877398149</v>
      </c>
      <c r="F67" s="26">
        <v>0.24551634682752149</v>
      </c>
      <c r="G67" s="26">
        <v>1.1437069624190468</v>
      </c>
      <c r="H67" s="26">
        <v>8.3290876196973098</v>
      </c>
      <c r="I67" s="26">
        <v>5.6432712290188505</v>
      </c>
      <c r="J67" s="26">
        <v>15.536297521114387</v>
      </c>
      <c r="K67" s="26">
        <v>6.775084018277691</v>
      </c>
      <c r="L67" s="26">
        <v>1.289909150907588</v>
      </c>
      <c r="M67" s="12">
        <v>361.13481299999955</v>
      </c>
      <c r="N67" s="5"/>
      <c r="O67"/>
      <c r="P67"/>
    </row>
    <row r="68" spans="1:16" ht="12.95" customHeight="1" x14ac:dyDescent="0.25">
      <c r="A68" s="13" t="s">
        <v>54</v>
      </c>
      <c r="B68" s="118">
        <v>100</v>
      </c>
      <c r="C68" s="26">
        <v>16.768118930080842</v>
      </c>
      <c r="D68" s="26">
        <v>22.76189146442422</v>
      </c>
      <c r="E68" s="26">
        <v>2.3165307502466113</v>
      </c>
      <c r="F68" s="26">
        <v>0.65209011898531821</v>
      </c>
      <c r="G68" s="26">
        <v>2.5190501556326304</v>
      </c>
      <c r="H68" s="26">
        <v>9.7739390337338108</v>
      </c>
      <c r="I68" s="26">
        <v>16.078318301127091</v>
      </c>
      <c r="J68" s="26">
        <v>26.373014002035823</v>
      </c>
      <c r="K68" s="26">
        <v>2.5622518487672901</v>
      </c>
      <c r="L68" s="26">
        <v>0.19479539496638479</v>
      </c>
      <c r="M68" s="12">
        <v>288.82664299999993</v>
      </c>
      <c r="N68" s="5"/>
      <c r="O68"/>
      <c r="P68"/>
    </row>
    <row r="69" spans="1:16" ht="12.95" customHeight="1" x14ac:dyDescent="0.25">
      <c r="A69" s="13" t="s">
        <v>55</v>
      </c>
      <c r="B69" s="118">
        <v>100</v>
      </c>
      <c r="C69" s="26">
        <v>14.693555134839345</v>
      </c>
      <c r="D69" s="26">
        <v>28.614980739746205</v>
      </c>
      <c r="E69" s="26">
        <v>2.5401688064292651</v>
      </c>
      <c r="F69" s="26">
        <v>2.4689169416938794</v>
      </c>
      <c r="G69" s="26">
        <v>4.9959230808066062</v>
      </c>
      <c r="H69" s="26">
        <v>18.989528433795382</v>
      </c>
      <c r="I69" s="26">
        <v>4.9804109606223967</v>
      </c>
      <c r="J69" s="26">
        <v>16.192462535875606</v>
      </c>
      <c r="K69" s="26">
        <v>5.6645598829831032</v>
      </c>
      <c r="L69" s="26">
        <v>0.85949348320828267</v>
      </c>
      <c r="M69" s="12">
        <v>275.68120599999986</v>
      </c>
      <c r="N69" s="5"/>
      <c r="O69"/>
      <c r="P69"/>
    </row>
    <row r="70" spans="1:16" ht="12.95" customHeight="1" x14ac:dyDescent="0.25">
      <c r="A70" s="13" t="s">
        <v>56</v>
      </c>
      <c r="B70" s="118">
        <v>100</v>
      </c>
      <c r="C70" s="26">
        <v>14.523183835484463</v>
      </c>
      <c r="D70" s="26">
        <v>47.526511984524383</v>
      </c>
      <c r="E70" s="26">
        <v>4.8102588478691759</v>
      </c>
      <c r="F70" s="26">
        <v>3.2107006573580552</v>
      </c>
      <c r="G70" s="26">
        <v>2.0386820655184885</v>
      </c>
      <c r="H70" s="26">
        <v>7.1569994400043209</v>
      </c>
      <c r="I70" s="26">
        <v>7.3144035152358402</v>
      </c>
      <c r="J70" s="26">
        <v>9.9620752173646263</v>
      </c>
      <c r="K70" s="26">
        <v>2.2350658686496865</v>
      </c>
      <c r="L70" s="26">
        <v>1.2221185679907132</v>
      </c>
      <c r="M70" s="12">
        <v>73.055923000000163</v>
      </c>
      <c r="N70" s="5"/>
      <c r="O70"/>
      <c r="P70"/>
    </row>
    <row r="71" spans="1:16" ht="12.95" customHeight="1" x14ac:dyDescent="0.25">
      <c r="A71" s="13" t="s">
        <v>57</v>
      </c>
      <c r="B71" s="118">
        <v>100</v>
      </c>
      <c r="C71" s="26">
        <v>6.3391280338584295</v>
      </c>
      <c r="D71" s="26">
        <v>48.629341256714959</v>
      </c>
      <c r="E71" s="26">
        <v>1.8915019138297635</v>
      </c>
      <c r="F71" s="26">
        <v>1.658678026101023</v>
      </c>
      <c r="G71" s="26">
        <v>4.7983422708049881</v>
      </c>
      <c r="H71" s="26">
        <v>7.8050256978951387</v>
      </c>
      <c r="I71" s="26">
        <v>2.7212992907719444</v>
      </c>
      <c r="J71" s="26">
        <v>23.261109630494673</v>
      </c>
      <c r="K71" s="26">
        <v>1.5750346416982828</v>
      </c>
      <c r="L71" s="26">
        <v>1.320539237830737</v>
      </c>
      <c r="M71" s="12">
        <v>56.068989000000016</v>
      </c>
      <c r="N71" s="5"/>
      <c r="O71"/>
      <c r="P71"/>
    </row>
    <row r="72" spans="1:16" ht="12.95" customHeight="1" x14ac:dyDescent="0.25">
      <c r="A72" s="13" t="s">
        <v>58</v>
      </c>
      <c r="B72" s="118">
        <v>100</v>
      </c>
      <c r="C72" s="26">
        <v>12.53625073152252</v>
      </c>
      <c r="D72" s="26">
        <v>36.379824932795749</v>
      </c>
      <c r="E72" s="26">
        <v>0</v>
      </c>
      <c r="F72" s="26">
        <v>0.23051721083197579</v>
      </c>
      <c r="G72" s="26">
        <v>0.73375611332448498</v>
      </c>
      <c r="H72" s="26">
        <v>6.8187236666970161</v>
      </c>
      <c r="I72" s="26">
        <v>11.206127360644281</v>
      </c>
      <c r="J72" s="26">
        <v>21.742019427144946</v>
      </c>
      <c r="K72" s="26">
        <v>9.7851372565738277</v>
      </c>
      <c r="L72" s="26">
        <v>0.56764330046516476</v>
      </c>
      <c r="M72" s="12">
        <v>117.70314200000007</v>
      </c>
      <c r="N72" s="5"/>
      <c r="O72"/>
      <c r="P72"/>
    </row>
    <row r="73" spans="1:16" ht="5.0999999999999996" customHeight="1" x14ac:dyDescent="0.25">
      <c r="B73" s="119"/>
      <c r="C73" s="27"/>
      <c r="D73" s="27"/>
      <c r="E73" s="27"/>
      <c r="F73" s="27"/>
      <c r="G73" s="27"/>
      <c r="H73" s="27"/>
      <c r="I73" s="27"/>
      <c r="J73" s="27"/>
      <c r="K73" s="27"/>
      <c r="L73" s="27"/>
      <c r="O73"/>
      <c r="P73"/>
    </row>
    <row r="74" spans="1:16" ht="12.95" customHeight="1" x14ac:dyDescent="0.25">
      <c r="A74" s="11" t="s">
        <v>314</v>
      </c>
      <c r="B74" s="120">
        <v>100</v>
      </c>
      <c r="C74" s="76">
        <v>12.256593533846864</v>
      </c>
      <c r="D74" s="76">
        <v>42.8745640205182</v>
      </c>
      <c r="E74" s="76">
        <v>3.0678150968284332</v>
      </c>
      <c r="F74" s="76">
        <v>1.0968520753687108</v>
      </c>
      <c r="G74" s="76">
        <v>2.6695851829150201</v>
      </c>
      <c r="H74" s="76">
        <v>7.7132468251700326</v>
      </c>
      <c r="I74" s="76">
        <v>6.8365760470748658</v>
      </c>
      <c r="J74" s="76">
        <v>16.102801151174475</v>
      </c>
      <c r="K74" s="76">
        <v>4.1132687324188586</v>
      </c>
      <c r="L74" s="76">
        <v>3.2686973346839689</v>
      </c>
      <c r="M74" s="75">
        <v>6977.2156810000342</v>
      </c>
      <c r="N74" s="5"/>
      <c r="O74"/>
      <c r="P74"/>
    </row>
    <row r="75" spans="1:16" ht="12.95" customHeight="1" x14ac:dyDescent="0.25">
      <c r="A75" s="111" t="s">
        <v>333</v>
      </c>
      <c r="B75" s="118">
        <v>99.99999999999973</v>
      </c>
      <c r="C75" s="26">
        <v>13.16293514590757</v>
      </c>
      <c r="D75" s="26">
        <v>38.55269237652346</v>
      </c>
      <c r="E75" s="26">
        <v>2.9242839368272535</v>
      </c>
      <c r="F75" s="26">
        <v>1.0686089801812346</v>
      </c>
      <c r="G75" s="26">
        <v>3.0048922767817867</v>
      </c>
      <c r="H75" s="26">
        <v>8.9258107935546338</v>
      </c>
      <c r="I75" s="26">
        <v>6.1845950188808132</v>
      </c>
      <c r="J75" s="26">
        <v>18.261630486697733</v>
      </c>
      <c r="K75" s="26">
        <v>5.8893675628103042</v>
      </c>
      <c r="L75" s="26">
        <v>2.0251834218349472</v>
      </c>
      <c r="M75" s="12">
        <v>4811.0145950000133</v>
      </c>
      <c r="N75" s="5"/>
      <c r="O75"/>
      <c r="P75"/>
    </row>
    <row r="76" spans="1:16" ht="5.0999999999999996" customHeight="1" thickBot="1" x14ac:dyDescent="0.3">
      <c r="A76" s="30"/>
      <c r="B76" s="123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1"/>
      <c r="O76"/>
      <c r="P76"/>
    </row>
    <row r="77" spans="1:16" ht="12.75" customHeight="1" x14ac:dyDescent="0.25">
      <c r="A77" s="6" t="s">
        <v>372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O77"/>
      <c r="P77"/>
    </row>
    <row r="78" spans="1:16" ht="13.5" x14ac:dyDescent="0.25">
      <c r="A78" s="6" t="s">
        <v>373</v>
      </c>
      <c r="O78"/>
      <c r="P78"/>
    </row>
    <row r="79" spans="1:16" s="22" customFormat="1" ht="12.75" customHeight="1" x14ac:dyDescent="0.25">
      <c r="A79" s="6" t="s">
        <v>381</v>
      </c>
      <c r="B79" s="27"/>
      <c r="C79" s="27"/>
      <c r="D79" s="27"/>
      <c r="E79" s="15"/>
      <c r="F79" s="15"/>
      <c r="G79" s="6"/>
      <c r="H79"/>
      <c r="I79" s="6"/>
    </row>
    <row r="80" spans="1:16" ht="13.5" x14ac:dyDescent="0.25">
      <c r="A80" s="24" t="s">
        <v>141</v>
      </c>
      <c r="O80"/>
      <c r="P80"/>
    </row>
    <row r="81" ht="12.95" customHeight="1" x14ac:dyDescent="0.25"/>
    <row r="82" ht="12.95" hidden="1" customHeight="1" x14ac:dyDescent="0.25"/>
    <row r="83" ht="12.95" hidden="1" customHeight="1" x14ac:dyDescent="0.25"/>
    <row r="84" ht="12.95" hidden="1" customHeight="1" x14ac:dyDescent="0.25"/>
    <row r="85" ht="12.95" hidden="1" customHeight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x14ac:dyDescent="0.25"/>
    <row r="93" x14ac:dyDescent="0.25"/>
    <row r="94" x14ac:dyDescent="0.25"/>
  </sheetData>
  <mergeCells count="7">
    <mergeCell ref="A3:M3"/>
    <mergeCell ref="A2:M2"/>
    <mergeCell ref="A1:M1"/>
    <mergeCell ref="M5:M6"/>
    <mergeCell ref="A4:O4"/>
    <mergeCell ref="A5:A6"/>
    <mergeCell ref="B5:L5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scale="6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rgb="FF00B0F0"/>
    <pageSetUpPr fitToPage="1"/>
  </sheetPr>
  <dimension ref="A1:P33"/>
  <sheetViews>
    <sheetView showGridLines="0" zoomScaleNormal="100" zoomScaleSheetLayoutView="110" workbookViewId="0">
      <selection sqref="A1:E1"/>
    </sheetView>
  </sheetViews>
  <sheetFormatPr baseColWidth="10" defaultColWidth="0" defaultRowHeight="12.75" zeroHeight="1" x14ac:dyDescent="0.25"/>
  <cols>
    <col min="1" max="1" width="25.42578125" style="6" customWidth="1"/>
    <col min="2" max="5" width="5.7109375" style="18" customWidth="1"/>
    <col min="6" max="10" width="9.140625" style="6" customWidth="1"/>
    <col min="11" max="15" width="9.140625" style="6" hidden="1" customWidth="1"/>
    <col min="16" max="16" width="1.7109375" style="6" hidden="1" customWidth="1"/>
    <col min="17" max="16384" width="9.140625" style="6" hidden="1"/>
  </cols>
  <sheetData>
    <row r="1" spans="1:16" x14ac:dyDescent="0.25">
      <c r="A1" s="410"/>
      <c r="B1" s="410"/>
      <c r="C1" s="410"/>
      <c r="D1" s="410"/>
      <c r="E1" s="410"/>
    </row>
    <row r="2" spans="1:16" x14ac:dyDescent="0.25">
      <c r="A2" s="410"/>
      <c r="B2" s="410"/>
      <c r="C2" s="410"/>
      <c r="D2" s="410"/>
      <c r="E2" s="410"/>
    </row>
    <row r="3" spans="1:16" x14ac:dyDescent="0.25">
      <c r="A3" s="411"/>
      <c r="B3" s="411"/>
      <c r="C3" s="411"/>
      <c r="D3" s="411"/>
      <c r="E3" s="411"/>
    </row>
    <row r="4" spans="1:16" ht="15" customHeight="1" x14ac:dyDescent="0.25">
      <c r="A4" s="296" t="s">
        <v>302</v>
      </c>
      <c r="B4" s="298"/>
      <c r="C4" s="298"/>
      <c r="D4" s="298"/>
      <c r="E4" s="298"/>
      <c r="H4" s="296"/>
      <c r="I4" s="296"/>
      <c r="J4" s="296"/>
      <c r="K4" s="296"/>
      <c r="L4" s="296"/>
      <c r="M4" s="296"/>
      <c r="N4" s="296"/>
      <c r="O4" s="296"/>
      <c r="P4" s="296"/>
    </row>
    <row r="5" spans="1:16" ht="43.9" customHeight="1" x14ac:dyDescent="0.25">
      <c r="A5" s="409" t="s">
        <v>323</v>
      </c>
      <c r="B5" s="409"/>
      <c r="C5" s="409"/>
      <c r="D5" s="409"/>
      <c r="E5" s="409"/>
      <c r="F5" s="409"/>
      <c r="G5" s="409"/>
      <c r="H5" s="409"/>
      <c r="I5" s="409"/>
      <c r="J5" s="409"/>
      <c r="K5" s="306"/>
      <c r="L5" s="306"/>
      <c r="M5" s="306"/>
      <c r="N5" s="306"/>
      <c r="O5" s="306"/>
      <c r="P5" s="306"/>
    </row>
    <row r="6" spans="1:16" ht="9" customHeight="1" x14ac:dyDescent="0.25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306"/>
      <c r="L6" s="306"/>
      <c r="M6" s="306"/>
      <c r="N6" s="306"/>
      <c r="O6" s="306"/>
      <c r="P6" s="306"/>
    </row>
    <row r="7" spans="1:16" ht="19.899999999999999" customHeight="1" x14ac:dyDescent="0.25">
      <c r="A7" s="304"/>
      <c r="B7" s="299"/>
      <c r="C7" s="299"/>
      <c r="D7" s="299"/>
      <c r="E7" s="299"/>
    </row>
    <row r="8" spans="1:16" ht="5.0999999999999996" customHeight="1" x14ac:dyDescent="0.25">
      <c r="A8" s="303"/>
      <c r="B8" s="300"/>
      <c r="C8" s="300"/>
      <c r="D8" s="300"/>
      <c r="E8" s="300"/>
    </row>
    <row r="9" spans="1:16" x14ac:dyDescent="0.25">
      <c r="A9" s="305"/>
      <c r="B9" s="302"/>
      <c r="C9" s="302"/>
      <c r="D9" s="302"/>
      <c r="E9" s="302"/>
    </row>
    <row r="10" spans="1:16" x14ac:dyDescent="0.25">
      <c r="A10" s="303"/>
      <c r="B10" s="305" t="s">
        <v>73</v>
      </c>
      <c r="C10" s="305" t="s">
        <v>72</v>
      </c>
      <c r="D10" s="302"/>
      <c r="E10" s="302"/>
    </row>
    <row r="11" spans="1:16" ht="5.0999999999999996" customHeight="1" x14ac:dyDescent="0.25">
      <c r="A11" s="303"/>
      <c r="B11" s="300"/>
      <c r="C11" s="300"/>
      <c r="D11" s="300"/>
      <c r="E11" s="300"/>
    </row>
    <row r="12" spans="1:16" x14ac:dyDescent="0.25">
      <c r="A12" s="307" t="s">
        <v>339</v>
      </c>
      <c r="B12" s="302">
        <v>73.069785871338794</v>
      </c>
      <c r="C12" s="302">
        <v>72.033198806740529</v>
      </c>
      <c r="D12" s="300"/>
      <c r="E12" s="300"/>
    </row>
    <row r="13" spans="1:16" x14ac:dyDescent="0.25">
      <c r="A13" s="308" t="s">
        <v>340</v>
      </c>
      <c r="B13" s="302">
        <v>42.108133374032789</v>
      </c>
      <c r="C13" s="302">
        <v>50.472377197053241</v>
      </c>
      <c r="D13" s="300"/>
      <c r="E13" s="300"/>
    </row>
    <row r="14" spans="1:16" x14ac:dyDescent="0.25">
      <c r="A14" s="308" t="s">
        <v>341</v>
      </c>
      <c r="B14" s="302">
        <v>24.083099989588082</v>
      </c>
      <c r="C14" s="302">
        <v>26.310533946700403</v>
      </c>
    </row>
    <row r="15" spans="1:16" x14ac:dyDescent="0.25">
      <c r="A15" s="308" t="s">
        <v>149</v>
      </c>
      <c r="B15" s="302">
        <v>6.820199436362925</v>
      </c>
      <c r="C15" s="302">
        <v>12.378682458943722</v>
      </c>
    </row>
    <row r="16" spans="1:16" x14ac:dyDescent="0.25">
      <c r="A16" s="308" t="s">
        <v>108</v>
      </c>
      <c r="B16" s="302">
        <v>2.3221660070614027</v>
      </c>
      <c r="C16" s="302">
        <v>2.3558155752751797</v>
      </c>
    </row>
    <row r="17" spans="1:3" x14ac:dyDescent="0.25">
      <c r="A17" s="308" t="s">
        <v>282</v>
      </c>
      <c r="B17" s="302">
        <v>0.97808294890441749</v>
      </c>
      <c r="C17" s="302">
        <v>1.3604353808024012</v>
      </c>
    </row>
    <row r="18" spans="1:3" ht="13.5" customHeight="1" x14ac:dyDescent="0.25">
      <c r="A18" s="308" t="s">
        <v>152</v>
      </c>
      <c r="B18" s="302">
        <v>0.52822235261972006</v>
      </c>
      <c r="C18" s="302">
        <v>1.0358956914703807</v>
      </c>
    </row>
    <row r="19" spans="1:3" ht="13.5" customHeight="1" x14ac:dyDescent="0.25">
      <c r="A19" s="308" t="s">
        <v>150</v>
      </c>
      <c r="B19" s="302">
        <v>0.48850613858544428</v>
      </c>
      <c r="C19" s="302">
        <v>0.82199782204222216</v>
      </c>
    </row>
    <row r="20" spans="1:3" ht="13.5" customHeight="1" x14ac:dyDescent="0.25">
      <c r="A20" s="308" t="s">
        <v>283</v>
      </c>
      <c r="B20" s="302">
        <v>0.68481347143278559</v>
      </c>
      <c r="C20" s="302">
        <v>0.72286307091498203</v>
      </c>
    </row>
    <row r="21" spans="1:3" ht="13.5" customHeight="1" x14ac:dyDescent="0.25">
      <c r="A21" s="308" t="s">
        <v>156</v>
      </c>
      <c r="B21" s="302">
        <v>0.23385026207903931</v>
      </c>
      <c r="C21" s="302">
        <v>0.60638459701096226</v>
      </c>
    </row>
    <row r="22" spans="1:3" ht="13.5" customHeight="1" x14ac:dyDescent="0.25">
      <c r="A22" s="308" t="s">
        <v>155</v>
      </c>
      <c r="B22" s="302">
        <v>0.49197592998731715</v>
      </c>
      <c r="C22" s="302">
        <v>0.45238876768424457</v>
      </c>
    </row>
    <row r="23" spans="1:3" ht="13.5" customHeight="1" x14ac:dyDescent="0.25">
      <c r="A23" s="308" t="s">
        <v>154</v>
      </c>
      <c r="B23" s="302">
        <v>8.8710180789938253E-2</v>
      </c>
      <c r="C23" s="302">
        <v>0.29158643040647153</v>
      </c>
    </row>
    <row r="24" spans="1:3" ht="13.5" customHeight="1" x14ac:dyDescent="0.25">
      <c r="A24" s="308" t="s">
        <v>153</v>
      </c>
      <c r="B24" s="302">
        <v>2.6305252496701459E-2</v>
      </c>
      <c r="C24" s="302">
        <v>5.6634665125770367E-2</v>
      </c>
    </row>
    <row r="25" spans="1:3" ht="13.5" customHeight="1" x14ac:dyDescent="0.25">
      <c r="A25" s="308" t="s">
        <v>151</v>
      </c>
      <c r="B25" s="302">
        <v>4.7090363977852649E-2</v>
      </c>
      <c r="C25" s="302">
        <v>5.3667829760260369E-2</v>
      </c>
    </row>
    <row r="26" spans="1:3" ht="13.5" customHeight="1" x14ac:dyDescent="0.25"/>
    <row r="27" spans="1:3" ht="13.5" customHeight="1" x14ac:dyDescent="0.25"/>
    <row r="28" spans="1:3" ht="13.5" customHeight="1" x14ac:dyDescent="0.25"/>
    <row r="29" spans="1:3" ht="13.5" customHeight="1" x14ac:dyDescent="0.25"/>
    <row r="30" spans="1:3" ht="13.5" hidden="1" customHeight="1" x14ac:dyDescent="0.25"/>
    <row r="31" spans="1:3" ht="13.5" hidden="1" customHeight="1" x14ac:dyDescent="0.25"/>
    <row r="32" spans="1:3" ht="13.5" hidden="1" customHeight="1" x14ac:dyDescent="0.25"/>
    <row r="33" ht="13.5" hidden="1" customHeight="1" x14ac:dyDescent="0.25"/>
  </sheetData>
  <mergeCells count="4">
    <mergeCell ref="A5:J5"/>
    <mergeCell ref="A1:E1"/>
    <mergeCell ref="A2:E2"/>
    <mergeCell ref="A3:E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82"/>
  <sheetViews>
    <sheetView showGridLines="0" zoomScaleNormal="100" zoomScaleSheetLayoutView="110" workbookViewId="0">
      <selection sqref="A1:P1"/>
    </sheetView>
  </sheetViews>
  <sheetFormatPr baseColWidth="10" defaultColWidth="0" defaultRowHeight="12.75" zeroHeight="1" x14ac:dyDescent="0.25"/>
  <cols>
    <col min="1" max="1" width="17.7109375" style="205" customWidth="1"/>
    <col min="2" max="3" width="5.7109375" style="229" customWidth="1"/>
    <col min="4" max="4" width="6.7109375" style="229" customWidth="1"/>
    <col min="5" max="5" width="8.7109375" style="229" customWidth="1"/>
    <col min="6" max="6" width="6.7109375" style="229" customWidth="1"/>
    <col min="7" max="7" width="6" style="229" customWidth="1"/>
    <col min="8" max="8" width="5" style="229" customWidth="1"/>
    <col min="9" max="9" width="5.85546875" style="229" customWidth="1"/>
    <col min="10" max="10" width="6.5703125" style="229" customWidth="1"/>
    <col min="11" max="12" width="5.42578125" style="229" customWidth="1"/>
    <col min="13" max="13" width="7.140625" style="229" customWidth="1"/>
    <col min="14" max="14" width="6.85546875" style="229" customWidth="1"/>
    <col min="15" max="15" width="6" style="229" customWidth="1"/>
    <col min="16" max="16" width="6.5703125" style="230" customWidth="1"/>
    <col min="17" max="17" width="1.5703125" style="205" customWidth="1"/>
    <col min="18" max="18" width="8" style="205" hidden="1" customWidth="1"/>
    <col min="19" max="16384" width="9.140625" style="205" hidden="1"/>
  </cols>
  <sheetData>
    <row r="1" spans="1:19" x14ac:dyDescent="0.25">
      <c r="A1" s="412" t="s">
        <v>168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9" x14ac:dyDescent="0.25">
      <c r="A2" s="412" t="s">
        <v>324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9" x14ac:dyDescent="0.25">
      <c r="A3" s="413" t="s">
        <v>65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</row>
    <row r="4" spans="1:19" ht="1.5" customHeight="1" thickBot="1" x14ac:dyDescent="0.3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9" ht="74.25" customHeight="1" thickBot="1" x14ac:dyDescent="0.3">
      <c r="A5" s="207" t="s">
        <v>5</v>
      </c>
      <c r="B5" s="208" t="s">
        <v>196</v>
      </c>
      <c r="C5" s="209" t="s">
        <v>109</v>
      </c>
      <c r="D5" s="209" t="s">
        <v>197</v>
      </c>
      <c r="E5" s="209" t="s">
        <v>110</v>
      </c>
      <c r="F5" s="209" t="s">
        <v>248</v>
      </c>
      <c r="G5" s="209" t="s">
        <v>194</v>
      </c>
      <c r="H5" s="209" t="s">
        <v>112</v>
      </c>
      <c r="I5" s="209" t="s">
        <v>249</v>
      </c>
      <c r="J5" s="209" t="s">
        <v>113</v>
      </c>
      <c r="K5" s="209" t="s">
        <v>114</v>
      </c>
      <c r="L5" s="209" t="s">
        <v>335</v>
      </c>
      <c r="M5" s="209" t="s">
        <v>116</v>
      </c>
      <c r="N5" s="209" t="s">
        <v>198</v>
      </c>
      <c r="O5" s="210" t="s">
        <v>371</v>
      </c>
      <c r="P5" s="211" t="s">
        <v>96</v>
      </c>
      <c r="Q5" s="212"/>
      <c r="R5" s="213"/>
      <c r="S5" s="213"/>
    </row>
    <row r="6" spans="1:19" ht="5.0999999999999996" customHeight="1" x14ac:dyDescent="0.25">
      <c r="A6" s="214"/>
      <c r="B6" s="215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7"/>
      <c r="P6" s="218"/>
      <c r="Q6" s="206"/>
      <c r="R6" s="213"/>
      <c r="S6" s="213"/>
    </row>
    <row r="7" spans="1:19" ht="12.95" customHeight="1" x14ac:dyDescent="0.25">
      <c r="A7" s="219" t="s">
        <v>13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223"/>
      <c r="R7" s="213"/>
      <c r="S7" s="213"/>
    </row>
    <row r="8" spans="1:19" ht="12.95" customHeight="1" x14ac:dyDescent="0.25">
      <c r="A8" s="224" t="s">
        <v>6</v>
      </c>
      <c r="B8" s="220">
        <v>12.151357765014458</v>
      </c>
      <c r="C8" s="221">
        <v>81.841339510351816</v>
      </c>
      <c r="D8" s="221">
        <v>14.071334428303114</v>
      </c>
      <c r="E8" s="221">
        <v>0</v>
      </c>
      <c r="F8" s="221">
        <v>18.992273543390571</v>
      </c>
      <c r="G8" s="221">
        <v>0.88049668186019592</v>
      </c>
      <c r="H8" s="221">
        <v>0</v>
      </c>
      <c r="I8" s="221">
        <v>0</v>
      </c>
      <c r="J8" s="221">
        <v>0</v>
      </c>
      <c r="K8" s="221">
        <v>0.96607295871467369</v>
      </c>
      <c r="L8" s="221">
        <v>0</v>
      </c>
      <c r="M8" s="221">
        <v>0</v>
      </c>
      <c r="N8" s="221">
        <v>0</v>
      </c>
      <c r="O8" s="221">
        <v>3.1062753787419535</v>
      </c>
      <c r="P8" s="222">
        <v>127.97004500000006</v>
      </c>
      <c r="Q8" s="223"/>
      <c r="R8" s="213"/>
      <c r="S8" s="213"/>
    </row>
    <row r="9" spans="1:19" ht="12.95" customHeight="1" x14ac:dyDescent="0.25">
      <c r="A9" s="224" t="s">
        <v>7</v>
      </c>
      <c r="B9" s="220">
        <v>11.565875174006287</v>
      </c>
      <c r="C9" s="221">
        <v>72.984824223032646</v>
      </c>
      <c r="D9" s="221">
        <v>31.873073876162461</v>
      </c>
      <c r="E9" s="221">
        <v>0.32932172930383191</v>
      </c>
      <c r="F9" s="221">
        <v>24.355098104907398</v>
      </c>
      <c r="G9" s="221">
        <v>0.49311057024285165</v>
      </c>
      <c r="H9" s="221">
        <v>0.34679857963711436</v>
      </c>
      <c r="I9" s="221">
        <v>0.37014931435963144</v>
      </c>
      <c r="J9" s="221">
        <v>1.9564315969152309E-2</v>
      </c>
      <c r="K9" s="221">
        <v>0.39495869964120578</v>
      </c>
      <c r="L9" s="221">
        <v>0</v>
      </c>
      <c r="M9" s="221">
        <v>8.5064099399728366E-2</v>
      </c>
      <c r="N9" s="221">
        <v>3.492433926138469E-2</v>
      </c>
      <c r="O9" s="221">
        <v>2.3111187744267294</v>
      </c>
      <c r="P9" s="222">
        <v>997.90864299999942</v>
      </c>
      <c r="Q9" s="223"/>
      <c r="R9" s="213"/>
      <c r="S9" s="213"/>
    </row>
    <row r="10" spans="1:19" ht="12.95" customHeight="1" x14ac:dyDescent="0.25">
      <c r="A10" s="224" t="s">
        <v>8</v>
      </c>
      <c r="B10" s="220">
        <v>9.1020679865015666</v>
      </c>
      <c r="C10" s="221">
        <v>71.390706825416345</v>
      </c>
      <c r="D10" s="221">
        <v>40.919336028611653</v>
      </c>
      <c r="E10" s="221">
        <v>0.2470116174323129</v>
      </c>
      <c r="F10" s="221">
        <v>24.881502476234093</v>
      </c>
      <c r="G10" s="221">
        <v>1.4422795374092057</v>
      </c>
      <c r="H10" s="221">
        <v>0.40656705499859408</v>
      </c>
      <c r="I10" s="221">
        <v>0.57672381280676699</v>
      </c>
      <c r="J10" s="221">
        <v>0</v>
      </c>
      <c r="K10" s="221">
        <v>0.46156760893239562</v>
      </c>
      <c r="L10" s="221">
        <v>6.1789170692385993E-2</v>
      </c>
      <c r="M10" s="221">
        <v>6.8743381397270265E-2</v>
      </c>
      <c r="N10" s="221">
        <v>8.5170573884968723E-2</v>
      </c>
      <c r="O10" s="221">
        <v>1.9793525780621906</v>
      </c>
      <c r="P10" s="222">
        <v>1904.6589989999995</v>
      </c>
      <c r="Q10" s="223"/>
      <c r="R10" s="213"/>
      <c r="S10" s="213"/>
    </row>
    <row r="11" spans="1:19" ht="12.95" customHeight="1" x14ac:dyDescent="0.25">
      <c r="A11" s="224" t="s">
        <v>9</v>
      </c>
      <c r="B11" s="220">
        <v>8.0843363652020699</v>
      </c>
      <c r="C11" s="221">
        <v>72.909831960374945</v>
      </c>
      <c r="D11" s="221">
        <v>46.739177456171021</v>
      </c>
      <c r="E11" s="221">
        <v>0.12677862292042499</v>
      </c>
      <c r="F11" s="221">
        <v>25.461665152006489</v>
      </c>
      <c r="G11" s="221">
        <v>1.7112463792983885</v>
      </c>
      <c r="H11" s="221">
        <v>0.50230055335963686</v>
      </c>
      <c r="I11" s="221">
        <v>1.0112481292647211</v>
      </c>
      <c r="J11" s="221">
        <v>2.0561226703587503E-2</v>
      </c>
      <c r="K11" s="221">
        <v>0.87316020704842778</v>
      </c>
      <c r="L11" s="221">
        <v>4.5139260141651615E-2</v>
      </c>
      <c r="M11" s="221">
        <v>1.0734985705057954E-2</v>
      </c>
      <c r="N11" s="221">
        <v>0.79777224035728689</v>
      </c>
      <c r="O11" s="221">
        <v>1.6756388141958056</v>
      </c>
      <c r="P11" s="222">
        <v>2449.5328379999964</v>
      </c>
      <c r="Q11" s="223"/>
      <c r="R11" s="213"/>
      <c r="S11" s="213"/>
    </row>
    <row r="12" spans="1:19" ht="12.95" customHeight="1" x14ac:dyDescent="0.25">
      <c r="A12" s="224" t="s">
        <v>10</v>
      </c>
      <c r="B12" s="220">
        <v>6.3438951644972459</v>
      </c>
      <c r="C12" s="221">
        <v>72.604714268823358</v>
      </c>
      <c r="D12" s="221">
        <v>45.438600595764768</v>
      </c>
      <c r="E12" s="221">
        <v>5.0646516657760196E-2</v>
      </c>
      <c r="F12" s="221">
        <v>24.800117759867366</v>
      </c>
      <c r="G12" s="221">
        <v>0.63453703960954311</v>
      </c>
      <c r="H12" s="221">
        <v>0.40652185843376798</v>
      </c>
      <c r="I12" s="221">
        <v>0.72781886261287221</v>
      </c>
      <c r="J12" s="221">
        <v>3.3835071034530075E-2</v>
      </c>
      <c r="K12" s="221">
        <v>0.47676432991590378</v>
      </c>
      <c r="L12" s="221">
        <v>2.4960823470624248E-2</v>
      </c>
      <c r="M12" s="221">
        <v>0.13447270078361767</v>
      </c>
      <c r="N12" s="221">
        <v>0.35894625545279996</v>
      </c>
      <c r="O12" s="221">
        <v>1.993700727935916</v>
      </c>
      <c r="P12" s="222">
        <v>2353.6643359999985</v>
      </c>
      <c r="Q12" s="223"/>
      <c r="R12" s="213"/>
      <c r="S12" s="213"/>
    </row>
    <row r="13" spans="1:19" ht="12.95" customHeight="1" x14ac:dyDescent="0.25">
      <c r="A13" s="224" t="s">
        <v>11</v>
      </c>
      <c r="B13" s="220">
        <v>3.2034853778171937</v>
      </c>
      <c r="C13" s="221">
        <v>72.983142428651277</v>
      </c>
      <c r="D13" s="221">
        <v>44.0604585394575</v>
      </c>
      <c r="E13" s="221">
        <v>0.69612447913614794</v>
      </c>
      <c r="F13" s="221">
        <v>24.973434915580384</v>
      </c>
      <c r="G13" s="221">
        <v>0.7429228049825326</v>
      </c>
      <c r="H13" s="221">
        <v>0.6643540272160835</v>
      </c>
      <c r="I13" s="221">
        <v>0.90995611783730701</v>
      </c>
      <c r="J13" s="221">
        <v>0.2022925400119053</v>
      </c>
      <c r="K13" s="221">
        <v>0.3633257770100734</v>
      </c>
      <c r="L13" s="221">
        <v>0</v>
      </c>
      <c r="M13" s="221">
        <v>0.21096407993313709</v>
      </c>
      <c r="N13" s="221">
        <v>0.58311389645535916</v>
      </c>
      <c r="O13" s="221">
        <v>3.8965524234215358</v>
      </c>
      <c r="P13" s="222">
        <v>1800.6605679999996</v>
      </c>
      <c r="Q13" s="223"/>
      <c r="R13" s="213"/>
      <c r="S13" s="213"/>
    </row>
    <row r="14" spans="1:19" ht="12.95" customHeight="1" x14ac:dyDescent="0.25">
      <c r="A14" s="224" t="s">
        <v>12</v>
      </c>
      <c r="B14" s="220">
        <v>2.724413958700453</v>
      </c>
      <c r="C14" s="221">
        <v>76.049504420608955</v>
      </c>
      <c r="D14" s="221">
        <v>36.911276565888521</v>
      </c>
      <c r="E14" s="221">
        <v>5.4151533096058448E-2</v>
      </c>
      <c r="F14" s="221">
        <v>17.964860175438272</v>
      </c>
      <c r="G14" s="221">
        <v>0.23247966139990131</v>
      </c>
      <c r="H14" s="221">
        <v>0.64719410866949834</v>
      </c>
      <c r="I14" s="221">
        <v>0.13732467855549377</v>
      </c>
      <c r="J14" s="221">
        <v>0</v>
      </c>
      <c r="K14" s="221">
        <v>0.35349609361902973</v>
      </c>
      <c r="L14" s="221">
        <v>0</v>
      </c>
      <c r="M14" s="221">
        <v>2.3029361624306136E-2</v>
      </c>
      <c r="N14" s="221">
        <v>1.035623280683398</v>
      </c>
      <c r="O14" s="221">
        <v>2.38914081084976</v>
      </c>
      <c r="P14" s="222">
        <v>1276.2316419999997</v>
      </c>
      <c r="Q14" s="223"/>
      <c r="R14" s="213"/>
      <c r="S14" s="213"/>
    </row>
    <row r="15" spans="1:19" ht="5.0999999999999996" customHeight="1" x14ac:dyDescent="0.25">
      <c r="A15" s="225"/>
      <c r="B15" s="220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2"/>
      <c r="Q15" s="223"/>
      <c r="R15" s="213"/>
      <c r="S15" s="213"/>
    </row>
    <row r="16" spans="1:19" ht="12.95" customHeight="1" x14ac:dyDescent="0.25">
      <c r="A16" s="219" t="s">
        <v>16</v>
      </c>
      <c r="B16" s="220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2"/>
      <c r="Q16" s="223"/>
      <c r="R16" s="213"/>
      <c r="S16" s="213"/>
    </row>
    <row r="17" spans="1:19" ht="12.95" customHeight="1" x14ac:dyDescent="0.25">
      <c r="A17" s="224" t="s">
        <v>17</v>
      </c>
      <c r="B17" s="220">
        <v>3.7222711837791778</v>
      </c>
      <c r="C17" s="221">
        <v>76.514231732201281</v>
      </c>
      <c r="D17" s="221">
        <v>11.32809479477705</v>
      </c>
      <c r="E17" s="221">
        <v>0.22034072457484885</v>
      </c>
      <c r="F17" s="221">
        <v>44.257051344457743</v>
      </c>
      <c r="G17" s="221">
        <v>0</v>
      </c>
      <c r="H17" s="221">
        <v>0.19194388528481737</v>
      </c>
      <c r="I17" s="221">
        <v>0.51251722158556723</v>
      </c>
      <c r="J17" s="221">
        <v>0</v>
      </c>
      <c r="K17" s="221">
        <v>0</v>
      </c>
      <c r="L17" s="221">
        <v>0</v>
      </c>
      <c r="M17" s="221">
        <v>0</v>
      </c>
      <c r="N17" s="221">
        <v>3.2404863386281485E-2</v>
      </c>
      <c r="O17" s="221">
        <v>4.8376465967775202</v>
      </c>
      <c r="P17" s="222">
        <v>262.42357199999992</v>
      </c>
      <c r="Q17" s="223"/>
      <c r="R17" s="213"/>
      <c r="S17" s="213"/>
    </row>
    <row r="18" spans="1:19" ht="12.95" customHeight="1" x14ac:dyDescent="0.25">
      <c r="A18" s="224" t="s">
        <v>18</v>
      </c>
      <c r="B18" s="220">
        <v>4.3370858312008149</v>
      </c>
      <c r="C18" s="221">
        <v>74.771244252066509</v>
      </c>
      <c r="D18" s="221">
        <v>25.593870224642767</v>
      </c>
      <c r="E18" s="221">
        <v>0.29314377413071785</v>
      </c>
      <c r="F18" s="221">
        <v>36.614975302550882</v>
      </c>
      <c r="G18" s="221">
        <v>0.34503113072743558</v>
      </c>
      <c r="H18" s="221">
        <v>0.30443446599197033</v>
      </c>
      <c r="I18" s="221">
        <v>1.0005328976490913</v>
      </c>
      <c r="J18" s="221">
        <v>7.168470378549543E-3</v>
      </c>
      <c r="K18" s="221">
        <v>0.6399646025138308</v>
      </c>
      <c r="L18" s="221">
        <v>6.60319576319746E-2</v>
      </c>
      <c r="M18" s="221">
        <v>0</v>
      </c>
      <c r="N18" s="221">
        <v>0.84569823224463647</v>
      </c>
      <c r="O18" s="221">
        <v>2.5800286095458378</v>
      </c>
      <c r="P18" s="222">
        <v>3026.9358529999868</v>
      </c>
      <c r="Q18" s="223"/>
      <c r="R18" s="213"/>
      <c r="S18" s="213"/>
    </row>
    <row r="19" spans="1:19" ht="12.95" customHeight="1" x14ac:dyDescent="0.25">
      <c r="A19" s="224" t="s">
        <v>19</v>
      </c>
      <c r="B19" s="220">
        <v>7.425367666651864</v>
      </c>
      <c r="C19" s="221">
        <v>73.646068019398811</v>
      </c>
      <c r="D19" s="221">
        <v>45.102404128711953</v>
      </c>
      <c r="E19" s="221">
        <v>0.24642247515940804</v>
      </c>
      <c r="F19" s="221">
        <v>22.688282110781405</v>
      </c>
      <c r="G19" s="221">
        <v>1.1494731113819032</v>
      </c>
      <c r="H19" s="221">
        <v>0.40798452835875948</v>
      </c>
      <c r="I19" s="221">
        <v>0.39292208043425214</v>
      </c>
      <c r="J19" s="221">
        <v>0.10404197181365588</v>
      </c>
      <c r="K19" s="221">
        <v>0.53583585272357581</v>
      </c>
      <c r="L19" s="221">
        <v>1.2421390244018272E-2</v>
      </c>
      <c r="M19" s="221">
        <v>6.9595339448474819E-2</v>
      </c>
      <c r="N19" s="221">
        <v>0.24523631013394404</v>
      </c>
      <c r="O19" s="221">
        <v>1.8997939744973307</v>
      </c>
      <c r="P19" s="222">
        <v>4729.6960199999958</v>
      </c>
      <c r="Q19" s="223"/>
      <c r="R19" s="213"/>
      <c r="S19" s="213"/>
    </row>
    <row r="20" spans="1:19" ht="12.95" customHeight="1" x14ac:dyDescent="0.25">
      <c r="A20" s="224" t="s">
        <v>20</v>
      </c>
      <c r="B20" s="220">
        <v>8.7108436718350859</v>
      </c>
      <c r="C20" s="221">
        <v>70.033461796045245</v>
      </c>
      <c r="D20" s="221">
        <v>57.291237267106766</v>
      </c>
      <c r="E20" s="221">
        <v>0.15244291237211066</v>
      </c>
      <c r="F20" s="221">
        <v>11.415165995960695</v>
      </c>
      <c r="G20" s="221">
        <v>1.4491955732034827</v>
      </c>
      <c r="H20" s="221">
        <v>0.83981710090275907</v>
      </c>
      <c r="I20" s="221">
        <v>0.84739277352419184</v>
      </c>
      <c r="J20" s="221">
        <v>0</v>
      </c>
      <c r="K20" s="221">
        <v>0.44673442925809048</v>
      </c>
      <c r="L20" s="221">
        <v>9.8157347183762868E-3</v>
      </c>
      <c r="M20" s="221">
        <v>0.22088987672200905</v>
      </c>
      <c r="N20" s="221">
        <v>0.56699083130372308</v>
      </c>
      <c r="O20" s="221">
        <v>2.5148073921513818</v>
      </c>
      <c r="P20" s="222">
        <v>2891.5716260000031</v>
      </c>
      <c r="Q20" s="223"/>
      <c r="R20" s="213"/>
      <c r="S20" s="213"/>
    </row>
    <row r="21" spans="1:19" ht="5.0999999999999996" customHeight="1" x14ac:dyDescent="0.25">
      <c r="A21" s="225"/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2"/>
      <c r="Q21" s="223"/>
      <c r="R21" s="213"/>
      <c r="S21" s="213"/>
    </row>
    <row r="22" spans="1:19" ht="12.95" customHeight="1" x14ac:dyDescent="0.25">
      <c r="A22" s="219" t="s">
        <v>21</v>
      </c>
      <c r="B22" s="220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2"/>
      <c r="Q22" s="223"/>
      <c r="R22" s="213"/>
      <c r="S22" s="213"/>
    </row>
    <row r="23" spans="1:19" ht="12.95" customHeight="1" x14ac:dyDescent="0.25">
      <c r="A23" s="224" t="s">
        <v>22</v>
      </c>
      <c r="B23" s="220">
        <v>4.2849961411783033</v>
      </c>
      <c r="C23" s="221">
        <v>75.555861715683889</v>
      </c>
      <c r="D23" s="221">
        <v>18.173292898826222</v>
      </c>
      <c r="E23" s="221">
        <v>0.27473456502753713</v>
      </c>
      <c r="F23" s="221">
        <v>42.009815053455263</v>
      </c>
      <c r="G23" s="221">
        <v>0.2832270232948334</v>
      </c>
      <c r="H23" s="221">
        <v>2.56028609124886E-2</v>
      </c>
      <c r="I23" s="221">
        <v>1.0391307110169188</v>
      </c>
      <c r="J23" s="221">
        <v>3.1144589002901363E-2</v>
      </c>
      <c r="K23" s="221">
        <v>0.43591041134177627</v>
      </c>
      <c r="L23" s="221">
        <v>4.7882430652630488E-2</v>
      </c>
      <c r="M23" s="221">
        <v>3.4461465809193459E-2</v>
      </c>
      <c r="N23" s="221">
        <v>0.47378042255568803</v>
      </c>
      <c r="O23" s="221">
        <v>2.594459681933412</v>
      </c>
      <c r="P23" s="222">
        <v>2463.2208179999843</v>
      </c>
      <c r="Q23" s="223"/>
      <c r="R23" s="213"/>
      <c r="S23" s="213"/>
    </row>
    <row r="24" spans="1:19" ht="12.95" customHeight="1" x14ac:dyDescent="0.25">
      <c r="A24" s="224" t="s">
        <v>23</v>
      </c>
      <c r="B24" s="220">
        <v>6.7870371347512854</v>
      </c>
      <c r="C24" s="221">
        <v>75.780969951072208</v>
      </c>
      <c r="D24" s="221">
        <v>36.95729045193454</v>
      </c>
      <c r="E24" s="221">
        <v>0.25275196299234887</v>
      </c>
      <c r="F24" s="221">
        <v>28.296501442236444</v>
      </c>
      <c r="G24" s="221">
        <v>0.72868351671780984</v>
      </c>
      <c r="H24" s="221">
        <v>0.35366747855486241</v>
      </c>
      <c r="I24" s="221">
        <v>0.78326941925473437</v>
      </c>
      <c r="J24" s="221">
        <v>3.1980492535166314E-3</v>
      </c>
      <c r="K24" s="221">
        <v>0.78264895969384451</v>
      </c>
      <c r="L24" s="221">
        <v>3.3553756827680421E-2</v>
      </c>
      <c r="M24" s="221">
        <v>2.5379294260414433E-2</v>
      </c>
      <c r="N24" s="221">
        <v>0.38251082106866019</v>
      </c>
      <c r="O24" s="221">
        <v>2.486398273219848</v>
      </c>
      <c r="P24" s="222">
        <v>2441.7385039999949</v>
      </c>
      <c r="Q24" s="223"/>
      <c r="R24" s="213"/>
      <c r="S24" s="213"/>
    </row>
    <row r="25" spans="1:19" ht="12.95" customHeight="1" x14ac:dyDescent="0.25">
      <c r="A25" s="224" t="s">
        <v>24</v>
      </c>
      <c r="B25" s="220">
        <v>8.3198645633644794</v>
      </c>
      <c r="C25" s="221">
        <v>72.658773808025614</v>
      </c>
      <c r="D25" s="221">
        <v>45.777551669186394</v>
      </c>
      <c r="E25" s="221">
        <v>0.30938495632016544</v>
      </c>
      <c r="F25" s="221">
        <v>21.12897733362249</v>
      </c>
      <c r="G25" s="221">
        <v>1.0966665878159514</v>
      </c>
      <c r="H25" s="221">
        <v>0.69951753313542786</v>
      </c>
      <c r="I25" s="221">
        <v>0.60083159823458032</v>
      </c>
      <c r="J25" s="221">
        <v>0.17981973982570279</v>
      </c>
      <c r="K25" s="221">
        <v>0.39970923375234257</v>
      </c>
      <c r="L25" s="221">
        <v>3.9536056384709035E-2</v>
      </c>
      <c r="M25" s="221">
        <v>0.12129489838157938</v>
      </c>
      <c r="N25" s="221">
        <v>0.26729339446207068</v>
      </c>
      <c r="O25" s="221">
        <v>1.4973933955339578</v>
      </c>
      <c r="P25" s="222">
        <v>2203.8692770000016</v>
      </c>
      <c r="Q25" s="223"/>
      <c r="R25" s="213"/>
      <c r="S25" s="213"/>
    </row>
    <row r="26" spans="1:19" ht="12.95" customHeight="1" x14ac:dyDescent="0.25">
      <c r="A26" s="224" t="s">
        <v>25</v>
      </c>
      <c r="B26" s="220">
        <v>7.0726020901600792</v>
      </c>
      <c r="C26" s="221">
        <v>71.407841283811962</v>
      </c>
      <c r="D26" s="221">
        <v>57.589318365516604</v>
      </c>
      <c r="E26" s="221">
        <v>5.4817303207739879E-3</v>
      </c>
      <c r="F26" s="221">
        <v>14.530415938577848</v>
      </c>
      <c r="G26" s="221">
        <v>1.0306171739077001</v>
      </c>
      <c r="H26" s="221">
        <v>0.53929604858647173</v>
      </c>
      <c r="I26" s="221">
        <v>0.26592115778946968</v>
      </c>
      <c r="J26" s="221">
        <v>1.6600257778966395E-2</v>
      </c>
      <c r="K26" s="221">
        <v>0.46598374132636611</v>
      </c>
      <c r="L26" s="221">
        <v>0</v>
      </c>
      <c r="M26" s="221">
        <v>2.1178531255380377E-2</v>
      </c>
      <c r="N26" s="221">
        <v>0.76038955024474897</v>
      </c>
      <c r="O26" s="221">
        <v>1.785041662802336</v>
      </c>
      <c r="P26" s="222">
        <v>1985.5956719999997</v>
      </c>
      <c r="Q26" s="223"/>
      <c r="R26" s="213"/>
      <c r="S26" s="213"/>
    </row>
    <row r="27" spans="1:19" ht="12.95" customHeight="1" x14ac:dyDescent="0.25">
      <c r="A27" s="224" t="s">
        <v>26</v>
      </c>
      <c r="B27" s="220">
        <v>8.2074364162416344</v>
      </c>
      <c r="C27" s="221">
        <v>68.368774786604192</v>
      </c>
      <c r="D27" s="221">
        <v>60.116869327588404</v>
      </c>
      <c r="E27" s="221">
        <v>0.31099963065798653</v>
      </c>
      <c r="F27" s="221">
        <v>8.1337720655424732</v>
      </c>
      <c r="G27" s="221">
        <v>2.0544479944640575</v>
      </c>
      <c r="H27" s="221">
        <v>0.98601885207973605</v>
      </c>
      <c r="I27" s="221">
        <v>0.63177454632269137</v>
      </c>
      <c r="J27" s="221">
        <v>0</v>
      </c>
      <c r="K27" s="221">
        <v>0.53535166887750729</v>
      </c>
      <c r="L27" s="221">
        <v>0</v>
      </c>
      <c r="M27" s="221">
        <v>0.28171842924149265</v>
      </c>
      <c r="N27" s="221">
        <v>0.64301343440281111</v>
      </c>
      <c r="O27" s="221">
        <v>3.3201113333819388</v>
      </c>
      <c r="P27" s="222">
        <v>1816.2027999999971</v>
      </c>
      <c r="Q27" s="223"/>
      <c r="R27" s="213"/>
      <c r="S27" s="213"/>
    </row>
    <row r="28" spans="1:19" ht="5.0999999999999996" customHeight="1" x14ac:dyDescent="0.25">
      <c r="A28" s="225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2"/>
      <c r="Q28" s="223"/>
      <c r="R28" s="213"/>
      <c r="S28" s="213"/>
    </row>
    <row r="29" spans="1:19" ht="12.95" customHeight="1" x14ac:dyDescent="0.25">
      <c r="A29" s="219" t="s">
        <v>27</v>
      </c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2"/>
      <c r="Q29" s="223"/>
      <c r="R29" s="213"/>
      <c r="S29" s="213"/>
    </row>
    <row r="30" spans="1:19" ht="12.95" customHeight="1" x14ac:dyDescent="0.25">
      <c r="A30" s="224" t="s">
        <v>28</v>
      </c>
      <c r="B30" s="220">
        <v>7.6554795945857883</v>
      </c>
      <c r="C30" s="221">
        <v>72.32721319534096</v>
      </c>
      <c r="D30" s="221">
        <v>50.049010607105515</v>
      </c>
      <c r="E30" s="221">
        <v>0.25682951448286107</v>
      </c>
      <c r="F30" s="221">
        <v>18.386707809969867</v>
      </c>
      <c r="G30" s="221">
        <v>1.120732588119252</v>
      </c>
      <c r="H30" s="221">
        <v>0.63285158851121193</v>
      </c>
      <c r="I30" s="221">
        <v>0.58985152892190718</v>
      </c>
      <c r="J30" s="221">
        <v>5.5328590960670977E-2</v>
      </c>
      <c r="K30" s="221">
        <v>0.52707524645570547</v>
      </c>
      <c r="L30" s="221">
        <v>3.2706562843024263E-2</v>
      </c>
      <c r="M30" s="221">
        <v>0.11177860426009022</v>
      </c>
      <c r="N30" s="221">
        <v>0.56311347940434109</v>
      </c>
      <c r="O30" s="221">
        <v>2.1417257060783284</v>
      </c>
      <c r="P30" s="222">
        <v>7899.5216110000065</v>
      </c>
      <c r="Q30" s="223"/>
      <c r="R30" s="213"/>
      <c r="S30" s="213"/>
    </row>
    <row r="31" spans="1:19" ht="12.95" customHeight="1" x14ac:dyDescent="0.25">
      <c r="A31" s="224" t="s">
        <v>29</v>
      </c>
      <c r="B31" s="220">
        <v>4.6288734437086223</v>
      </c>
      <c r="C31" s="221">
        <v>75.017897280821231</v>
      </c>
      <c r="D31" s="221">
        <v>21.275541441846485</v>
      </c>
      <c r="E31" s="221">
        <v>0.17356506005605049</v>
      </c>
      <c r="F31" s="221">
        <v>39.027370034392909</v>
      </c>
      <c r="G31" s="221">
        <v>0.60384700043020267</v>
      </c>
      <c r="H31" s="221">
        <v>0.10982129466830463</v>
      </c>
      <c r="I31" s="221">
        <v>0.93394254613719441</v>
      </c>
      <c r="J31" s="221">
        <v>2.5477686191701911E-2</v>
      </c>
      <c r="K31" s="221">
        <v>0.53123174237809812</v>
      </c>
      <c r="L31" s="221">
        <v>9.5116562274109411E-3</v>
      </c>
      <c r="M31" s="221">
        <v>2.8191041837505169E-2</v>
      </c>
      <c r="N31" s="221">
        <v>0.30534925203184438</v>
      </c>
      <c r="O31" s="221">
        <v>2.7955443314164161</v>
      </c>
      <c r="P31" s="222">
        <v>3011.1054599999911</v>
      </c>
      <c r="Q31" s="223"/>
      <c r="R31" s="213"/>
      <c r="S31" s="213"/>
    </row>
    <row r="32" spans="1:19" ht="5.0999999999999996" customHeight="1" x14ac:dyDescent="0.25">
      <c r="A32" s="225"/>
      <c r="B32" s="220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2"/>
      <c r="Q32" s="223"/>
      <c r="R32" s="213"/>
      <c r="S32" s="213"/>
    </row>
    <row r="33" spans="1:20" ht="12.95" customHeight="1" x14ac:dyDescent="0.25">
      <c r="A33" s="219" t="s">
        <v>30</v>
      </c>
      <c r="B33" s="220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3"/>
      <c r="R33" s="213"/>
      <c r="S33" s="213"/>
    </row>
    <row r="34" spans="1:20" ht="12.95" customHeight="1" x14ac:dyDescent="0.25">
      <c r="A34" s="224" t="s">
        <v>304</v>
      </c>
      <c r="B34" s="220">
        <v>8.7239728801213605</v>
      </c>
      <c r="C34" s="221">
        <v>68.715584113677579</v>
      </c>
      <c r="D34" s="221">
        <v>61.925823764030341</v>
      </c>
      <c r="E34" s="221">
        <v>6.3527964155748046E-2</v>
      </c>
      <c r="F34" s="221">
        <v>10.649244645941888</v>
      </c>
      <c r="G34" s="221">
        <v>1.6839299383276416</v>
      </c>
      <c r="H34" s="221">
        <v>0.81620251744500449</v>
      </c>
      <c r="I34" s="221">
        <v>0.35746684181477223</v>
      </c>
      <c r="J34" s="221">
        <v>0</v>
      </c>
      <c r="K34" s="221">
        <v>0.43545501186466262</v>
      </c>
      <c r="L34" s="221">
        <v>0</v>
      </c>
      <c r="M34" s="221">
        <v>0.17295842494001265</v>
      </c>
      <c r="N34" s="221">
        <v>1.0752910319426434</v>
      </c>
      <c r="O34" s="221">
        <v>2.4754095979778565</v>
      </c>
      <c r="P34" s="222">
        <v>2958.2704639999974</v>
      </c>
      <c r="Q34" s="223"/>
      <c r="R34" s="213"/>
      <c r="S34" s="213"/>
    </row>
    <row r="35" spans="1:20" ht="12.95" customHeight="1" x14ac:dyDescent="0.25">
      <c r="A35" s="224" t="s">
        <v>31</v>
      </c>
      <c r="B35" s="220">
        <v>8.950815532031843</v>
      </c>
      <c r="C35" s="221">
        <v>73.202922076645578</v>
      </c>
      <c r="D35" s="221">
        <v>43.323777834032043</v>
      </c>
      <c r="E35" s="221">
        <v>0.416599487737776</v>
      </c>
      <c r="F35" s="221">
        <v>16.251562484120143</v>
      </c>
      <c r="G35" s="221">
        <v>0.6300736785406692</v>
      </c>
      <c r="H35" s="221">
        <v>0.38640989463408287</v>
      </c>
      <c r="I35" s="221">
        <v>0.60047318085794665</v>
      </c>
      <c r="J35" s="221">
        <v>0.13387743964399018</v>
      </c>
      <c r="K35" s="221">
        <v>0.2488838198888669</v>
      </c>
      <c r="L35" s="221">
        <v>0</v>
      </c>
      <c r="M35" s="221">
        <v>9.1114768433838249E-3</v>
      </c>
      <c r="N35" s="221">
        <v>9.6771552536064162E-2</v>
      </c>
      <c r="O35" s="221">
        <v>1.9547273440371475</v>
      </c>
      <c r="P35" s="222">
        <v>2779.1762450000097</v>
      </c>
      <c r="Q35" s="223"/>
      <c r="R35" s="213"/>
      <c r="S35" s="213"/>
    </row>
    <row r="36" spans="1:20" ht="12.95" customHeight="1" x14ac:dyDescent="0.25">
      <c r="A36" s="224" t="s">
        <v>32</v>
      </c>
      <c r="B36" s="220">
        <v>4.1846684681980229</v>
      </c>
      <c r="C36" s="221">
        <v>75.655729565870445</v>
      </c>
      <c r="D36" s="221">
        <v>29.898395656607217</v>
      </c>
      <c r="E36" s="221">
        <v>0.19646927196433273</v>
      </c>
      <c r="F36" s="221">
        <v>31.26604093897642</v>
      </c>
      <c r="G36" s="221">
        <v>0.70691636588417772</v>
      </c>
      <c r="H36" s="221">
        <v>0.48984748499718656</v>
      </c>
      <c r="I36" s="221">
        <v>0.49635523392117392</v>
      </c>
      <c r="J36" s="221">
        <v>9.9025317864122712E-3</v>
      </c>
      <c r="K36" s="221">
        <v>1.0798026770190816</v>
      </c>
      <c r="L36" s="221">
        <v>8.8707324196025783E-2</v>
      </c>
      <c r="M36" s="221">
        <v>9.3647988733375792E-2</v>
      </c>
      <c r="N36" s="221">
        <v>0.38001892189954134</v>
      </c>
      <c r="O36" s="221">
        <v>2.5230021226488977</v>
      </c>
      <c r="P36" s="222">
        <v>3235.4352090000066</v>
      </c>
      <c r="Q36" s="223"/>
      <c r="R36" s="213"/>
      <c r="S36" s="213"/>
    </row>
    <row r="37" spans="1:20" ht="12.95" customHeight="1" x14ac:dyDescent="0.25">
      <c r="A37" s="224" t="s">
        <v>33</v>
      </c>
      <c r="B37" s="220">
        <v>5.2585159014457821</v>
      </c>
      <c r="C37" s="221">
        <v>75.208480008000464</v>
      </c>
      <c r="D37" s="221">
        <v>30.496305568619903</v>
      </c>
      <c r="E37" s="221">
        <v>0.29418373160033362</v>
      </c>
      <c r="F37" s="221">
        <v>43.830929247072149</v>
      </c>
      <c r="G37" s="221">
        <v>0.85238773398185774</v>
      </c>
      <c r="H37" s="221">
        <v>0.13241653558144637</v>
      </c>
      <c r="I37" s="221">
        <v>1.6201897319363321</v>
      </c>
      <c r="J37" s="221">
        <v>5.6600528624828873E-2</v>
      </c>
      <c r="K37" s="221">
        <v>0.14951388192170578</v>
      </c>
      <c r="L37" s="221">
        <v>0</v>
      </c>
      <c r="M37" s="221">
        <v>6.6010486364508986E-2</v>
      </c>
      <c r="N37" s="221">
        <v>0.35520274631284254</v>
      </c>
      <c r="O37" s="221">
        <v>2.2798738488187547</v>
      </c>
      <c r="P37" s="222">
        <v>1937.7451530000019</v>
      </c>
      <c r="Q37" s="223"/>
      <c r="R37" s="213"/>
      <c r="S37" s="213"/>
    </row>
    <row r="38" spans="1:20" ht="5.0999999999999996" customHeight="1" x14ac:dyDescent="0.25">
      <c r="A38" s="225"/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2"/>
      <c r="Q38" s="223"/>
      <c r="R38" s="213"/>
      <c r="S38" s="213"/>
    </row>
    <row r="39" spans="1:20" ht="12.95" customHeight="1" x14ac:dyDescent="0.25">
      <c r="A39" s="219" t="s">
        <v>34</v>
      </c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2"/>
      <c r="Q39" s="223"/>
      <c r="R39" s="213"/>
      <c r="S39" s="213"/>
    </row>
    <row r="40" spans="1:20" ht="12.95" customHeight="1" x14ac:dyDescent="0.25">
      <c r="A40" s="224" t="s">
        <v>35</v>
      </c>
      <c r="B40" s="220">
        <v>2.630943740757842</v>
      </c>
      <c r="C40" s="221">
        <v>83.928212073563898</v>
      </c>
      <c r="D40" s="221">
        <v>27.099183156946431</v>
      </c>
      <c r="E40" s="221">
        <v>0.20465398101159743</v>
      </c>
      <c r="F40" s="221">
        <v>48.456026439861503</v>
      </c>
      <c r="G40" s="221">
        <v>1.6039049852696707</v>
      </c>
      <c r="H40" s="221">
        <v>6.2516194201028927E-2</v>
      </c>
      <c r="I40" s="221">
        <v>1.1594762796637914</v>
      </c>
      <c r="J40" s="221">
        <v>0.10854579381384692</v>
      </c>
      <c r="K40" s="221">
        <v>0.22932859575394365</v>
      </c>
      <c r="L40" s="221">
        <v>0</v>
      </c>
      <c r="M40" s="221">
        <v>0</v>
      </c>
      <c r="N40" s="221">
        <v>0</v>
      </c>
      <c r="O40" s="221">
        <v>2.6649959597163058</v>
      </c>
      <c r="P40" s="222">
        <v>199.90180399999966</v>
      </c>
      <c r="Q40" s="223"/>
      <c r="R40" s="213"/>
      <c r="S40" s="213"/>
      <c r="T40" s="226"/>
    </row>
    <row r="41" spans="1:20" ht="12.95" customHeight="1" x14ac:dyDescent="0.25">
      <c r="A41" s="224" t="s">
        <v>36</v>
      </c>
      <c r="B41" s="220">
        <v>3.9520431943382848</v>
      </c>
      <c r="C41" s="221">
        <v>59.766124214207551</v>
      </c>
      <c r="D41" s="221">
        <v>44.807628785066164</v>
      </c>
      <c r="E41" s="221">
        <v>0</v>
      </c>
      <c r="F41" s="221">
        <v>26.00898263539554</v>
      </c>
      <c r="G41" s="221">
        <v>1.1556245423257032</v>
      </c>
      <c r="H41" s="221">
        <v>0</v>
      </c>
      <c r="I41" s="221">
        <v>1.5334825884270815</v>
      </c>
      <c r="J41" s="221">
        <v>0</v>
      </c>
      <c r="K41" s="221">
        <v>0</v>
      </c>
      <c r="L41" s="221">
        <v>0</v>
      </c>
      <c r="M41" s="221">
        <v>0</v>
      </c>
      <c r="N41" s="221">
        <v>0.72595188471322103</v>
      </c>
      <c r="O41" s="221">
        <v>0.31324565060263282</v>
      </c>
      <c r="P41" s="222">
        <v>329.60393800000048</v>
      </c>
      <c r="Q41" s="223"/>
      <c r="R41" s="213"/>
      <c r="S41" s="213"/>
      <c r="T41" s="226"/>
    </row>
    <row r="42" spans="1:20" ht="12.95" customHeight="1" x14ac:dyDescent="0.25">
      <c r="A42" s="224" t="s">
        <v>37</v>
      </c>
      <c r="B42" s="220">
        <v>0.9050527377483143</v>
      </c>
      <c r="C42" s="221">
        <v>80.388354203635984</v>
      </c>
      <c r="D42" s="221">
        <v>25.173224362602042</v>
      </c>
      <c r="E42" s="221">
        <v>0.28492677400345379</v>
      </c>
      <c r="F42" s="221">
        <v>32.961917986602849</v>
      </c>
      <c r="G42" s="221">
        <v>0</v>
      </c>
      <c r="H42" s="221">
        <v>0</v>
      </c>
      <c r="I42" s="221">
        <v>0.61801329682615236</v>
      </c>
      <c r="J42" s="221">
        <v>0</v>
      </c>
      <c r="K42" s="221">
        <v>0.10739806049413765</v>
      </c>
      <c r="L42" s="221">
        <v>0</v>
      </c>
      <c r="M42" s="221">
        <v>0</v>
      </c>
      <c r="N42" s="221">
        <v>1.5778354919687765</v>
      </c>
      <c r="O42" s="221">
        <v>8.991578332976033</v>
      </c>
      <c r="P42" s="222">
        <v>216.40893600000032</v>
      </c>
      <c r="Q42" s="223"/>
      <c r="R42" s="213"/>
      <c r="S42" s="213"/>
      <c r="T42" s="226"/>
    </row>
    <row r="43" spans="1:20" ht="12.95" customHeight="1" x14ac:dyDescent="0.25">
      <c r="A43" s="224" t="s">
        <v>38</v>
      </c>
      <c r="B43" s="220">
        <v>6.6680275805218052</v>
      </c>
      <c r="C43" s="221">
        <v>85.433242088536574</v>
      </c>
      <c r="D43" s="221">
        <v>41.042816044113309</v>
      </c>
      <c r="E43" s="221">
        <v>0</v>
      </c>
      <c r="F43" s="221">
        <v>20.585054045924451</v>
      </c>
      <c r="G43" s="221">
        <v>1.0836822054956159</v>
      </c>
      <c r="H43" s="221">
        <v>2.6437972355149904</v>
      </c>
      <c r="I43" s="221">
        <v>0.40744613567623683</v>
      </c>
      <c r="J43" s="221">
        <v>0</v>
      </c>
      <c r="K43" s="221">
        <v>1.1369858250723817</v>
      </c>
      <c r="L43" s="221">
        <v>0.11685258022490397</v>
      </c>
      <c r="M43" s="221">
        <v>0.11685258022490397</v>
      </c>
      <c r="N43" s="221">
        <v>0.16357320517073973</v>
      </c>
      <c r="O43" s="221">
        <v>1.4577682297272057</v>
      </c>
      <c r="P43" s="222">
        <v>502.76510700000057</v>
      </c>
      <c r="Q43" s="223"/>
      <c r="R43" s="213"/>
      <c r="S43" s="213"/>
      <c r="T43" s="226"/>
    </row>
    <row r="44" spans="1:20" ht="12.95" customHeight="1" x14ac:dyDescent="0.25">
      <c r="A44" s="224" t="s">
        <v>39</v>
      </c>
      <c r="B44" s="220">
        <v>0.95352195614725965</v>
      </c>
      <c r="C44" s="221">
        <v>72.388509258369254</v>
      </c>
      <c r="D44" s="221">
        <v>27.823155383226144</v>
      </c>
      <c r="E44" s="221">
        <v>0.43204199100962248</v>
      </c>
      <c r="F44" s="221">
        <v>39.786733669881514</v>
      </c>
      <c r="G44" s="221">
        <v>0.48914966195682141</v>
      </c>
      <c r="H44" s="221">
        <v>0.68732577158430797</v>
      </c>
      <c r="I44" s="221">
        <v>0.59583760319853407</v>
      </c>
      <c r="J44" s="221">
        <v>8.0407317340170772E-2</v>
      </c>
      <c r="K44" s="221">
        <v>0.53608667255943099</v>
      </c>
      <c r="L44" s="221">
        <v>0</v>
      </c>
      <c r="M44" s="221">
        <v>0</v>
      </c>
      <c r="N44" s="221">
        <v>8.9536406516042943E-2</v>
      </c>
      <c r="O44" s="221">
        <v>1.1524072731897448</v>
      </c>
      <c r="P44" s="222">
        <v>242.80625999999984</v>
      </c>
      <c r="Q44" s="223"/>
      <c r="R44" s="213"/>
      <c r="S44" s="213"/>
      <c r="T44" s="226"/>
    </row>
    <row r="45" spans="1:20" ht="12.95" customHeight="1" x14ac:dyDescent="0.25">
      <c r="A45" s="224" t="s">
        <v>40</v>
      </c>
      <c r="B45" s="220">
        <v>2.3370370245680108</v>
      </c>
      <c r="C45" s="221">
        <v>56.341180138102253</v>
      </c>
      <c r="D45" s="221">
        <v>19.340239862442466</v>
      </c>
      <c r="E45" s="221">
        <v>0</v>
      </c>
      <c r="F45" s="221">
        <v>47.363924979119091</v>
      </c>
      <c r="G45" s="221">
        <v>1.3956032626183552</v>
      </c>
      <c r="H45" s="221">
        <v>0</v>
      </c>
      <c r="I45" s="221">
        <v>0.16057020769540661</v>
      </c>
      <c r="J45" s="221">
        <v>0</v>
      </c>
      <c r="K45" s="221">
        <v>0</v>
      </c>
      <c r="L45" s="221">
        <v>0</v>
      </c>
      <c r="M45" s="221">
        <v>0</v>
      </c>
      <c r="N45" s="221">
        <v>0</v>
      </c>
      <c r="O45" s="221">
        <v>6.0583996901797486</v>
      </c>
      <c r="P45" s="222">
        <v>571.19313299999999</v>
      </c>
      <c r="Q45" s="223"/>
      <c r="R45" s="213"/>
      <c r="S45" s="213"/>
      <c r="T45" s="226"/>
    </row>
    <row r="46" spans="1:20" ht="12.95" customHeight="1" x14ac:dyDescent="0.25">
      <c r="A46" s="224" t="s">
        <v>41</v>
      </c>
      <c r="B46" s="220">
        <v>10.249089348795803</v>
      </c>
      <c r="C46" s="221">
        <v>72.516655933774146</v>
      </c>
      <c r="D46" s="221">
        <v>56.753826761763037</v>
      </c>
      <c r="E46" s="221">
        <v>0</v>
      </c>
      <c r="F46" s="221">
        <v>12.30415240717374</v>
      </c>
      <c r="G46" s="221">
        <v>2.4740397864910291</v>
      </c>
      <c r="H46" s="221">
        <v>0.84271813590019229</v>
      </c>
      <c r="I46" s="221">
        <v>0</v>
      </c>
      <c r="J46" s="221">
        <v>0</v>
      </c>
      <c r="K46" s="221">
        <v>0.23035944697116639</v>
      </c>
      <c r="L46" s="221">
        <v>0</v>
      </c>
      <c r="M46" s="221">
        <v>0.56987614822605548</v>
      </c>
      <c r="N46" s="221">
        <v>0</v>
      </c>
      <c r="O46" s="221">
        <v>2.3092360132151337</v>
      </c>
      <c r="P46" s="222">
        <v>353.8747860000006</v>
      </c>
      <c r="Q46" s="223"/>
      <c r="R46" s="213"/>
      <c r="S46" s="213"/>
      <c r="T46" s="226"/>
    </row>
    <row r="47" spans="1:20" ht="12.95" customHeight="1" x14ac:dyDescent="0.25">
      <c r="A47" s="224" t="s">
        <v>42</v>
      </c>
      <c r="B47" s="220">
        <v>5.2753852506277203</v>
      </c>
      <c r="C47" s="221">
        <v>83.863888013632675</v>
      </c>
      <c r="D47" s="221">
        <v>27.765164320972541</v>
      </c>
      <c r="E47" s="221">
        <v>0.54638737163982087</v>
      </c>
      <c r="F47" s="221">
        <v>30.893519658822292</v>
      </c>
      <c r="G47" s="221">
        <v>0.84302102370556642</v>
      </c>
      <c r="H47" s="221">
        <v>0.31975468708279914</v>
      </c>
      <c r="I47" s="221">
        <v>9.2036475004387636E-2</v>
      </c>
      <c r="J47" s="221">
        <v>0</v>
      </c>
      <c r="K47" s="221">
        <v>3.3699895131555384</v>
      </c>
      <c r="L47" s="221">
        <v>0</v>
      </c>
      <c r="M47" s="221">
        <v>0.41228396616381285</v>
      </c>
      <c r="N47" s="221">
        <v>0.57408431929901882</v>
      </c>
      <c r="O47" s="221">
        <v>1.1478833425074342</v>
      </c>
      <c r="P47" s="222">
        <v>456.36797800000073</v>
      </c>
      <c r="Q47" s="223"/>
      <c r="R47" s="213"/>
      <c r="S47" s="213"/>
      <c r="T47" s="226"/>
    </row>
    <row r="48" spans="1:20" ht="12.95" customHeight="1" x14ac:dyDescent="0.25">
      <c r="A48" s="224" t="s">
        <v>43</v>
      </c>
      <c r="B48" s="220">
        <v>3.747986214154559</v>
      </c>
      <c r="C48" s="221">
        <v>62.843957080029647</v>
      </c>
      <c r="D48" s="221">
        <v>27.356289274040492</v>
      </c>
      <c r="E48" s="221">
        <v>0.73048959953732939</v>
      </c>
      <c r="F48" s="221">
        <v>43.634151252955206</v>
      </c>
      <c r="G48" s="221">
        <v>0.59633990782897139</v>
      </c>
      <c r="H48" s="221">
        <v>0</v>
      </c>
      <c r="I48" s="221">
        <v>0.19118269270348368</v>
      </c>
      <c r="J48" s="221">
        <v>0</v>
      </c>
      <c r="K48" s="221">
        <v>0.73293713597347732</v>
      </c>
      <c r="L48" s="221">
        <v>0.17001919003913576</v>
      </c>
      <c r="M48" s="221">
        <v>0.33296349789393731</v>
      </c>
      <c r="N48" s="221">
        <v>1.4597480104817484</v>
      </c>
      <c r="O48" s="221">
        <v>1.186619447121287</v>
      </c>
      <c r="P48" s="222">
        <v>168.45510200000001</v>
      </c>
      <c r="Q48" s="223"/>
      <c r="R48" s="213"/>
      <c r="S48" s="213"/>
      <c r="T48" s="226"/>
    </row>
    <row r="49" spans="1:20" ht="12.95" customHeight="1" x14ac:dyDescent="0.25">
      <c r="A49" s="224" t="s">
        <v>44</v>
      </c>
      <c r="B49" s="220">
        <v>7.0684675241517949</v>
      </c>
      <c r="C49" s="221">
        <v>75.956814645891697</v>
      </c>
      <c r="D49" s="221">
        <v>38.269071569863954</v>
      </c>
      <c r="E49" s="221">
        <v>0.76216814931495624</v>
      </c>
      <c r="F49" s="221">
        <v>33.767392308631742</v>
      </c>
      <c r="G49" s="221">
        <v>0.12792286108475495</v>
      </c>
      <c r="H49" s="221">
        <v>0.2597397039901253</v>
      </c>
      <c r="I49" s="221">
        <v>0.89088709918284748</v>
      </c>
      <c r="J49" s="221">
        <v>0.35054562283611779</v>
      </c>
      <c r="K49" s="221">
        <v>0.15936597736162614</v>
      </c>
      <c r="L49" s="221">
        <v>0.11308963124561967</v>
      </c>
      <c r="M49" s="221">
        <v>0</v>
      </c>
      <c r="N49" s="221">
        <v>0.87920077084982295</v>
      </c>
      <c r="O49" s="221">
        <v>0.14861160681826899</v>
      </c>
      <c r="P49" s="222">
        <v>250.97703199999924</v>
      </c>
      <c r="Q49" s="223"/>
      <c r="R49" s="213"/>
      <c r="S49" s="213"/>
      <c r="T49" s="226"/>
    </row>
    <row r="50" spans="1:20" ht="12.95" customHeight="1" x14ac:dyDescent="0.25">
      <c r="A50" s="224" t="s">
        <v>45</v>
      </c>
      <c r="B50" s="220">
        <v>7.4243784861270132</v>
      </c>
      <c r="C50" s="221">
        <v>72.706963919901142</v>
      </c>
      <c r="D50" s="221">
        <v>50.575942684337463</v>
      </c>
      <c r="E50" s="221">
        <v>0.55833433647607456</v>
      </c>
      <c r="F50" s="221">
        <v>8.2459925168435309</v>
      </c>
      <c r="G50" s="221">
        <v>0.1399248586351475</v>
      </c>
      <c r="H50" s="221">
        <v>0.43169001661632833</v>
      </c>
      <c r="I50" s="221">
        <v>0.34342564965542571</v>
      </c>
      <c r="J50" s="221">
        <v>0</v>
      </c>
      <c r="K50" s="221">
        <v>0.35937112878564859</v>
      </c>
      <c r="L50" s="221">
        <v>0</v>
      </c>
      <c r="M50" s="221">
        <v>0</v>
      </c>
      <c r="N50" s="221">
        <v>0</v>
      </c>
      <c r="O50" s="221">
        <v>0.92287385440892977</v>
      </c>
      <c r="P50" s="222">
        <v>303.42142499999994</v>
      </c>
      <c r="Q50" s="223"/>
      <c r="R50" s="213"/>
      <c r="S50" s="213"/>
      <c r="T50" s="226"/>
    </row>
    <row r="51" spans="1:20" ht="12.95" customHeight="1" x14ac:dyDescent="0.25">
      <c r="A51" s="224" t="s">
        <v>46</v>
      </c>
      <c r="B51" s="220">
        <v>7.416274903197456</v>
      </c>
      <c r="C51" s="221">
        <v>77.677302391162755</v>
      </c>
      <c r="D51" s="221">
        <v>45.818079450781127</v>
      </c>
      <c r="E51" s="221">
        <v>0.20988587679294676</v>
      </c>
      <c r="F51" s="221">
        <v>32.844324453434645</v>
      </c>
      <c r="G51" s="221">
        <v>0.52412649988079263</v>
      </c>
      <c r="H51" s="221">
        <v>8.9669080142406307E-2</v>
      </c>
      <c r="I51" s="221">
        <v>0.44193833695354673</v>
      </c>
      <c r="J51" s="221">
        <v>0</v>
      </c>
      <c r="K51" s="221">
        <v>0.63239312652246349</v>
      </c>
      <c r="L51" s="221">
        <v>0.1650352218696457</v>
      </c>
      <c r="M51" s="221">
        <v>0</v>
      </c>
      <c r="N51" s="221">
        <v>0.32795778662925307</v>
      </c>
      <c r="O51" s="221">
        <v>0.11245749536538828</v>
      </c>
      <c r="P51" s="222">
        <v>496.43645200000174</v>
      </c>
      <c r="Q51" s="223"/>
      <c r="R51" s="213"/>
      <c r="S51" s="213"/>
      <c r="T51" s="226"/>
    </row>
    <row r="52" spans="1:20" ht="12.95" customHeight="1" x14ac:dyDescent="0.25">
      <c r="A52" s="224" t="s">
        <v>47</v>
      </c>
      <c r="B52" s="220">
        <v>5.5141578817645858</v>
      </c>
      <c r="C52" s="221">
        <v>63.001718505576463</v>
      </c>
      <c r="D52" s="221">
        <v>34.730546070435125</v>
      </c>
      <c r="E52" s="221">
        <v>1.1288087917812741</v>
      </c>
      <c r="F52" s="221">
        <v>25.739416196960839</v>
      </c>
      <c r="G52" s="221">
        <v>0.85130230443492927</v>
      </c>
      <c r="H52" s="221">
        <v>0.66248014629573659</v>
      </c>
      <c r="I52" s="221">
        <v>0.33527581181430183</v>
      </c>
      <c r="J52" s="221">
        <v>0</v>
      </c>
      <c r="K52" s="221">
        <v>0</v>
      </c>
      <c r="L52" s="221">
        <v>0.13625799896510057</v>
      </c>
      <c r="M52" s="221">
        <v>0</v>
      </c>
      <c r="N52" s="221">
        <v>0.16838278695550643</v>
      </c>
      <c r="O52" s="221">
        <v>5.4329243465423458</v>
      </c>
      <c r="P52" s="222">
        <v>655.40665999999976</v>
      </c>
      <c r="Q52" s="223"/>
      <c r="R52" s="213"/>
      <c r="S52" s="213"/>
      <c r="T52" s="226"/>
    </row>
    <row r="53" spans="1:20" ht="12.95" customHeight="1" x14ac:dyDescent="0.25">
      <c r="A53" s="224" t="s">
        <v>48</v>
      </c>
      <c r="B53" s="220">
        <v>9.3952558852329204</v>
      </c>
      <c r="C53" s="221">
        <v>79.882677795625469</v>
      </c>
      <c r="D53" s="221">
        <v>26.525976985594941</v>
      </c>
      <c r="E53" s="221">
        <v>0</v>
      </c>
      <c r="F53" s="221">
        <v>14.003603657122966</v>
      </c>
      <c r="G53" s="221">
        <v>0.41040510520062468</v>
      </c>
      <c r="H53" s="221">
        <v>0.11106154126550663</v>
      </c>
      <c r="I53" s="221">
        <v>0.90075558621412233</v>
      </c>
      <c r="J53" s="221">
        <v>0</v>
      </c>
      <c r="K53" s="221">
        <v>0</v>
      </c>
      <c r="L53" s="221">
        <v>0</v>
      </c>
      <c r="M53" s="221">
        <v>0</v>
      </c>
      <c r="N53" s="221">
        <v>0</v>
      </c>
      <c r="O53" s="221">
        <v>5.3666569651414839</v>
      </c>
      <c r="P53" s="222">
        <v>365.48205199999961</v>
      </c>
      <c r="Q53" s="223"/>
      <c r="R53" s="213"/>
      <c r="S53" s="213"/>
      <c r="T53" s="226"/>
    </row>
    <row r="54" spans="1:20" ht="12.95" customHeight="1" x14ac:dyDescent="0.25">
      <c r="A54" s="224" t="s">
        <v>301</v>
      </c>
      <c r="B54" s="220">
        <v>8.7911189735114323</v>
      </c>
      <c r="C54" s="221">
        <v>68.857727905550604</v>
      </c>
      <c r="D54" s="221">
        <v>61.917770282186602</v>
      </c>
      <c r="E54" s="221">
        <v>6.4137152382348225E-2</v>
      </c>
      <c r="F54" s="221">
        <v>11.196156818615052</v>
      </c>
      <c r="G54" s="221">
        <v>1.5450926132024958</v>
      </c>
      <c r="H54" s="221">
        <v>0.73871402859599899</v>
      </c>
      <c r="I54" s="221">
        <v>0.40856056368286148</v>
      </c>
      <c r="J54" s="221">
        <v>0</v>
      </c>
      <c r="K54" s="221">
        <v>0.41930952244729369</v>
      </c>
      <c r="L54" s="221">
        <v>0</v>
      </c>
      <c r="M54" s="221">
        <v>0.10579344158719026</v>
      </c>
      <c r="N54" s="221">
        <v>1.0856023121093152</v>
      </c>
      <c r="O54" s="221">
        <v>2.3637585644600119</v>
      </c>
      <c r="P54" s="222">
        <v>2930.1721859999939</v>
      </c>
      <c r="Q54" s="223"/>
      <c r="R54" s="213"/>
      <c r="S54" s="213"/>
      <c r="T54" s="226"/>
    </row>
    <row r="55" spans="1:20" ht="12.95" customHeight="1" x14ac:dyDescent="0.25">
      <c r="A55" s="227" t="s">
        <v>267</v>
      </c>
      <c r="B55" s="220">
        <v>8.5167462023410767</v>
      </c>
      <c r="C55" s="221">
        <v>68.199109797478329</v>
      </c>
      <c r="D55" s="221">
        <v>62.628573867568846</v>
      </c>
      <c r="E55" s="221">
        <v>7.2159887834063574E-2</v>
      </c>
      <c r="F55" s="221">
        <v>10.424382450537916</v>
      </c>
      <c r="G55" s="221">
        <v>1.5765729972156706</v>
      </c>
      <c r="H55" s="221">
        <v>0.81259968209792077</v>
      </c>
      <c r="I55" s="221">
        <v>0.40603799527576995</v>
      </c>
      <c r="J55" s="221">
        <v>0</v>
      </c>
      <c r="K55" s="221">
        <v>0.46332257045006492</v>
      </c>
      <c r="L55" s="221">
        <v>0</v>
      </c>
      <c r="M55" s="221">
        <v>0.11902684473737631</v>
      </c>
      <c r="N55" s="221">
        <v>1.2213972426965451</v>
      </c>
      <c r="O55" s="221">
        <v>2.4979885948036809</v>
      </c>
      <c r="P55" s="222">
        <v>2604.3956780000008</v>
      </c>
      <c r="Q55" s="223"/>
      <c r="R55" s="213"/>
      <c r="S55" s="213"/>
      <c r="T55" s="226"/>
    </row>
    <row r="56" spans="1:20" ht="12.95" customHeight="1" x14ac:dyDescent="0.25">
      <c r="A56" s="227" t="s">
        <v>305</v>
      </c>
      <c r="B56" s="220">
        <v>10.984571361419357</v>
      </c>
      <c r="C56" s="221">
        <v>74.123000606293076</v>
      </c>
      <c r="D56" s="221">
        <v>56.235304726146914</v>
      </c>
      <c r="E56" s="221">
        <v>0</v>
      </c>
      <c r="F56" s="221">
        <v>17.366048690042454</v>
      </c>
      <c r="G56" s="221">
        <v>1.2934250618218313</v>
      </c>
      <c r="H56" s="221">
        <v>0.14804075436894315</v>
      </c>
      <c r="I56" s="221">
        <v>0.4287270462116935</v>
      </c>
      <c r="J56" s="221">
        <v>0</v>
      </c>
      <c r="K56" s="221">
        <v>6.7450535751951826E-2</v>
      </c>
      <c r="L56" s="221">
        <v>0</v>
      </c>
      <c r="M56" s="221">
        <v>0</v>
      </c>
      <c r="N56" s="221">
        <v>0</v>
      </c>
      <c r="O56" s="221">
        <v>1.2906667291062019</v>
      </c>
      <c r="P56" s="222">
        <v>325.77650799999969</v>
      </c>
      <c r="Q56" s="223"/>
      <c r="R56" s="213"/>
      <c r="S56" s="213"/>
      <c r="T56" s="226"/>
    </row>
    <row r="57" spans="1:20" ht="12.95" customHeight="1" x14ac:dyDescent="0.25">
      <c r="A57" s="224" t="s">
        <v>49</v>
      </c>
      <c r="B57" s="220">
        <v>7.8598913092892433</v>
      </c>
      <c r="C57" s="221">
        <v>65.160914020075211</v>
      </c>
      <c r="D57" s="221">
        <v>24.384006374521746</v>
      </c>
      <c r="E57" s="221">
        <v>0.14335956562722463</v>
      </c>
      <c r="F57" s="221">
        <v>39.165279973273314</v>
      </c>
      <c r="G57" s="221">
        <v>0.2728475202491491</v>
      </c>
      <c r="H57" s="221">
        <v>0</v>
      </c>
      <c r="I57" s="221">
        <v>3.9856844413176598</v>
      </c>
      <c r="J57" s="221">
        <v>0</v>
      </c>
      <c r="K57" s="221">
        <v>0</v>
      </c>
      <c r="L57" s="221">
        <v>0</v>
      </c>
      <c r="M57" s="221">
        <v>0.18610259611172522</v>
      </c>
      <c r="N57" s="221">
        <v>0</v>
      </c>
      <c r="O57" s="221">
        <v>4.1686613648079636</v>
      </c>
      <c r="P57" s="222">
        <v>456.1258240000007</v>
      </c>
      <c r="Q57" s="223"/>
      <c r="R57" s="213"/>
      <c r="S57" s="213"/>
      <c r="T57" s="226"/>
    </row>
    <row r="58" spans="1:20" ht="12.95" customHeight="1" x14ac:dyDescent="0.25">
      <c r="A58" s="224" t="s">
        <v>50</v>
      </c>
      <c r="B58" s="220">
        <v>6.8025582128572406</v>
      </c>
      <c r="C58" s="221">
        <v>67.014159667817125</v>
      </c>
      <c r="D58" s="221">
        <v>39.913069812075129</v>
      </c>
      <c r="E58" s="221">
        <v>0.66144193034428611</v>
      </c>
      <c r="F58" s="221">
        <v>34.574119094307342</v>
      </c>
      <c r="G58" s="221">
        <v>0.95687986526570346</v>
      </c>
      <c r="H58" s="221">
        <v>0</v>
      </c>
      <c r="I58" s="221">
        <v>2.6224627900016411</v>
      </c>
      <c r="J58" s="221">
        <v>0</v>
      </c>
      <c r="K58" s="221">
        <v>1.3059201057625756</v>
      </c>
      <c r="L58" s="221">
        <v>0</v>
      </c>
      <c r="M58" s="221">
        <v>0.82902163200532542</v>
      </c>
      <c r="N58" s="221">
        <v>0.21261534953533767</v>
      </c>
      <c r="O58" s="221">
        <v>0</v>
      </c>
      <c r="P58" s="222">
        <v>51.898887000000038</v>
      </c>
      <c r="Q58" s="223"/>
      <c r="R58" s="213"/>
      <c r="S58" s="213"/>
      <c r="T58" s="226"/>
    </row>
    <row r="59" spans="1:20" ht="12.95" customHeight="1" x14ac:dyDescent="0.25">
      <c r="A59" s="224" t="s">
        <v>51</v>
      </c>
      <c r="B59" s="220">
        <v>7.9641600632515726</v>
      </c>
      <c r="C59" s="221">
        <v>72.158836723108365</v>
      </c>
      <c r="D59" s="221">
        <v>55.867535530816802</v>
      </c>
      <c r="E59" s="221">
        <v>0.38011561097820912</v>
      </c>
      <c r="F59" s="221">
        <v>10.330919961241907</v>
      </c>
      <c r="G59" s="221">
        <v>0.34707811924254817</v>
      </c>
      <c r="H59" s="221">
        <v>0.4261312389623173</v>
      </c>
      <c r="I59" s="221">
        <v>0.14878695384772314</v>
      </c>
      <c r="J59" s="221">
        <v>0.14773129786716435</v>
      </c>
      <c r="K59" s="221">
        <v>3.5002109136326025</v>
      </c>
      <c r="L59" s="221">
        <v>0</v>
      </c>
      <c r="M59" s="221">
        <v>0</v>
      </c>
      <c r="N59" s="221">
        <v>0.48023077018106319</v>
      </c>
      <c r="O59" s="221">
        <v>1.7188576614204403</v>
      </c>
      <c r="P59" s="222">
        <v>52.858129000000019</v>
      </c>
      <c r="Q59" s="223"/>
      <c r="R59" s="213"/>
      <c r="S59" s="213"/>
      <c r="T59" s="226"/>
    </row>
    <row r="60" spans="1:20" ht="12.95" customHeight="1" x14ac:dyDescent="0.25">
      <c r="A60" s="224" t="s">
        <v>52</v>
      </c>
      <c r="B60" s="220">
        <v>2.6150013182871308</v>
      </c>
      <c r="C60" s="221">
        <v>50.260796987111775</v>
      </c>
      <c r="D60" s="221">
        <v>38.641727108263645</v>
      </c>
      <c r="E60" s="221">
        <v>0.45055335003995362</v>
      </c>
      <c r="F60" s="221">
        <v>31.082471924425555</v>
      </c>
      <c r="G60" s="221">
        <v>0.47980622834387349</v>
      </c>
      <c r="H60" s="221">
        <v>0.144660642972887</v>
      </c>
      <c r="I60" s="221">
        <v>0.3001126109126333</v>
      </c>
      <c r="J60" s="221">
        <v>0.12150045587911552</v>
      </c>
      <c r="K60" s="221">
        <v>0.29390536623486269</v>
      </c>
      <c r="L60" s="221">
        <v>0</v>
      </c>
      <c r="M60" s="221">
        <v>0</v>
      </c>
      <c r="N60" s="221">
        <v>0.27017241180297979</v>
      </c>
      <c r="O60" s="221">
        <v>11.361889577699328</v>
      </c>
      <c r="P60" s="222">
        <v>103.00866699999996</v>
      </c>
      <c r="Q60" s="223"/>
      <c r="R60" s="213"/>
      <c r="S60" s="213"/>
      <c r="T60" s="226"/>
    </row>
    <row r="61" spans="1:20" ht="12.95" customHeight="1" x14ac:dyDescent="0.25">
      <c r="A61" s="224" t="s">
        <v>53</v>
      </c>
      <c r="B61" s="220">
        <v>12.576466792826501</v>
      </c>
      <c r="C61" s="221">
        <v>78.958062343215616</v>
      </c>
      <c r="D61" s="221">
        <v>38.053660481914484</v>
      </c>
      <c r="E61" s="221">
        <v>0.24919075210702851</v>
      </c>
      <c r="F61" s="221">
        <v>15.58921716551078</v>
      </c>
      <c r="G61" s="221">
        <v>0</v>
      </c>
      <c r="H61" s="221">
        <v>0.38374551567533843</v>
      </c>
      <c r="I61" s="221">
        <v>0.24125514807265799</v>
      </c>
      <c r="J61" s="221">
        <v>0.41956959324778631</v>
      </c>
      <c r="K61" s="221">
        <v>0.13795706956972137</v>
      </c>
      <c r="L61" s="221">
        <v>0</v>
      </c>
      <c r="M61" s="221">
        <v>0</v>
      </c>
      <c r="N61" s="221">
        <v>0</v>
      </c>
      <c r="O61" s="221">
        <v>0.12713264995828405</v>
      </c>
      <c r="P61" s="222">
        <v>868.17587800000058</v>
      </c>
      <c r="Q61" s="223"/>
      <c r="R61" s="213"/>
      <c r="S61" s="213"/>
      <c r="T61" s="226"/>
    </row>
    <row r="62" spans="1:20" ht="12.95" customHeight="1" x14ac:dyDescent="0.25">
      <c r="A62" s="224" t="s">
        <v>54</v>
      </c>
      <c r="B62" s="220">
        <v>1.4744446435523206</v>
      </c>
      <c r="C62" s="221">
        <v>93.423399561298325</v>
      </c>
      <c r="D62" s="221">
        <v>25.958555669265383</v>
      </c>
      <c r="E62" s="221">
        <v>0.125265190614988</v>
      </c>
      <c r="F62" s="221">
        <v>20.716097512854294</v>
      </c>
      <c r="G62" s="221">
        <v>0</v>
      </c>
      <c r="H62" s="221">
        <v>0.12684175142462806</v>
      </c>
      <c r="I62" s="221">
        <v>1.2823281136145182</v>
      </c>
      <c r="J62" s="221">
        <v>0</v>
      </c>
      <c r="K62" s="221">
        <v>1.951407250098125</v>
      </c>
      <c r="L62" s="221">
        <v>0</v>
      </c>
      <c r="M62" s="221">
        <v>0</v>
      </c>
      <c r="N62" s="221">
        <v>0</v>
      </c>
      <c r="O62" s="221">
        <v>0</v>
      </c>
      <c r="P62" s="222">
        <v>406.89835499999958</v>
      </c>
      <c r="Q62" s="223"/>
      <c r="R62" s="213"/>
      <c r="S62" s="213"/>
      <c r="T62" s="226"/>
    </row>
    <row r="63" spans="1:20" ht="12.95" customHeight="1" x14ac:dyDescent="0.25">
      <c r="A63" s="224" t="s">
        <v>55</v>
      </c>
      <c r="B63" s="220">
        <v>2.4346207726832292</v>
      </c>
      <c r="C63" s="221">
        <v>80.391865846310395</v>
      </c>
      <c r="D63" s="221">
        <v>31.358541409843188</v>
      </c>
      <c r="E63" s="221">
        <v>0.24582785865408721</v>
      </c>
      <c r="F63" s="221">
        <v>52.185117373731671</v>
      </c>
      <c r="G63" s="221">
        <v>2.0723855536802831</v>
      </c>
      <c r="H63" s="221">
        <v>6.9549260406959149E-2</v>
      </c>
      <c r="I63" s="221">
        <v>1.026052792368191</v>
      </c>
      <c r="J63" s="221">
        <v>0</v>
      </c>
      <c r="K63" s="221">
        <v>0.29971918839877976</v>
      </c>
      <c r="L63" s="221">
        <v>0</v>
      </c>
      <c r="M63" s="221">
        <v>0</v>
      </c>
      <c r="N63" s="221">
        <v>0.75907525889259631</v>
      </c>
      <c r="O63" s="221">
        <v>0.16005873479534469</v>
      </c>
      <c r="P63" s="222">
        <v>496.14474399999881</v>
      </c>
      <c r="Q63" s="223"/>
      <c r="R63" s="213"/>
      <c r="S63" s="213"/>
      <c r="T63" s="226"/>
    </row>
    <row r="64" spans="1:20" ht="12.95" customHeight="1" x14ac:dyDescent="0.25">
      <c r="A64" s="224" t="s">
        <v>56</v>
      </c>
      <c r="B64" s="220">
        <v>4.6900139561694347</v>
      </c>
      <c r="C64" s="221">
        <v>72.096214213669384</v>
      </c>
      <c r="D64" s="221">
        <v>45.795121042438247</v>
      </c>
      <c r="E64" s="221">
        <v>0.1211821054682094</v>
      </c>
      <c r="F64" s="221">
        <v>15.827945273050384</v>
      </c>
      <c r="G64" s="221">
        <v>0.91023297175656814</v>
      </c>
      <c r="H64" s="221">
        <v>0.13677318716063333</v>
      </c>
      <c r="I64" s="221">
        <v>1.4012481045233061</v>
      </c>
      <c r="J64" s="221">
        <v>0</v>
      </c>
      <c r="K64" s="221">
        <v>1.3731561177021159</v>
      </c>
      <c r="L64" s="221">
        <v>0</v>
      </c>
      <c r="M64" s="221">
        <v>0</v>
      </c>
      <c r="N64" s="221">
        <v>0.46973681122843247</v>
      </c>
      <c r="O64" s="221">
        <v>1.0355959043403151</v>
      </c>
      <c r="P64" s="222">
        <v>103.42451100000014</v>
      </c>
      <c r="Q64" s="223"/>
      <c r="R64" s="213"/>
      <c r="S64" s="213"/>
      <c r="T64" s="226"/>
    </row>
    <row r="65" spans="1:20" ht="12.95" customHeight="1" x14ac:dyDescent="0.25">
      <c r="A65" s="224" t="s">
        <v>57</v>
      </c>
      <c r="B65" s="220">
        <v>6.8593190729052109</v>
      </c>
      <c r="C65" s="221">
        <v>69.633841250267153</v>
      </c>
      <c r="D65" s="221">
        <v>33.016348392591865</v>
      </c>
      <c r="E65" s="221">
        <v>0.10238292266583138</v>
      </c>
      <c r="F65" s="221">
        <v>22.416781599951253</v>
      </c>
      <c r="G65" s="221">
        <v>1.3616942824012508</v>
      </c>
      <c r="H65" s="221">
        <v>0</v>
      </c>
      <c r="I65" s="221">
        <v>1.9645593957578029</v>
      </c>
      <c r="J65" s="221">
        <v>0</v>
      </c>
      <c r="K65" s="221">
        <v>0.39278094339121267</v>
      </c>
      <c r="L65" s="221">
        <v>0</v>
      </c>
      <c r="M65" s="221">
        <v>0.23819020817798234</v>
      </c>
      <c r="N65" s="221">
        <v>0.10238292266583138</v>
      </c>
      <c r="O65" s="221">
        <v>0.10624985449622536</v>
      </c>
      <c r="P65" s="222">
        <v>106.31167500000001</v>
      </c>
      <c r="Q65" s="223"/>
      <c r="R65" s="213"/>
      <c r="S65" s="213"/>
      <c r="T65" s="226"/>
    </row>
    <row r="66" spans="1:20" ht="12.95" customHeight="1" x14ac:dyDescent="0.25">
      <c r="A66" s="224" t="s">
        <v>58</v>
      </c>
      <c r="B66" s="220">
        <v>7.7238642014619261</v>
      </c>
      <c r="C66" s="221">
        <v>93.002115658547353</v>
      </c>
      <c r="D66" s="221">
        <v>39.894244936857199</v>
      </c>
      <c r="E66" s="221">
        <v>0</v>
      </c>
      <c r="F66" s="221">
        <v>32.10729208963923</v>
      </c>
      <c r="G66" s="221">
        <v>0.31210356682278867</v>
      </c>
      <c r="H66" s="221">
        <v>0.11816452969798104</v>
      </c>
      <c r="I66" s="221">
        <v>0.92177456450354156</v>
      </c>
      <c r="J66" s="221">
        <v>0</v>
      </c>
      <c r="K66" s="221">
        <v>0.12781229221210694</v>
      </c>
      <c r="L66" s="221">
        <v>0</v>
      </c>
      <c r="M66" s="221">
        <v>0</v>
      </c>
      <c r="N66" s="221">
        <v>0</v>
      </c>
      <c r="O66" s="221">
        <v>2.0128081047137503</v>
      </c>
      <c r="P66" s="222">
        <v>222.50755000000001</v>
      </c>
      <c r="Q66" s="223"/>
      <c r="R66" s="213"/>
      <c r="S66" s="213"/>
      <c r="T66" s="226"/>
    </row>
    <row r="67" spans="1:20" ht="5.0999999999999996" customHeight="1" x14ac:dyDescent="0.25">
      <c r="B67" s="228"/>
      <c r="R67" s="213"/>
      <c r="S67" s="213"/>
    </row>
    <row r="68" spans="1:20" ht="13.5" x14ac:dyDescent="0.25">
      <c r="A68" s="219" t="s">
        <v>314</v>
      </c>
      <c r="B68" s="231">
        <v>6.820199436362925</v>
      </c>
      <c r="C68" s="232">
        <v>73.069785871338794</v>
      </c>
      <c r="D68" s="232">
        <v>42.108133374032789</v>
      </c>
      <c r="E68" s="232">
        <v>0.23385026207903931</v>
      </c>
      <c r="F68" s="232">
        <v>24.083099989588082</v>
      </c>
      <c r="G68" s="232">
        <v>0.97808294890441749</v>
      </c>
      <c r="H68" s="232">
        <v>0.48850613858544428</v>
      </c>
      <c r="I68" s="232">
        <v>0.68481347143278559</v>
      </c>
      <c r="J68" s="232">
        <v>4.7090363977852649E-2</v>
      </c>
      <c r="K68" s="232">
        <v>0.52822235261972006</v>
      </c>
      <c r="L68" s="232">
        <v>2.6305252496701459E-2</v>
      </c>
      <c r="M68" s="232">
        <v>8.8710180789938253E-2</v>
      </c>
      <c r="N68" s="232">
        <v>0.49197592998731715</v>
      </c>
      <c r="O68" s="232">
        <v>2.3221660070614027</v>
      </c>
      <c r="P68" s="233">
        <v>10910.627070999952</v>
      </c>
      <c r="Q68" s="223"/>
      <c r="R68" s="213"/>
      <c r="S68" s="213"/>
    </row>
    <row r="69" spans="1:20" ht="13.5" x14ac:dyDescent="0.25">
      <c r="A69" s="234" t="s">
        <v>333</v>
      </c>
      <c r="B69" s="220">
        <v>5.8771404099575859</v>
      </c>
      <c r="C69" s="221">
        <v>78.458775805119373</v>
      </c>
      <c r="D69" s="221">
        <v>33.107882973654412</v>
      </c>
      <c r="E69" s="221">
        <v>0.14765801045504795</v>
      </c>
      <c r="F69" s="221">
        <v>31.694570445614016</v>
      </c>
      <c r="G69" s="221">
        <v>0.61748117652554624</v>
      </c>
      <c r="H69" s="221">
        <v>0.38563066425805009</v>
      </c>
      <c r="I69" s="221">
        <v>0.77021898409092415</v>
      </c>
      <c r="J69" s="221">
        <v>6.4006011617160172E-2</v>
      </c>
      <c r="K69" s="221">
        <v>0.38280679680951324</v>
      </c>
      <c r="L69" s="235" t="s">
        <v>357</v>
      </c>
      <c r="M69" s="221">
        <v>1.5396669384358602E-2</v>
      </c>
      <c r="N69" s="221">
        <v>0.26529035130874656</v>
      </c>
      <c r="O69" s="221">
        <v>0.554063533823553</v>
      </c>
      <c r="P69" s="222">
        <v>6725.0323700000281</v>
      </c>
      <c r="Q69" s="223"/>
      <c r="R69" s="213"/>
      <c r="S69" s="213"/>
    </row>
    <row r="70" spans="1:20" ht="5.0999999999999996" customHeight="1" thickBot="1" x14ac:dyDescent="0.3">
      <c r="A70" s="236"/>
      <c r="B70" s="237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9"/>
      <c r="R70" s="213"/>
      <c r="S70" s="213"/>
    </row>
    <row r="71" spans="1:20" ht="13.5" x14ac:dyDescent="0.25">
      <c r="A71" s="205" t="s">
        <v>382</v>
      </c>
      <c r="R71" s="213"/>
      <c r="S71" s="213"/>
    </row>
    <row r="72" spans="1:20" ht="15.75" customHeight="1" x14ac:dyDescent="0.25">
      <c r="A72" s="205" t="s">
        <v>372</v>
      </c>
      <c r="R72" s="213"/>
      <c r="S72" s="213"/>
    </row>
    <row r="73" spans="1:20" ht="13.5" x14ac:dyDescent="0.25">
      <c r="A73" s="205" t="s">
        <v>373</v>
      </c>
      <c r="R73" s="213"/>
      <c r="S73" s="213"/>
    </row>
    <row r="74" spans="1:20" s="240" customFormat="1" ht="12.75" customHeight="1" x14ac:dyDescent="0.25">
      <c r="A74" s="205" t="s">
        <v>374</v>
      </c>
      <c r="B74" s="226"/>
      <c r="C74" s="226"/>
      <c r="D74" s="226"/>
      <c r="E74" s="230"/>
      <c r="F74" s="230"/>
      <c r="G74" s="205"/>
      <c r="H74" s="213"/>
      <c r="I74" s="205"/>
    </row>
    <row r="75" spans="1:20" x14ac:dyDescent="0.25">
      <c r="A75" s="241" t="s">
        <v>141</v>
      </c>
    </row>
    <row r="76" spans="1:20" x14ac:dyDescent="0.25"/>
    <row r="77" spans="1:20" hidden="1" x14ac:dyDescent="0.25"/>
    <row r="78" spans="1:20" hidden="1" x14ac:dyDescent="0.25"/>
    <row r="79" spans="1:20" hidden="1" x14ac:dyDescent="0.25"/>
    <row r="80" spans="1:20" x14ac:dyDescent="0.25"/>
    <row r="81" x14ac:dyDescent="0.25"/>
    <row r="82" x14ac:dyDescent="0.25"/>
  </sheetData>
  <mergeCells count="3">
    <mergeCell ref="A1:P1"/>
    <mergeCell ref="A2:P2"/>
    <mergeCell ref="A3:P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FC85"/>
  <sheetViews>
    <sheetView showGridLines="0" zoomScaleNormal="100" zoomScaleSheetLayoutView="110" workbookViewId="0">
      <selection sqref="A1:P1"/>
    </sheetView>
  </sheetViews>
  <sheetFormatPr baseColWidth="10" defaultColWidth="0" defaultRowHeight="0" customHeight="1" zeroHeight="1" x14ac:dyDescent="0.25"/>
  <cols>
    <col min="1" max="1" width="23.7109375" style="205" customWidth="1"/>
    <col min="2" max="2" width="5" style="229" customWidth="1"/>
    <col min="3" max="3" width="5.5703125" style="229" customWidth="1"/>
    <col min="4" max="4" width="7.42578125" style="229" customWidth="1"/>
    <col min="5" max="5" width="7.140625" style="229" customWidth="1"/>
    <col min="6" max="6" width="7" style="229" customWidth="1"/>
    <col min="7" max="7" width="6.140625" style="229" customWidth="1"/>
    <col min="8" max="8" width="5.28515625" style="229" customWidth="1"/>
    <col min="9" max="10" width="6.42578125" style="229" customWidth="1"/>
    <col min="11" max="12" width="5.7109375" style="229" customWidth="1"/>
    <col min="13" max="13" width="6.140625" style="229" customWidth="1"/>
    <col min="14" max="14" width="6.7109375" style="229" customWidth="1"/>
    <col min="15" max="15" width="6" style="229" customWidth="1"/>
    <col min="16" max="16" width="7.140625" style="230" customWidth="1"/>
    <col min="17" max="17" width="1.7109375" style="205" customWidth="1"/>
    <col min="18" max="18" width="8.5703125" style="205" hidden="1"/>
    <col min="19" max="16383" width="9.140625" style="205" hidden="1"/>
    <col min="16384" max="16384" width="5" style="205" hidden="1"/>
  </cols>
  <sheetData>
    <row r="1" spans="1:19" ht="15.75" customHeight="1" x14ac:dyDescent="0.25">
      <c r="A1" s="412" t="s">
        <v>166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1:19" ht="17.25" customHeight="1" x14ac:dyDescent="0.25">
      <c r="A2" s="412" t="s">
        <v>325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1:19" ht="12.75" customHeight="1" x14ac:dyDescent="0.25">
      <c r="A3" s="413" t="s">
        <v>65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</row>
    <row r="4" spans="1:19" ht="1.5" customHeight="1" thickBot="1" x14ac:dyDescent="0.3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19" ht="66.75" customHeight="1" thickBot="1" x14ac:dyDescent="0.3">
      <c r="A5" s="207" t="s">
        <v>209</v>
      </c>
      <c r="B5" s="208" t="s">
        <v>196</v>
      </c>
      <c r="C5" s="209" t="s">
        <v>109</v>
      </c>
      <c r="D5" s="209" t="s">
        <v>197</v>
      </c>
      <c r="E5" s="209" t="s">
        <v>110</v>
      </c>
      <c r="F5" s="209" t="s">
        <v>248</v>
      </c>
      <c r="G5" s="209" t="s">
        <v>111</v>
      </c>
      <c r="H5" s="209" t="s">
        <v>112</v>
      </c>
      <c r="I5" s="209" t="s">
        <v>249</v>
      </c>
      <c r="J5" s="209" t="s">
        <v>195</v>
      </c>
      <c r="K5" s="209" t="s">
        <v>114</v>
      </c>
      <c r="L5" s="209" t="s">
        <v>115</v>
      </c>
      <c r="M5" s="209" t="s">
        <v>116</v>
      </c>
      <c r="N5" s="209" t="s">
        <v>250</v>
      </c>
      <c r="O5" s="209" t="s">
        <v>371</v>
      </c>
      <c r="P5" s="211" t="s">
        <v>96</v>
      </c>
      <c r="Q5" s="242"/>
      <c r="R5" s="213"/>
      <c r="S5" s="213"/>
    </row>
    <row r="6" spans="1:19" ht="5.0999999999999996" customHeight="1" x14ac:dyDescent="0.25">
      <c r="A6" s="242"/>
      <c r="B6" s="215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8"/>
      <c r="Q6" s="242"/>
      <c r="R6" s="213"/>
      <c r="S6" s="213"/>
    </row>
    <row r="7" spans="1:19" ht="12.95" customHeight="1" x14ac:dyDescent="0.25">
      <c r="A7" s="219" t="s">
        <v>13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223"/>
      <c r="R7" s="213"/>
      <c r="S7" s="213"/>
    </row>
    <row r="8" spans="1:19" ht="12.95" customHeight="1" x14ac:dyDescent="0.25">
      <c r="A8" s="224" t="s">
        <v>6</v>
      </c>
      <c r="B8" s="220">
        <v>18.056235787631273</v>
      </c>
      <c r="C8" s="221">
        <v>81.358855419483419</v>
      </c>
      <c r="D8" s="221">
        <v>17.192647525976362</v>
      </c>
      <c r="E8" s="221">
        <v>0.47514531333689652</v>
      </c>
      <c r="F8" s="221">
        <v>19.420882871700289</v>
      </c>
      <c r="G8" s="221">
        <v>1.1327489717274086</v>
      </c>
      <c r="H8" s="221">
        <v>0.70263864016767386</v>
      </c>
      <c r="I8" s="221">
        <v>0</v>
      </c>
      <c r="J8" s="221">
        <v>0</v>
      </c>
      <c r="K8" s="221">
        <v>0.63873092283849275</v>
      </c>
      <c r="L8" s="221">
        <v>0</v>
      </c>
      <c r="M8" s="221">
        <v>0</v>
      </c>
      <c r="N8" s="221">
        <v>0</v>
      </c>
      <c r="O8" s="221">
        <v>1.7369544483854291</v>
      </c>
      <c r="P8" s="222">
        <v>191.76870200000016</v>
      </c>
      <c r="Q8" s="223"/>
      <c r="R8" s="213"/>
      <c r="S8" s="213"/>
    </row>
    <row r="9" spans="1:19" ht="12.95" customHeight="1" x14ac:dyDescent="0.25">
      <c r="A9" s="224" t="s">
        <v>7</v>
      </c>
      <c r="B9" s="220">
        <v>18.981356485761271</v>
      </c>
      <c r="C9" s="221">
        <v>71.521663381416616</v>
      </c>
      <c r="D9" s="221">
        <v>37.645684624261008</v>
      </c>
      <c r="E9" s="221">
        <v>0.33157932966652015</v>
      </c>
      <c r="F9" s="221">
        <v>23.013034665456317</v>
      </c>
      <c r="G9" s="221">
        <v>0.91867454747810351</v>
      </c>
      <c r="H9" s="221">
        <v>0.97507815013176502</v>
      </c>
      <c r="I9" s="221">
        <v>0.50150289413573634</v>
      </c>
      <c r="J9" s="221">
        <v>2.8990266186116009E-2</v>
      </c>
      <c r="K9" s="221">
        <v>1.3263820469339922</v>
      </c>
      <c r="L9" s="221">
        <v>5.0406376130485563E-2</v>
      </c>
      <c r="M9" s="221">
        <v>0.1597238127904389</v>
      </c>
      <c r="N9" s="221">
        <v>2.3621615533738854E-2</v>
      </c>
      <c r="O9" s="221">
        <v>2.7248177716934658</v>
      </c>
      <c r="P9" s="222">
        <v>1475.3986640000021</v>
      </c>
      <c r="Q9" s="223"/>
      <c r="R9" s="213"/>
      <c r="S9" s="213"/>
    </row>
    <row r="10" spans="1:19" ht="12.95" customHeight="1" x14ac:dyDescent="0.25">
      <c r="A10" s="224" t="s">
        <v>8</v>
      </c>
      <c r="B10" s="220">
        <v>16.280722208425736</v>
      </c>
      <c r="C10" s="221">
        <v>69.510515489776751</v>
      </c>
      <c r="D10" s="221">
        <v>49.344407483549006</v>
      </c>
      <c r="E10" s="221">
        <v>0.56905664831100944</v>
      </c>
      <c r="F10" s="221">
        <v>25.569690031268216</v>
      </c>
      <c r="G10" s="221">
        <v>1.5266076367506387</v>
      </c>
      <c r="H10" s="221">
        <v>0.69500599141810504</v>
      </c>
      <c r="I10" s="221">
        <v>0.72461429309293957</v>
      </c>
      <c r="J10" s="221">
        <v>0</v>
      </c>
      <c r="K10" s="221">
        <v>1.4695414068959709</v>
      </c>
      <c r="L10" s="221">
        <v>9.752618304192712E-3</v>
      </c>
      <c r="M10" s="221">
        <v>0.32645402719676558</v>
      </c>
      <c r="N10" s="221">
        <v>0.11225594254291091</v>
      </c>
      <c r="O10" s="221">
        <v>2.0973974829374171</v>
      </c>
      <c r="P10" s="222">
        <v>2910.2851269999987</v>
      </c>
      <c r="Q10" s="223"/>
      <c r="R10" s="213"/>
      <c r="S10" s="213"/>
    </row>
    <row r="11" spans="1:19" ht="12.95" customHeight="1" x14ac:dyDescent="0.25">
      <c r="A11" s="224" t="s">
        <v>9</v>
      </c>
      <c r="B11" s="220">
        <v>14.011599893460478</v>
      </c>
      <c r="C11" s="221">
        <v>71.789014059553892</v>
      </c>
      <c r="D11" s="221">
        <v>54.647140198093901</v>
      </c>
      <c r="E11" s="221">
        <v>0.48237254913936317</v>
      </c>
      <c r="F11" s="221">
        <v>28.131642547377439</v>
      </c>
      <c r="G11" s="221">
        <v>1.911448205764376</v>
      </c>
      <c r="H11" s="221">
        <v>0.82167964750038214</v>
      </c>
      <c r="I11" s="221">
        <v>0.84520124148369324</v>
      </c>
      <c r="J11" s="221">
        <v>9.29586934060396E-2</v>
      </c>
      <c r="K11" s="221">
        <v>0.93825284598545899</v>
      </c>
      <c r="L11" s="221">
        <v>0.13355800018950167</v>
      </c>
      <c r="M11" s="221">
        <v>9.9721016878125152E-2</v>
      </c>
      <c r="N11" s="221">
        <v>0.48234572232212936</v>
      </c>
      <c r="O11" s="221">
        <v>2.0551088931508472</v>
      </c>
      <c r="P11" s="222">
        <v>3764.8894059999948</v>
      </c>
      <c r="Q11" s="223"/>
      <c r="R11" s="213"/>
      <c r="S11" s="213"/>
    </row>
    <row r="12" spans="1:19" ht="12.95" customHeight="1" x14ac:dyDescent="0.25">
      <c r="A12" s="224" t="s">
        <v>10</v>
      </c>
      <c r="B12" s="220">
        <v>11.549529488798751</v>
      </c>
      <c r="C12" s="221">
        <v>70.630601891592477</v>
      </c>
      <c r="D12" s="221">
        <v>55.9259587241784</v>
      </c>
      <c r="E12" s="221">
        <v>0.5775944323199601</v>
      </c>
      <c r="F12" s="221">
        <v>29.246210448373883</v>
      </c>
      <c r="G12" s="221">
        <v>1.0740738393135083</v>
      </c>
      <c r="H12" s="221">
        <v>0.88230227902941549</v>
      </c>
      <c r="I12" s="221">
        <v>1.049295302110735</v>
      </c>
      <c r="J12" s="221">
        <v>2.1687503463900637E-2</v>
      </c>
      <c r="K12" s="221">
        <v>1.1689918833786317</v>
      </c>
      <c r="L12" s="221">
        <v>4.3794980242372543E-2</v>
      </c>
      <c r="M12" s="221">
        <v>0.15808552500469944</v>
      </c>
      <c r="N12" s="221">
        <v>0.51618853945436305</v>
      </c>
      <c r="O12" s="221">
        <v>2.2266214522285326</v>
      </c>
      <c r="P12" s="222">
        <v>3582.846690000003</v>
      </c>
      <c r="Q12" s="223"/>
      <c r="R12" s="213"/>
      <c r="S12" s="213"/>
    </row>
    <row r="13" spans="1:19" ht="12.95" customHeight="1" x14ac:dyDescent="0.25">
      <c r="A13" s="224" t="s">
        <v>11</v>
      </c>
      <c r="B13" s="220">
        <v>8.718514460632603</v>
      </c>
      <c r="C13" s="221">
        <v>72.848088891317772</v>
      </c>
      <c r="D13" s="221">
        <v>52.313029894126942</v>
      </c>
      <c r="E13" s="221">
        <v>0.85019909444393282</v>
      </c>
      <c r="F13" s="221">
        <v>26.061432471332125</v>
      </c>
      <c r="G13" s="221">
        <v>1.0404756786192859</v>
      </c>
      <c r="H13" s="221">
        <v>0.9789454910005706</v>
      </c>
      <c r="I13" s="221">
        <v>0.67466695323561099</v>
      </c>
      <c r="J13" s="221">
        <v>0.14335478827081266</v>
      </c>
      <c r="K13" s="221">
        <v>0.70032737619208152</v>
      </c>
      <c r="L13" s="221">
        <v>0</v>
      </c>
      <c r="M13" s="221">
        <v>0.67923664742891199</v>
      </c>
      <c r="N13" s="221">
        <v>0.33575964100830302</v>
      </c>
      <c r="O13" s="221">
        <v>2.9112211743652647</v>
      </c>
      <c r="P13" s="222">
        <v>2801.1502429999973</v>
      </c>
      <c r="Q13" s="223"/>
      <c r="R13" s="213"/>
      <c r="S13" s="213"/>
    </row>
    <row r="14" spans="1:19" ht="12.95" customHeight="1" x14ac:dyDescent="0.25">
      <c r="A14" s="224" t="s">
        <v>12</v>
      </c>
      <c r="B14" s="220">
        <v>5.4700872665198403</v>
      </c>
      <c r="C14" s="221">
        <v>76.591487780396179</v>
      </c>
      <c r="D14" s="221">
        <v>45.066655772199702</v>
      </c>
      <c r="E14" s="221">
        <v>0.80130215983783004</v>
      </c>
      <c r="F14" s="221">
        <v>22.500173365851133</v>
      </c>
      <c r="G14" s="221">
        <v>1.3876707148087262</v>
      </c>
      <c r="H14" s="221">
        <v>0.59894011376418166</v>
      </c>
      <c r="I14" s="221">
        <v>0.24965395786588043</v>
      </c>
      <c r="J14" s="221">
        <v>1.6323001182147624E-2</v>
      </c>
      <c r="K14" s="221">
        <v>0.67757926707174065</v>
      </c>
      <c r="L14" s="221">
        <v>8.9336659677173608E-2</v>
      </c>
      <c r="M14" s="221">
        <v>0.41219113264348478</v>
      </c>
      <c r="N14" s="221">
        <v>1.227140179720678</v>
      </c>
      <c r="O14" s="221">
        <v>2.5229481273988839</v>
      </c>
      <c r="P14" s="222">
        <v>2187.2387069999972</v>
      </c>
      <c r="Q14" s="223"/>
      <c r="R14" s="213"/>
      <c r="S14" s="213"/>
    </row>
    <row r="15" spans="1:19" ht="5.0999999999999996" customHeight="1" x14ac:dyDescent="0.25">
      <c r="A15" s="225"/>
      <c r="B15" s="220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2"/>
      <c r="Q15" s="223"/>
      <c r="R15" s="213"/>
      <c r="S15" s="213"/>
    </row>
    <row r="16" spans="1:19" ht="12.95" customHeight="1" x14ac:dyDescent="0.25">
      <c r="A16" s="219" t="s">
        <v>14</v>
      </c>
      <c r="B16" s="220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2"/>
      <c r="Q16" s="223"/>
      <c r="R16" s="213"/>
      <c r="S16" s="213"/>
    </row>
    <row r="17" spans="1:19" ht="12.95" customHeight="1" x14ac:dyDescent="0.25">
      <c r="A17" s="224" t="s">
        <v>71</v>
      </c>
      <c r="B17" s="220">
        <v>13.051885165407137</v>
      </c>
      <c r="C17" s="221">
        <v>72.117977786180802</v>
      </c>
      <c r="D17" s="221">
        <v>49.584442914000135</v>
      </c>
      <c r="E17" s="221">
        <v>0.40094451944555554</v>
      </c>
      <c r="F17" s="221">
        <v>19.975251248750869</v>
      </c>
      <c r="G17" s="221">
        <v>1.3821763201083932</v>
      </c>
      <c r="H17" s="221">
        <v>1.1378746171098453</v>
      </c>
      <c r="I17" s="221">
        <v>0</v>
      </c>
      <c r="J17" s="221">
        <v>0</v>
      </c>
      <c r="K17" s="221">
        <v>0.93706871678788783</v>
      </c>
      <c r="L17" s="221">
        <v>0.54733438937256862</v>
      </c>
      <c r="M17" s="221">
        <v>2.0875118667192834E-2</v>
      </c>
      <c r="N17" s="221">
        <v>0.42859466416755276</v>
      </c>
      <c r="O17" s="221">
        <v>3.9775895764448177</v>
      </c>
      <c r="P17" s="222">
        <v>605.59176700000035</v>
      </c>
      <c r="Q17" s="223"/>
      <c r="R17" s="213"/>
      <c r="S17" s="213"/>
    </row>
    <row r="18" spans="1:19" ht="12.95" customHeight="1" x14ac:dyDescent="0.25">
      <c r="A18" s="224" t="s">
        <v>308</v>
      </c>
      <c r="B18" s="220">
        <v>12.738085842299313</v>
      </c>
      <c r="C18" s="221">
        <v>71.722605154050029</v>
      </c>
      <c r="D18" s="221">
        <v>49.32727709656983</v>
      </c>
      <c r="E18" s="221">
        <v>0.61294860073647617</v>
      </c>
      <c r="F18" s="221">
        <v>26.693312821411041</v>
      </c>
      <c r="G18" s="221">
        <v>1.3124996670106672</v>
      </c>
      <c r="H18" s="221">
        <v>0.85046824143642785</v>
      </c>
      <c r="I18" s="221">
        <v>0.7090093532877203</v>
      </c>
      <c r="J18" s="221">
        <v>6.3023930390675248E-2</v>
      </c>
      <c r="K18" s="221">
        <v>1.1032834733161447</v>
      </c>
      <c r="L18" s="221">
        <v>2.1666487776110931E-2</v>
      </c>
      <c r="M18" s="221">
        <v>0.27992055504354157</v>
      </c>
      <c r="N18" s="221">
        <v>0.43764858091227432</v>
      </c>
      <c r="O18" s="221">
        <v>2.2303300336857959</v>
      </c>
      <c r="P18" s="222">
        <v>13836.21577699983</v>
      </c>
      <c r="Q18" s="223"/>
      <c r="R18" s="213"/>
      <c r="S18" s="213"/>
    </row>
    <row r="19" spans="1:19" ht="12.95" customHeight="1" x14ac:dyDescent="0.25">
      <c r="A19" s="224" t="s">
        <v>15</v>
      </c>
      <c r="B19" s="220">
        <v>10.201914883265664</v>
      </c>
      <c r="C19" s="221">
        <v>73.751036370194313</v>
      </c>
      <c r="D19" s="221">
        <v>57.099845691750836</v>
      </c>
      <c r="E19" s="221">
        <v>0.61997479664364896</v>
      </c>
      <c r="F19" s="221">
        <v>25.720019430853203</v>
      </c>
      <c r="G19" s="221">
        <v>1.623438308627901</v>
      </c>
      <c r="H19" s="221">
        <v>0.58523823127806773</v>
      </c>
      <c r="I19" s="221">
        <v>0.97751579025863089</v>
      </c>
      <c r="J19" s="221">
        <v>1.4444021924459019E-2</v>
      </c>
      <c r="K19" s="221">
        <v>0.68289234168812618</v>
      </c>
      <c r="L19" s="221">
        <v>0.13215283002090156</v>
      </c>
      <c r="M19" s="221">
        <v>0.42321360891833265</v>
      </c>
      <c r="N19" s="221">
        <v>0.54072947835099805</v>
      </c>
      <c r="O19" s="221">
        <v>2.6609054698877808</v>
      </c>
      <c r="P19" s="222">
        <v>2471.7699950000024</v>
      </c>
      <c r="Q19" s="223"/>
      <c r="R19" s="213"/>
      <c r="S19" s="213"/>
    </row>
    <row r="20" spans="1:19" ht="5.0999999999999996" customHeight="1" x14ac:dyDescent="0.25">
      <c r="A20" s="225"/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2"/>
      <c r="Q20" s="223"/>
      <c r="R20" s="213"/>
      <c r="S20" s="213"/>
    </row>
    <row r="21" spans="1:19" ht="12.95" customHeight="1" x14ac:dyDescent="0.25">
      <c r="A21" s="219" t="s">
        <v>16</v>
      </c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2"/>
      <c r="Q21" s="223"/>
      <c r="R21" s="213"/>
      <c r="S21" s="213"/>
    </row>
    <row r="22" spans="1:19" ht="12.95" customHeight="1" x14ac:dyDescent="0.25">
      <c r="A22" s="224" t="s">
        <v>17</v>
      </c>
      <c r="B22" s="220">
        <v>5.5304203918711554</v>
      </c>
      <c r="C22" s="221">
        <v>78.842752423188116</v>
      </c>
      <c r="D22" s="221">
        <v>18.843173649951027</v>
      </c>
      <c r="E22" s="221">
        <v>0.49961802013705647</v>
      </c>
      <c r="F22" s="221">
        <v>44.902893224635378</v>
      </c>
      <c r="G22" s="221">
        <v>8.7729796728784865E-2</v>
      </c>
      <c r="H22" s="221">
        <v>0</v>
      </c>
      <c r="I22" s="221">
        <v>0.35861733085585751</v>
      </c>
      <c r="J22" s="221">
        <v>0</v>
      </c>
      <c r="K22" s="221">
        <v>0.57617983680003548</v>
      </c>
      <c r="L22" s="221">
        <v>0</v>
      </c>
      <c r="M22" s="221">
        <v>0</v>
      </c>
      <c r="N22" s="221">
        <v>0</v>
      </c>
      <c r="O22" s="221">
        <v>4.2581883922003012</v>
      </c>
      <c r="P22" s="222">
        <v>349.12311600000021</v>
      </c>
      <c r="Q22" s="223"/>
      <c r="R22" s="213"/>
      <c r="S22" s="213"/>
    </row>
    <row r="23" spans="1:19" ht="12.95" customHeight="1" x14ac:dyDescent="0.25">
      <c r="A23" s="224" t="s">
        <v>18</v>
      </c>
      <c r="B23" s="220">
        <v>7.4396895781080552</v>
      </c>
      <c r="C23" s="221">
        <v>75.485923216738115</v>
      </c>
      <c r="D23" s="221">
        <v>31.151099170514662</v>
      </c>
      <c r="E23" s="221">
        <v>0.57878404795423954</v>
      </c>
      <c r="F23" s="221">
        <v>37.860438550909301</v>
      </c>
      <c r="G23" s="221">
        <v>0.65194333005704752</v>
      </c>
      <c r="H23" s="221">
        <v>0.19379128266531961</v>
      </c>
      <c r="I23" s="221">
        <v>1.1387486288388982</v>
      </c>
      <c r="J23" s="221">
        <v>5.321726995145673E-3</v>
      </c>
      <c r="K23" s="221">
        <v>0.80118610335375806</v>
      </c>
      <c r="L23" s="221">
        <v>4.5507908942755179E-2</v>
      </c>
      <c r="M23" s="221">
        <v>5.9174092093913491E-3</v>
      </c>
      <c r="N23" s="221">
        <v>0.72562199466360544</v>
      </c>
      <c r="O23" s="221">
        <v>2.6900124395604608</v>
      </c>
      <c r="P23" s="222">
        <v>4077.3418139999949</v>
      </c>
      <c r="Q23" s="223"/>
      <c r="R23" s="213"/>
      <c r="S23" s="213"/>
    </row>
    <row r="24" spans="1:19" ht="12.95" customHeight="1" x14ac:dyDescent="0.25">
      <c r="A24" s="224" t="s">
        <v>19</v>
      </c>
      <c r="B24" s="220">
        <v>13.022981741191156</v>
      </c>
      <c r="C24" s="221">
        <v>71.366806264750082</v>
      </c>
      <c r="D24" s="221">
        <v>53.193584848306521</v>
      </c>
      <c r="E24" s="221">
        <v>0.80822267728653652</v>
      </c>
      <c r="F24" s="221">
        <v>25.283354916873478</v>
      </c>
      <c r="G24" s="221">
        <v>1.5310018612079366</v>
      </c>
      <c r="H24" s="221">
        <v>0.8559300497551865</v>
      </c>
      <c r="I24" s="221">
        <v>0.73103927962876492</v>
      </c>
      <c r="J24" s="221">
        <v>7.6545557140558051E-2</v>
      </c>
      <c r="K24" s="221">
        <v>1.1601124018708349</v>
      </c>
      <c r="L24" s="221">
        <v>6.7173007198344847E-2</v>
      </c>
      <c r="M24" s="221">
        <v>0.256313981018569</v>
      </c>
      <c r="N24" s="221">
        <v>0.50333248294341359</v>
      </c>
      <c r="O24" s="221">
        <v>1.8585405797152348</v>
      </c>
      <c r="P24" s="222">
        <v>7539.8157850000125</v>
      </c>
      <c r="Q24" s="223"/>
      <c r="R24" s="213"/>
      <c r="S24" s="213"/>
    </row>
    <row r="25" spans="1:19" ht="12.95" customHeight="1" x14ac:dyDescent="0.25">
      <c r="A25" s="224" t="s">
        <v>20</v>
      </c>
      <c r="B25" s="220">
        <v>15.950522094649175</v>
      </c>
      <c r="C25" s="221">
        <v>69.722677811982933</v>
      </c>
      <c r="D25" s="221">
        <v>64.480943684732395</v>
      </c>
      <c r="E25" s="221">
        <v>0.32905933440309704</v>
      </c>
      <c r="F25" s="221">
        <v>17.045031519216529</v>
      </c>
      <c r="G25" s="221">
        <v>1.7742078780110762</v>
      </c>
      <c r="H25" s="221">
        <v>1.34603116346188</v>
      </c>
      <c r="I25" s="221">
        <v>0.39335220206710519</v>
      </c>
      <c r="J25" s="221">
        <v>6.2433508840948261E-2</v>
      </c>
      <c r="K25" s="221">
        <v>1.0724646587325903</v>
      </c>
      <c r="L25" s="221">
        <v>5.3740741552077802E-2</v>
      </c>
      <c r="M25" s="221">
        <v>0.60135510478519705</v>
      </c>
      <c r="N25" s="221">
        <v>0.18148686685713158</v>
      </c>
      <c r="O25" s="221">
        <v>2.7039985826409296</v>
      </c>
      <c r="P25" s="222">
        <v>4947.2968240000118</v>
      </c>
      <c r="Q25" s="223"/>
      <c r="R25" s="213"/>
      <c r="S25" s="213"/>
    </row>
    <row r="26" spans="1:19" ht="5.0999999999999996" customHeight="1" x14ac:dyDescent="0.25">
      <c r="A26" s="225"/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2"/>
      <c r="Q26" s="223"/>
      <c r="R26" s="213"/>
      <c r="S26" s="213"/>
    </row>
    <row r="27" spans="1:19" ht="12.95" customHeight="1" x14ac:dyDescent="0.25">
      <c r="A27" s="219" t="s">
        <v>21</v>
      </c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2"/>
      <c r="Q27" s="223"/>
      <c r="R27" s="213"/>
      <c r="S27" s="213"/>
    </row>
    <row r="28" spans="1:19" ht="12.95" customHeight="1" x14ac:dyDescent="0.25">
      <c r="A28" s="224" t="s">
        <v>22</v>
      </c>
      <c r="B28" s="220">
        <v>6.9472449317670479</v>
      </c>
      <c r="C28" s="221">
        <v>76.490197524913071</v>
      </c>
      <c r="D28" s="221">
        <v>21.475280697137777</v>
      </c>
      <c r="E28" s="221">
        <v>0.75608248377431653</v>
      </c>
      <c r="F28" s="221">
        <v>41.903567770710346</v>
      </c>
      <c r="G28" s="221">
        <v>0.45150666149534763</v>
      </c>
      <c r="H28" s="221">
        <v>0.22111410442847834</v>
      </c>
      <c r="I28" s="221">
        <v>1.1392867163321037</v>
      </c>
      <c r="J28" s="221">
        <v>9.6731361701252634E-3</v>
      </c>
      <c r="K28" s="221">
        <v>0.92801616639241769</v>
      </c>
      <c r="L28" s="221">
        <v>9.2458475044916808E-3</v>
      </c>
      <c r="M28" s="221">
        <v>3.5861547435658427E-2</v>
      </c>
      <c r="N28" s="221">
        <v>0.39714560673149424</v>
      </c>
      <c r="O28" s="221">
        <v>2.7889774269534899</v>
      </c>
      <c r="P28" s="222">
        <v>3097.67168299999</v>
      </c>
      <c r="Q28" s="223"/>
      <c r="R28" s="213"/>
      <c r="S28" s="213"/>
    </row>
    <row r="29" spans="1:19" ht="12.95" customHeight="1" x14ac:dyDescent="0.25">
      <c r="A29" s="224" t="s">
        <v>23</v>
      </c>
      <c r="B29" s="220">
        <v>11.360647647168195</v>
      </c>
      <c r="C29" s="221">
        <v>73.488445626446733</v>
      </c>
      <c r="D29" s="221">
        <v>43.253252288151039</v>
      </c>
      <c r="E29" s="221">
        <v>0.57208387675526073</v>
      </c>
      <c r="F29" s="221">
        <v>32.568943032419455</v>
      </c>
      <c r="G29" s="221">
        <v>1.0104467959184207</v>
      </c>
      <c r="H29" s="221">
        <v>0.80125890584951498</v>
      </c>
      <c r="I29" s="221">
        <v>0.91917129840918477</v>
      </c>
      <c r="J29" s="221">
        <v>1.984079583048106E-2</v>
      </c>
      <c r="K29" s="221">
        <v>1.5954758384117647</v>
      </c>
      <c r="L29" s="221">
        <v>0.11279237682547953</v>
      </c>
      <c r="M29" s="221">
        <v>6.4768074623916691E-2</v>
      </c>
      <c r="N29" s="221">
        <v>0.70600561874196488</v>
      </c>
      <c r="O29" s="221">
        <v>2.0711835338815177</v>
      </c>
      <c r="P29" s="222">
        <v>3657.1567300000129</v>
      </c>
      <c r="Q29" s="223"/>
      <c r="R29" s="213"/>
      <c r="S29" s="213"/>
    </row>
    <row r="30" spans="1:19" ht="12.95" customHeight="1" x14ac:dyDescent="0.25">
      <c r="A30" s="224" t="s">
        <v>24</v>
      </c>
      <c r="B30" s="220">
        <v>14.218381079063114</v>
      </c>
      <c r="C30" s="221">
        <v>69.763383460648228</v>
      </c>
      <c r="D30" s="221">
        <v>54.529810734794424</v>
      </c>
      <c r="E30" s="221">
        <v>0.54390954196353714</v>
      </c>
      <c r="F30" s="221">
        <v>25.099311915667428</v>
      </c>
      <c r="G30" s="221">
        <v>1.2977485199418577</v>
      </c>
      <c r="H30" s="221">
        <v>0.5930963583614014</v>
      </c>
      <c r="I30" s="221">
        <v>0.71870074973658904</v>
      </c>
      <c r="J30" s="221">
        <v>0.12517656847404296</v>
      </c>
      <c r="K30" s="221">
        <v>1.0932924790824259</v>
      </c>
      <c r="L30" s="221">
        <v>5.053088061929592E-2</v>
      </c>
      <c r="M30" s="221">
        <v>0.56812047845233693</v>
      </c>
      <c r="N30" s="221">
        <v>0.16250253489773092</v>
      </c>
      <c r="O30" s="221">
        <v>1.9061573547929243</v>
      </c>
      <c r="P30" s="222">
        <v>3666.9378750000074</v>
      </c>
      <c r="Q30" s="223"/>
      <c r="R30" s="213"/>
      <c r="S30" s="213"/>
    </row>
    <row r="31" spans="1:19" ht="12.95" customHeight="1" x14ac:dyDescent="0.25">
      <c r="A31" s="224" t="s">
        <v>25</v>
      </c>
      <c r="B31" s="220">
        <v>13.682713732263796</v>
      </c>
      <c r="C31" s="221">
        <v>71.838325939080789</v>
      </c>
      <c r="D31" s="221">
        <v>65.246245748003346</v>
      </c>
      <c r="E31" s="221">
        <v>0.6418280801877807</v>
      </c>
      <c r="F31" s="221">
        <v>19.306570781100248</v>
      </c>
      <c r="G31" s="221">
        <v>1.6324997409413442</v>
      </c>
      <c r="H31" s="221">
        <v>0.94063607510752167</v>
      </c>
      <c r="I31" s="221">
        <v>0.69798160301092693</v>
      </c>
      <c r="J31" s="221">
        <v>7.4201992532170358E-2</v>
      </c>
      <c r="K31" s="221">
        <v>0.93800976254306345</v>
      </c>
      <c r="L31" s="221">
        <v>9.5076530601839709E-2</v>
      </c>
      <c r="M31" s="221">
        <v>0.27112039015476036</v>
      </c>
      <c r="N31" s="221">
        <v>0.92310532400352086</v>
      </c>
      <c r="O31" s="221">
        <v>2.3353253933257481</v>
      </c>
      <c r="P31" s="222">
        <v>3486.2567859999967</v>
      </c>
      <c r="Q31" s="223"/>
      <c r="R31" s="213"/>
      <c r="S31" s="213"/>
    </row>
    <row r="32" spans="1:19" ht="12.95" customHeight="1" x14ac:dyDescent="0.25">
      <c r="A32" s="224" t="s">
        <v>26</v>
      </c>
      <c r="B32" s="220">
        <v>15.458205645925638</v>
      </c>
      <c r="C32" s="221">
        <v>68.664191250981034</v>
      </c>
      <c r="D32" s="221">
        <v>67.055373890886941</v>
      </c>
      <c r="E32" s="221">
        <v>0.52894639525356235</v>
      </c>
      <c r="F32" s="221">
        <v>12.226280051790708</v>
      </c>
      <c r="G32" s="221">
        <v>2.4839912857809394</v>
      </c>
      <c r="H32" s="221">
        <v>1.608192184266406</v>
      </c>
      <c r="I32" s="221">
        <v>8.8747950871021677E-2</v>
      </c>
      <c r="J32" s="221">
        <v>2.9108772114698624E-2</v>
      </c>
      <c r="K32" s="221">
        <v>0.50969929769680578</v>
      </c>
      <c r="L32" s="221">
        <v>0</v>
      </c>
      <c r="M32" s="221">
        <v>0.51749439849195988</v>
      </c>
      <c r="N32" s="221">
        <v>8.3990159865560739E-3</v>
      </c>
      <c r="O32" s="221">
        <v>2.8280923533355411</v>
      </c>
      <c r="P32" s="222">
        <v>3005.554465000002</v>
      </c>
      <c r="Q32" s="223"/>
      <c r="R32" s="213"/>
      <c r="S32" s="213"/>
    </row>
    <row r="33" spans="1:21" ht="5.0999999999999996" customHeight="1" x14ac:dyDescent="0.25">
      <c r="A33" s="225"/>
      <c r="B33" s="220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3"/>
      <c r="R33" s="213"/>
      <c r="S33" s="213"/>
    </row>
    <row r="34" spans="1:21" ht="12.95" customHeight="1" x14ac:dyDescent="0.25">
      <c r="A34" s="219" t="s">
        <v>27</v>
      </c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3"/>
      <c r="R34" s="213"/>
      <c r="S34" s="213"/>
    </row>
    <row r="35" spans="1:21" ht="12.95" customHeight="1" x14ac:dyDescent="0.25">
      <c r="A35" s="224" t="s">
        <v>28</v>
      </c>
      <c r="B35" s="220">
        <v>13.686511490614897</v>
      </c>
      <c r="C35" s="221">
        <v>70.957456718905703</v>
      </c>
      <c r="D35" s="221">
        <v>57.529819856031864</v>
      </c>
      <c r="E35" s="221">
        <v>0.61323302745236108</v>
      </c>
      <c r="F35" s="221">
        <v>22.610313381730215</v>
      </c>
      <c r="G35" s="221">
        <v>1.5408499849957979</v>
      </c>
      <c r="H35" s="221">
        <v>0.94407825220505126</v>
      </c>
      <c r="I35" s="221">
        <v>0.60770326500420102</v>
      </c>
      <c r="J35" s="221">
        <v>6.7301856913559721E-2</v>
      </c>
      <c r="K35" s="221">
        <v>0.95355567360106241</v>
      </c>
      <c r="L35" s="221">
        <v>5.8667250243215466E-2</v>
      </c>
      <c r="M35" s="221">
        <v>0.36274241418003794</v>
      </c>
      <c r="N35" s="221">
        <v>0.47704921547023094</v>
      </c>
      <c r="O35" s="221">
        <v>2.2040135657149307</v>
      </c>
      <c r="P35" s="222">
        <v>13164.815067999836</v>
      </c>
      <c r="Q35" s="223"/>
      <c r="R35" s="213"/>
      <c r="S35" s="213"/>
    </row>
    <row r="36" spans="1:21" ht="12.95" customHeight="1" x14ac:dyDescent="0.25">
      <c r="A36" s="224" t="s">
        <v>29</v>
      </c>
      <c r="B36" s="220">
        <v>7.7858795071148137</v>
      </c>
      <c r="C36" s="221">
        <v>75.810964337836111</v>
      </c>
      <c r="D36" s="221">
        <v>25.688217577122774</v>
      </c>
      <c r="E36" s="221">
        <v>0.58233444153576075</v>
      </c>
      <c r="F36" s="221">
        <v>39.304880701256003</v>
      </c>
      <c r="G36" s="221">
        <v>0.72685965597418745</v>
      </c>
      <c r="H36" s="221">
        <v>0.39327866500080594</v>
      </c>
      <c r="I36" s="221">
        <v>1.1272785439704667</v>
      </c>
      <c r="J36" s="221">
        <v>5.7881768097758045E-3</v>
      </c>
      <c r="K36" s="221">
        <v>1.3250554118663467</v>
      </c>
      <c r="L36" s="221">
        <v>4.9496680954155957E-2</v>
      </c>
      <c r="M36" s="221">
        <v>4.1702535492545559E-2</v>
      </c>
      <c r="N36" s="221">
        <v>0.36578679247026702</v>
      </c>
      <c r="O36" s="221">
        <v>2.8889102693964777</v>
      </c>
      <c r="P36" s="222">
        <v>3748.7624709999932</v>
      </c>
      <c r="Q36" s="223"/>
      <c r="R36" s="213"/>
      <c r="S36" s="213"/>
    </row>
    <row r="37" spans="1:21" ht="5.0999999999999996" customHeight="1" x14ac:dyDescent="0.25">
      <c r="A37" s="225"/>
      <c r="B37" s="220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2"/>
      <c r="Q37" s="223"/>
      <c r="R37" s="213"/>
      <c r="S37" s="213"/>
    </row>
    <row r="38" spans="1:21" ht="12.95" customHeight="1" x14ac:dyDescent="0.25">
      <c r="A38" s="219" t="s">
        <v>30</v>
      </c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2"/>
      <c r="Q38" s="223"/>
      <c r="R38" s="213"/>
      <c r="S38" s="213"/>
    </row>
    <row r="39" spans="1:21" ht="12.95" customHeight="1" x14ac:dyDescent="0.25">
      <c r="A39" s="224" t="s">
        <v>304</v>
      </c>
      <c r="B39" s="220">
        <v>15.698198092147017</v>
      </c>
      <c r="C39" s="221">
        <v>69.708921047856606</v>
      </c>
      <c r="D39" s="221">
        <v>68.335573032406955</v>
      </c>
      <c r="E39" s="221">
        <v>0.38181951610820802</v>
      </c>
      <c r="F39" s="221">
        <v>16.959115048817804</v>
      </c>
      <c r="G39" s="221">
        <v>2.1905146082962328</v>
      </c>
      <c r="H39" s="221">
        <v>1.4800095156689741</v>
      </c>
      <c r="I39" s="221">
        <v>0.48502717170833809</v>
      </c>
      <c r="J39" s="221">
        <v>3.4431718754814454E-2</v>
      </c>
      <c r="K39" s="221">
        <v>0.78204568854915746</v>
      </c>
      <c r="L39" s="221">
        <v>9.9312273807154461E-2</v>
      </c>
      <c r="M39" s="221">
        <v>0.69077727428222713</v>
      </c>
      <c r="N39" s="221">
        <v>0.79880229196246988</v>
      </c>
      <c r="O39" s="221">
        <v>2.7183338837531092</v>
      </c>
      <c r="P39" s="222">
        <v>5305.1025799999843</v>
      </c>
      <c r="Q39" s="223"/>
      <c r="R39" s="213"/>
      <c r="S39" s="213"/>
    </row>
    <row r="40" spans="1:21" ht="12.95" customHeight="1" x14ac:dyDescent="0.25">
      <c r="A40" s="224" t="s">
        <v>31</v>
      </c>
      <c r="B40" s="220">
        <v>15.632545910804646</v>
      </c>
      <c r="C40" s="221">
        <v>69.28261384019504</v>
      </c>
      <c r="D40" s="221">
        <v>50.904589917812906</v>
      </c>
      <c r="E40" s="221">
        <v>0.54489865084228273</v>
      </c>
      <c r="F40" s="221">
        <v>21.48104073413057</v>
      </c>
      <c r="G40" s="221">
        <v>1.1117160335649521</v>
      </c>
      <c r="H40" s="221">
        <v>0.6375209262964886</v>
      </c>
      <c r="I40" s="221">
        <v>0.43328373116527652</v>
      </c>
      <c r="J40" s="221">
        <v>0.12324489180366649</v>
      </c>
      <c r="K40" s="221">
        <v>0.47832435830797132</v>
      </c>
      <c r="L40" s="221">
        <v>0</v>
      </c>
      <c r="M40" s="221">
        <v>0.12458354935941847</v>
      </c>
      <c r="N40" s="221">
        <v>0.15398736240264616</v>
      </c>
      <c r="O40" s="221">
        <v>2.0256917720914926</v>
      </c>
      <c r="P40" s="222">
        <v>4501.3005559999692</v>
      </c>
      <c r="Q40" s="223"/>
      <c r="R40" s="213"/>
      <c r="S40" s="213"/>
    </row>
    <row r="41" spans="1:21" ht="12.95" customHeight="1" x14ac:dyDescent="0.25">
      <c r="A41" s="224" t="s">
        <v>32</v>
      </c>
      <c r="B41" s="220">
        <v>7.4858198683065913</v>
      </c>
      <c r="C41" s="221">
        <v>75.684263585783995</v>
      </c>
      <c r="D41" s="221">
        <v>37.312123027262544</v>
      </c>
      <c r="E41" s="221">
        <v>0.90432737373682648</v>
      </c>
      <c r="F41" s="221">
        <v>31.346826719897457</v>
      </c>
      <c r="G41" s="221">
        <v>0.68008905429227107</v>
      </c>
      <c r="H41" s="221">
        <v>0.58800876391375401</v>
      </c>
      <c r="I41" s="221">
        <v>0.6642133796144587</v>
      </c>
      <c r="J41" s="221">
        <v>1.7002094610990483E-2</v>
      </c>
      <c r="K41" s="221">
        <v>2.191541671005782</v>
      </c>
      <c r="L41" s="221">
        <v>9.5440352857677629E-2</v>
      </c>
      <c r="M41" s="221">
        <v>0.12366696790989576</v>
      </c>
      <c r="N41" s="221">
        <v>0.40051721557833353</v>
      </c>
      <c r="O41" s="221">
        <v>2.5748020012400898</v>
      </c>
      <c r="P41" s="222">
        <v>4516.2553060000128</v>
      </c>
      <c r="Q41" s="223"/>
      <c r="R41" s="213"/>
      <c r="S41" s="213"/>
    </row>
    <row r="42" spans="1:21" ht="12.95" customHeight="1" x14ac:dyDescent="0.25">
      <c r="A42" s="224" t="s">
        <v>33</v>
      </c>
      <c r="B42" s="220">
        <v>8.4574594109760106</v>
      </c>
      <c r="C42" s="221">
        <v>75.206821982832963</v>
      </c>
      <c r="D42" s="221">
        <v>36.084997060794208</v>
      </c>
      <c r="E42" s="221">
        <v>0.65367355621448409</v>
      </c>
      <c r="F42" s="221">
        <v>45.069920568037276</v>
      </c>
      <c r="G42" s="221">
        <v>1.2788129138561133</v>
      </c>
      <c r="H42" s="221">
        <v>0.20303628955806141</v>
      </c>
      <c r="I42" s="221">
        <v>1.815179873985864</v>
      </c>
      <c r="J42" s="221">
        <v>3.608877641461937E-2</v>
      </c>
      <c r="K42" s="221">
        <v>0.50994494638209364</v>
      </c>
      <c r="L42" s="221">
        <v>0</v>
      </c>
      <c r="M42" s="221">
        <v>5.7055351582057073E-2</v>
      </c>
      <c r="N42" s="221">
        <v>0.35192260578717921</v>
      </c>
      <c r="O42" s="221">
        <v>1.8053510838744753</v>
      </c>
      <c r="P42" s="222">
        <v>2590.9190969999854</v>
      </c>
      <c r="Q42" s="223"/>
      <c r="R42" s="213"/>
      <c r="S42" s="213"/>
    </row>
    <row r="43" spans="1:21" ht="5.0999999999999996" customHeight="1" x14ac:dyDescent="0.25">
      <c r="A43" s="225"/>
      <c r="B43" s="220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2"/>
      <c r="Q43" s="223"/>
      <c r="R43" s="213"/>
      <c r="S43" s="213"/>
    </row>
    <row r="44" spans="1:21" ht="12.95" customHeight="1" x14ac:dyDescent="0.25">
      <c r="A44" s="219" t="s">
        <v>34</v>
      </c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2"/>
      <c r="Q44" s="223"/>
      <c r="R44" s="213"/>
      <c r="S44" s="213"/>
    </row>
    <row r="45" spans="1:21" ht="12.95" customHeight="1" x14ac:dyDescent="0.25">
      <c r="A45" s="224" t="s">
        <v>35</v>
      </c>
      <c r="B45" s="220">
        <v>6.5617571651387552</v>
      </c>
      <c r="C45" s="221">
        <v>83.917406062244723</v>
      </c>
      <c r="D45" s="221">
        <v>28.783424755010646</v>
      </c>
      <c r="E45" s="221">
        <v>0.88789055897787428</v>
      </c>
      <c r="F45" s="221">
        <v>51.983567141568813</v>
      </c>
      <c r="G45" s="221">
        <v>1.0321775014375054</v>
      </c>
      <c r="H45" s="221">
        <v>0.20771095918061749</v>
      </c>
      <c r="I45" s="221">
        <v>2.1071473450973897</v>
      </c>
      <c r="J45" s="221">
        <v>8.1236188776227791E-2</v>
      </c>
      <c r="K45" s="221">
        <v>1.1271551611580044</v>
      </c>
      <c r="L45" s="221">
        <v>0</v>
      </c>
      <c r="M45" s="221">
        <v>0</v>
      </c>
      <c r="N45" s="221">
        <v>0.20946832798544551</v>
      </c>
      <c r="O45" s="221">
        <v>1.4647683963689599</v>
      </c>
      <c r="P45" s="222">
        <v>267.10386499999925</v>
      </c>
      <c r="Q45" s="223"/>
      <c r="R45" s="213"/>
      <c r="S45" s="243"/>
      <c r="T45" s="226"/>
      <c r="U45" s="226"/>
    </row>
    <row r="46" spans="1:21" ht="12.95" customHeight="1" x14ac:dyDescent="0.25">
      <c r="A46" s="224" t="s">
        <v>36</v>
      </c>
      <c r="B46" s="220">
        <v>8.087126902025723</v>
      </c>
      <c r="C46" s="221">
        <v>56.949528908525494</v>
      </c>
      <c r="D46" s="221">
        <v>49.456833559758145</v>
      </c>
      <c r="E46" s="221">
        <v>1.2116492280545443</v>
      </c>
      <c r="F46" s="221">
        <v>32.856521929433129</v>
      </c>
      <c r="G46" s="221">
        <v>1.0528667896308768</v>
      </c>
      <c r="H46" s="221">
        <v>0.13349906042069185</v>
      </c>
      <c r="I46" s="221">
        <v>0.64141014797843943</v>
      </c>
      <c r="J46" s="221">
        <v>0</v>
      </c>
      <c r="K46" s="221">
        <v>0.62184614338049238</v>
      </c>
      <c r="L46" s="221">
        <v>0</v>
      </c>
      <c r="M46" s="221">
        <v>0</v>
      </c>
      <c r="N46" s="221">
        <v>0.10903766048088405</v>
      </c>
      <c r="O46" s="221">
        <v>0.2290914950584047</v>
      </c>
      <c r="P46" s="222">
        <v>539.55211200000076</v>
      </c>
      <c r="Q46" s="223"/>
      <c r="R46" s="213"/>
      <c r="S46" s="243"/>
      <c r="T46" s="226"/>
      <c r="U46" s="226"/>
    </row>
    <row r="47" spans="1:21" ht="12.95" customHeight="1" x14ac:dyDescent="0.25">
      <c r="A47" s="224" t="s">
        <v>37</v>
      </c>
      <c r="B47" s="220">
        <v>2.0445651390613775</v>
      </c>
      <c r="C47" s="221">
        <v>82.388035337191525</v>
      </c>
      <c r="D47" s="221">
        <v>31.190998163423817</v>
      </c>
      <c r="E47" s="221">
        <v>1.1514622093728515</v>
      </c>
      <c r="F47" s="221">
        <v>35.381047622331785</v>
      </c>
      <c r="G47" s="221">
        <v>0</v>
      </c>
      <c r="H47" s="221">
        <v>0.20060550644572647</v>
      </c>
      <c r="I47" s="221">
        <v>0.50153050414739642</v>
      </c>
      <c r="J47" s="221">
        <v>0</v>
      </c>
      <c r="K47" s="221">
        <v>0.56130076042504073</v>
      </c>
      <c r="L47" s="221">
        <v>0</v>
      </c>
      <c r="M47" s="221">
        <v>0</v>
      </c>
      <c r="N47" s="221">
        <v>1.2739334975268377</v>
      </c>
      <c r="O47" s="221">
        <v>10.469495348662589</v>
      </c>
      <c r="P47" s="222">
        <v>277.81042000000014</v>
      </c>
      <c r="Q47" s="223"/>
      <c r="R47" s="213"/>
      <c r="S47" s="243"/>
      <c r="T47" s="226"/>
      <c r="U47" s="226"/>
    </row>
    <row r="48" spans="1:21" ht="12.95" customHeight="1" x14ac:dyDescent="0.25">
      <c r="A48" s="224" t="s">
        <v>38</v>
      </c>
      <c r="B48" s="220">
        <v>15.820740332424835</v>
      </c>
      <c r="C48" s="221">
        <v>84.142959800974438</v>
      </c>
      <c r="D48" s="221">
        <v>53.407474676881741</v>
      </c>
      <c r="E48" s="221">
        <v>1.7165607584329556</v>
      </c>
      <c r="F48" s="221">
        <v>22.424450117346868</v>
      </c>
      <c r="G48" s="221">
        <v>1.1772617402530265</v>
      </c>
      <c r="H48" s="221">
        <v>2.0245998848303</v>
      </c>
      <c r="I48" s="221">
        <v>0.46221295121729022</v>
      </c>
      <c r="J48" s="221">
        <v>0.10696716733372752</v>
      </c>
      <c r="K48" s="221">
        <v>1.6884688847585312</v>
      </c>
      <c r="L48" s="221">
        <v>0</v>
      </c>
      <c r="M48" s="221">
        <v>0.5226645167088364</v>
      </c>
      <c r="N48" s="221">
        <v>0.44151627040892577</v>
      </c>
      <c r="O48" s="221">
        <v>1.1989219708846599</v>
      </c>
      <c r="P48" s="222">
        <v>768.82376200000101</v>
      </c>
      <c r="Q48" s="223"/>
      <c r="R48" s="213"/>
      <c r="S48" s="243"/>
      <c r="T48" s="226"/>
      <c r="U48" s="226"/>
    </row>
    <row r="49" spans="1:21" ht="12.95" customHeight="1" x14ac:dyDescent="0.25">
      <c r="A49" s="224" t="s">
        <v>39</v>
      </c>
      <c r="B49" s="220">
        <v>1.7230813913644389</v>
      </c>
      <c r="C49" s="221">
        <v>72.96378292043849</v>
      </c>
      <c r="D49" s="221">
        <v>34.647977832590051</v>
      </c>
      <c r="E49" s="221">
        <v>0.66470121279370276</v>
      </c>
      <c r="F49" s="221">
        <v>37.687405644948441</v>
      </c>
      <c r="G49" s="221">
        <v>0.40932556671180698</v>
      </c>
      <c r="H49" s="221">
        <v>0.27436251882900425</v>
      </c>
      <c r="I49" s="221">
        <v>1.1013352032886707</v>
      </c>
      <c r="J49" s="221">
        <v>0</v>
      </c>
      <c r="K49" s="221">
        <v>1.0076831065550735</v>
      </c>
      <c r="L49" s="221">
        <v>0</v>
      </c>
      <c r="M49" s="221">
        <v>6.9939049053927574E-2</v>
      </c>
      <c r="N49" s="221">
        <v>6.6658260694098442E-2</v>
      </c>
      <c r="O49" s="221">
        <v>2.2019575249944809</v>
      </c>
      <c r="P49" s="222">
        <v>326.14112299999965</v>
      </c>
      <c r="Q49" s="223"/>
      <c r="R49" s="213"/>
      <c r="S49" s="243"/>
      <c r="T49" s="226"/>
      <c r="U49" s="226"/>
    </row>
    <row r="50" spans="1:21" ht="12.95" customHeight="1" x14ac:dyDescent="0.25">
      <c r="A50" s="224" t="s">
        <v>40</v>
      </c>
      <c r="B50" s="220">
        <v>4.5006450942038301</v>
      </c>
      <c r="C50" s="221">
        <v>57.065436122465698</v>
      </c>
      <c r="D50" s="221">
        <v>27.491784202025244</v>
      </c>
      <c r="E50" s="221">
        <v>0.72885247501406258</v>
      </c>
      <c r="F50" s="221">
        <v>45.578144619721527</v>
      </c>
      <c r="G50" s="221">
        <v>1.4682858969892103</v>
      </c>
      <c r="H50" s="221">
        <v>0</v>
      </c>
      <c r="I50" s="221">
        <v>0.86248098587716548</v>
      </c>
      <c r="J50" s="221">
        <v>0</v>
      </c>
      <c r="K50" s="221">
        <v>0.92746740026831331</v>
      </c>
      <c r="L50" s="221">
        <v>0</v>
      </c>
      <c r="M50" s="221">
        <v>0</v>
      </c>
      <c r="N50" s="221">
        <v>0</v>
      </c>
      <c r="O50" s="221">
        <v>6.5757803471529748</v>
      </c>
      <c r="P50" s="222">
        <v>799.27628699999968</v>
      </c>
      <c r="Q50" s="223"/>
      <c r="R50" s="213"/>
      <c r="S50" s="243"/>
      <c r="T50" s="226"/>
      <c r="U50" s="226"/>
    </row>
    <row r="51" spans="1:21" ht="12.95" customHeight="1" x14ac:dyDescent="0.25">
      <c r="A51" s="224" t="s">
        <v>41</v>
      </c>
      <c r="B51" s="220">
        <v>18.80662770328949</v>
      </c>
      <c r="C51" s="221">
        <v>71.873327175337238</v>
      </c>
      <c r="D51" s="221">
        <v>66.550144654134627</v>
      </c>
      <c r="E51" s="221">
        <v>9.9388773046979989E-2</v>
      </c>
      <c r="F51" s="221">
        <v>13.67860246026768</v>
      </c>
      <c r="G51" s="221">
        <v>2.1901242292556589</v>
      </c>
      <c r="H51" s="221">
        <v>2.1745610041985857</v>
      </c>
      <c r="I51" s="221">
        <v>0.45669872758079483</v>
      </c>
      <c r="J51" s="221">
        <v>0</v>
      </c>
      <c r="K51" s="221">
        <v>0.71974220126704347</v>
      </c>
      <c r="L51" s="221">
        <v>0.58066601960598008</v>
      </c>
      <c r="M51" s="221">
        <v>1.005138745703176</v>
      </c>
      <c r="N51" s="221">
        <v>8.0532693203113695E-2</v>
      </c>
      <c r="O51" s="221">
        <v>2.1605180298670636</v>
      </c>
      <c r="P51" s="222">
        <v>603.51887000000181</v>
      </c>
      <c r="Q51" s="223"/>
      <c r="R51" s="213"/>
      <c r="S51" s="243"/>
      <c r="T51" s="226"/>
      <c r="U51" s="226"/>
    </row>
    <row r="52" spans="1:21" ht="12.95" customHeight="1" x14ac:dyDescent="0.25">
      <c r="A52" s="224" t="s">
        <v>42</v>
      </c>
      <c r="B52" s="220">
        <v>6.5557995900489345</v>
      </c>
      <c r="C52" s="221">
        <v>82.528268719413475</v>
      </c>
      <c r="D52" s="221">
        <v>35.520196897491715</v>
      </c>
      <c r="E52" s="221">
        <v>0.91103683807313707</v>
      </c>
      <c r="F52" s="221">
        <v>32.240135320994789</v>
      </c>
      <c r="G52" s="221">
        <v>0.65097809234275039</v>
      </c>
      <c r="H52" s="221">
        <v>0.82277883836455545</v>
      </c>
      <c r="I52" s="221">
        <v>0.14207145765461857</v>
      </c>
      <c r="J52" s="221">
        <v>8.7093019137563107E-2</v>
      </c>
      <c r="K52" s="221">
        <v>4.1359232058396467</v>
      </c>
      <c r="L52" s="221">
        <v>0.34581154108125345</v>
      </c>
      <c r="M52" s="221">
        <v>0.31643543002013569</v>
      </c>
      <c r="N52" s="221">
        <v>0.65035162307365213</v>
      </c>
      <c r="O52" s="221">
        <v>1.178288964629798</v>
      </c>
      <c r="P52" s="222">
        <v>594.60219100000052</v>
      </c>
      <c r="Q52" s="223"/>
      <c r="R52" s="213"/>
      <c r="S52" s="243"/>
      <c r="T52" s="226"/>
      <c r="U52" s="226"/>
    </row>
    <row r="53" spans="1:21" ht="12.95" customHeight="1" x14ac:dyDescent="0.25">
      <c r="A53" s="224" t="s">
        <v>43</v>
      </c>
      <c r="B53" s="220">
        <v>5.5143600230224274</v>
      </c>
      <c r="C53" s="221">
        <v>65.291517052435069</v>
      </c>
      <c r="D53" s="221">
        <v>30.197774302835157</v>
      </c>
      <c r="E53" s="221">
        <v>1.7315751707433511</v>
      </c>
      <c r="F53" s="221">
        <v>40.469947596066049</v>
      </c>
      <c r="G53" s="221">
        <v>0.56761034847466418</v>
      </c>
      <c r="H53" s="221">
        <v>7.3211212138471704E-2</v>
      </c>
      <c r="I53" s="221">
        <v>0.14560456082256107</v>
      </c>
      <c r="J53" s="221">
        <v>0</v>
      </c>
      <c r="K53" s="221">
        <v>1.3290412245046217</v>
      </c>
      <c r="L53" s="221">
        <v>0.1294864568910051</v>
      </c>
      <c r="M53" s="221">
        <v>0.36266615456689766</v>
      </c>
      <c r="N53" s="221">
        <v>1.1350574859448881</v>
      </c>
      <c r="O53" s="221">
        <v>0.73050758993109477</v>
      </c>
      <c r="P53" s="222">
        <v>221.18606599999993</v>
      </c>
      <c r="Q53" s="223"/>
      <c r="R53" s="213"/>
      <c r="S53" s="243"/>
      <c r="T53" s="226"/>
      <c r="U53" s="226"/>
    </row>
    <row r="54" spans="1:21" ht="12.95" customHeight="1" x14ac:dyDescent="0.25">
      <c r="A54" s="224" t="s">
        <v>44</v>
      </c>
      <c r="B54" s="220">
        <v>9.5618818768714551</v>
      </c>
      <c r="C54" s="221">
        <v>74.348327818310594</v>
      </c>
      <c r="D54" s="221">
        <v>43.492712617133229</v>
      </c>
      <c r="E54" s="221">
        <v>1.125651815415508</v>
      </c>
      <c r="F54" s="221">
        <v>34.355733231591564</v>
      </c>
      <c r="G54" s="221">
        <v>0.23117138052364353</v>
      </c>
      <c r="H54" s="221">
        <v>0.24320852047729305</v>
      </c>
      <c r="I54" s="221">
        <v>1.7243766669913414</v>
      </c>
      <c r="J54" s="221">
        <v>9.323471564256651E-2</v>
      </c>
      <c r="K54" s="221">
        <v>0.88770445049340152</v>
      </c>
      <c r="L54" s="221">
        <v>7.0949233623466099E-2</v>
      </c>
      <c r="M54" s="221">
        <v>0</v>
      </c>
      <c r="N54" s="221">
        <v>0.86165089421959096</v>
      </c>
      <c r="O54" s="221">
        <v>0</v>
      </c>
      <c r="P54" s="222">
        <v>400.04519499999924</v>
      </c>
      <c r="Q54" s="223"/>
      <c r="R54" s="213"/>
      <c r="S54" s="243"/>
      <c r="T54" s="226"/>
      <c r="U54" s="226"/>
    </row>
    <row r="55" spans="1:21" ht="12.95" customHeight="1" x14ac:dyDescent="0.25">
      <c r="A55" s="224" t="s">
        <v>45</v>
      </c>
      <c r="B55" s="220">
        <v>17.61831734295458</v>
      </c>
      <c r="C55" s="221">
        <v>71.970176497364065</v>
      </c>
      <c r="D55" s="221">
        <v>57.864754490071256</v>
      </c>
      <c r="E55" s="221">
        <v>1.0679947692319971</v>
      </c>
      <c r="F55" s="221">
        <v>12.103201067748667</v>
      </c>
      <c r="G55" s="221">
        <v>1.0014930442520831</v>
      </c>
      <c r="H55" s="221">
        <v>0.30030296223268571</v>
      </c>
      <c r="I55" s="221">
        <v>0.69359325924252213</v>
      </c>
      <c r="J55" s="221">
        <v>6.6611991508910062E-2</v>
      </c>
      <c r="K55" s="221">
        <v>0.5665882338296041</v>
      </c>
      <c r="L55" s="221">
        <v>0</v>
      </c>
      <c r="M55" s="221">
        <v>0</v>
      </c>
      <c r="N55" s="221">
        <v>0</v>
      </c>
      <c r="O55" s="221">
        <v>0.35497482380989892</v>
      </c>
      <c r="P55" s="222">
        <v>535.9740670000001</v>
      </c>
      <c r="Q55" s="223"/>
      <c r="R55" s="213"/>
      <c r="S55" s="243"/>
      <c r="T55" s="226"/>
      <c r="U55" s="226"/>
    </row>
    <row r="56" spans="1:21" ht="12.95" customHeight="1" x14ac:dyDescent="0.25">
      <c r="A56" s="224" t="s">
        <v>46</v>
      </c>
      <c r="B56" s="220">
        <v>10.199256992513599</v>
      </c>
      <c r="C56" s="221">
        <v>78.953370765445001</v>
      </c>
      <c r="D56" s="221">
        <v>51.652654007083441</v>
      </c>
      <c r="E56" s="221">
        <v>0.79165887572024696</v>
      </c>
      <c r="F56" s="221">
        <v>37.137007036101089</v>
      </c>
      <c r="G56" s="221">
        <v>0.26248193766619254</v>
      </c>
      <c r="H56" s="221">
        <v>0.28494604646812666</v>
      </c>
      <c r="I56" s="221">
        <v>0</v>
      </c>
      <c r="J56" s="221">
        <v>0</v>
      </c>
      <c r="K56" s="221">
        <v>1.6568599125319832</v>
      </c>
      <c r="L56" s="221">
        <v>0</v>
      </c>
      <c r="M56" s="221">
        <v>0</v>
      </c>
      <c r="N56" s="221">
        <v>0.6432979184008264</v>
      </c>
      <c r="O56" s="221">
        <v>0.72608296791158189</v>
      </c>
      <c r="P56" s="222">
        <v>719.54779699999938</v>
      </c>
      <c r="Q56" s="223"/>
      <c r="R56" s="213"/>
      <c r="S56" s="243"/>
      <c r="T56" s="226"/>
      <c r="U56" s="226"/>
    </row>
    <row r="57" spans="1:21" ht="12.95" customHeight="1" x14ac:dyDescent="0.25">
      <c r="A57" s="224" t="s">
        <v>47</v>
      </c>
      <c r="B57" s="220">
        <v>7.6052080657578038</v>
      </c>
      <c r="C57" s="221">
        <v>62.651765001444382</v>
      </c>
      <c r="D57" s="221">
        <v>41.449697507581561</v>
      </c>
      <c r="E57" s="221">
        <v>9.4367764183986638E-2</v>
      </c>
      <c r="F57" s="221">
        <v>29.057466997913156</v>
      </c>
      <c r="G57" s="221">
        <v>1.4324221244273283</v>
      </c>
      <c r="H57" s="221">
        <v>0.70682826362192552</v>
      </c>
      <c r="I57" s="221">
        <v>0.53120087527616422</v>
      </c>
      <c r="J57" s="221">
        <v>0</v>
      </c>
      <c r="K57" s="221">
        <v>8.9240790452803836E-2</v>
      </c>
      <c r="L57" s="221">
        <v>0</v>
      </c>
      <c r="M57" s="221">
        <v>5.735882344394698E-2</v>
      </c>
      <c r="N57" s="221">
        <v>0</v>
      </c>
      <c r="O57" s="221">
        <v>5.7044745108695283</v>
      </c>
      <c r="P57" s="222">
        <v>1032.8315060000023</v>
      </c>
      <c r="Q57" s="223"/>
      <c r="R57" s="213"/>
      <c r="S57" s="243"/>
      <c r="T57" s="226"/>
      <c r="U57" s="226"/>
    </row>
    <row r="58" spans="1:21" ht="12.95" customHeight="1" x14ac:dyDescent="0.25">
      <c r="A58" s="224" t="s">
        <v>48</v>
      </c>
      <c r="B58" s="220">
        <v>15.939778681214865</v>
      </c>
      <c r="C58" s="221">
        <v>75.528099616065489</v>
      </c>
      <c r="D58" s="221">
        <v>37.02686590868025</v>
      </c>
      <c r="E58" s="221">
        <v>0.14586839094291768</v>
      </c>
      <c r="F58" s="221">
        <v>17.085238359757664</v>
      </c>
      <c r="G58" s="221">
        <v>0.60201648836986665</v>
      </c>
      <c r="H58" s="221">
        <v>6.0559986834025317E-2</v>
      </c>
      <c r="I58" s="221">
        <v>6.7958745936008882E-2</v>
      </c>
      <c r="J58" s="221">
        <v>0</v>
      </c>
      <c r="K58" s="221">
        <v>0.22873103154716573</v>
      </c>
      <c r="L58" s="221">
        <v>0</v>
      </c>
      <c r="M58" s="221">
        <v>0</v>
      </c>
      <c r="N58" s="221">
        <v>6.7958745936008882E-2</v>
      </c>
      <c r="O58" s="221">
        <v>4.6018786674405083</v>
      </c>
      <c r="P58" s="222">
        <v>670.26104399999895</v>
      </c>
      <c r="Q58" s="223"/>
      <c r="R58" s="213"/>
      <c r="S58" s="243"/>
      <c r="T58" s="226"/>
      <c r="U58" s="226"/>
    </row>
    <row r="59" spans="1:21" ht="12.95" customHeight="1" x14ac:dyDescent="0.25">
      <c r="A59" s="224" t="s">
        <v>301</v>
      </c>
      <c r="B59" s="220">
        <v>15.537390975312379</v>
      </c>
      <c r="C59" s="221">
        <v>69.849545620421395</v>
      </c>
      <c r="D59" s="221">
        <v>68.294965684446268</v>
      </c>
      <c r="E59" s="221">
        <v>0.3985821656032178</v>
      </c>
      <c r="F59" s="221">
        <v>17.493463207081401</v>
      </c>
      <c r="G59" s="221">
        <v>2.2610348504670057</v>
      </c>
      <c r="H59" s="221">
        <v>1.3184793440675051</v>
      </c>
      <c r="I59" s="221">
        <v>0.50068451792851998</v>
      </c>
      <c r="J59" s="221">
        <v>3.4955050773086915E-2</v>
      </c>
      <c r="K59" s="221">
        <v>0.75407255458308908</v>
      </c>
      <c r="L59" s="221">
        <v>3.3760009409812691E-2</v>
      </c>
      <c r="M59" s="221">
        <v>0.62428397062724694</v>
      </c>
      <c r="N59" s="221">
        <v>0.80858411501384453</v>
      </c>
      <c r="O59" s="221">
        <v>2.6225338582029156</v>
      </c>
      <c r="P59" s="222">
        <v>5225.6768609999872</v>
      </c>
      <c r="Q59" s="223"/>
      <c r="R59" s="213"/>
      <c r="S59" s="243"/>
      <c r="T59" s="226"/>
      <c r="U59" s="226"/>
    </row>
    <row r="60" spans="1:21" ht="12.95" customHeight="1" x14ac:dyDescent="0.25">
      <c r="A60" s="227" t="s">
        <v>267</v>
      </c>
      <c r="B60" s="220">
        <v>15.299184474160954</v>
      </c>
      <c r="C60" s="221">
        <v>69.431087019824659</v>
      </c>
      <c r="D60" s="221">
        <v>68.564759575449514</v>
      </c>
      <c r="E60" s="221">
        <v>0.4180737430707161</v>
      </c>
      <c r="F60" s="221">
        <v>17.38021810101943</v>
      </c>
      <c r="G60" s="221">
        <v>2.1905647193081719</v>
      </c>
      <c r="H60" s="221">
        <v>1.3908534024591503</v>
      </c>
      <c r="I60" s="221">
        <v>0.48866355290311403</v>
      </c>
      <c r="J60" s="221">
        <v>3.8851546897162526E-2</v>
      </c>
      <c r="K60" s="221">
        <v>0.79004327671536989</v>
      </c>
      <c r="L60" s="221">
        <v>3.7523292337594119E-2</v>
      </c>
      <c r="M60" s="221">
        <v>0.6504242588504302</v>
      </c>
      <c r="N60" s="221">
        <v>0.8910029807807055</v>
      </c>
      <c r="O60" s="221">
        <v>2.7899379249806069</v>
      </c>
      <c r="P60" s="222">
        <v>4701.5837099999908</v>
      </c>
      <c r="Q60" s="223"/>
      <c r="R60" s="213"/>
      <c r="S60" s="243"/>
      <c r="T60" s="226"/>
      <c r="U60" s="226"/>
    </row>
    <row r="61" spans="1:21" ht="12.95" customHeight="1" x14ac:dyDescent="0.25">
      <c r="A61" s="227" t="s">
        <v>305</v>
      </c>
      <c r="B61" s="220">
        <v>17.674316068289929</v>
      </c>
      <c r="C61" s="221">
        <v>73.603493055378493</v>
      </c>
      <c r="D61" s="221">
        <v>65.874673489102591</v>
      </c>
      <c r="E61" s="221">
        <v>0.2237253048933662</v>
      </c>
      <c r="F61" s="221">
        <v>18.509372964501868</v>
      </c>
      <c r="G61" s="221">
        <v>2.893214874315349</v>
      </c>
      <c r="H61" s="221">
        <v>0.66921939226028937</v>
      </c>
      <c r="I61" s="221">
        <v>0.60852331191788467</v>
      </c>
      <c r="J61" s="221">
        <v>0</v>
      </c>
      <c r="K61" s="221">
        <v>0.43138304625545476</v>
      </c>
      <c r="L61" s="221">
        <v>0</v>
      </c>
      <c r="M61" s="221">
        <v>0.38978223548660734</v>
      </c>
      <c r="N61" s="221">
        <v>6.9213268539737138E-2</v>
      </c>
      <c r="O61" s="221">
        <v>1.1207698457406479</v>
      </c>
      <c r="P61" s="222">
        <v>524.09315099999992</v>
      </c>
      <c r="Q61" s="223"/>
      <c r="R61" s="213"/>
      <c r="S61" s="243"/>
      <c r="T61" s="226"/>
      <c r="U61" s="226"/>
    </row>
    <row r="62" spans="1:21" ht="12.95" customHeight="1" x14ac:dyDescent="0.25">
      <c r="A62" s="224" t="s">
        <v>49</v>
      </c>
      <c r="B62" s="220">
        <v>9.5225269353980337</v>
      </c>
      <c r="C62" s="221">
        <v>66.850863182312509</v>
      </c>
      <c r="D62" s="221">
        <v>30.718005553467542</v>
      </c>
      <c r="E62" s="221">
        <v>0.22445928351681635</v>
      </c>
      <c r="F62" s="221">
        <v>31.936741685114082</v>
      </c>
      <c r="G62" s="221">
        <v>0.43602742849256626</v>
      </c>
      <c r="H62" s="221">
        <v>0.23004393452730304</v>
      </c>
      <c r="I62" s="221">
        <v>3.8581027208180783</v>
      </c>
      <c r="J62" s="221">
        <v>0</v>
      </c>
      <c r="K62" s="221">
        <v>0</v>
      </c>
      <c r="L62" s="221">
        <v>0</v>
      </c>
      <c r="M62" s="221">
        <v>0.14611632431462679</v>
      </c>
      <c r="N62" s="221">
        <v>0</v>
      </c>
      <c r="O62" s="221">
        <v>2.5828873217891006</v>
      </c>
      <c r="P62" s="222">
        <v>580.94946200000038</v>
      </c>
      <c r="Q62" s="223"/>
      <c r="R62" s="213"/>
      <c r="S62" s="243"/>
      <c r="T62" s="226"/>
      <c r="U62" s="226"/>
    </row>
    <row r="63" spans="1:21" ht="12.95" customHeight="1" x14ac:dyDescent="0.25">
      <c r="A63" s="224" t="s">
        <v>50</v>
      </c>
      <c r="B63" s="220">
        <v>12.534709535844426</v>
      </c>
      <c r="C63" s="221">
        <v>65.933893473296763</v>
      </c>
      <c r="D63" s="221">
        <v>53.09157273039888</v>
      </c>
      <c r="E63" s="221">
        <v>0.54890219984159228</v>
      </c>
      <c r="F63" s="221">
        <v>25.717745244558053</v>
      </c>
      <c r="G63" s="221">
        <v>1.7041686076054725</v>
      </c>
      <c r="H63" s="221">
        <v>0</v>
      </c>
      <c r="I63" s="221">
        <v>2.1949132302350431</v>
      </c>
      <c r="J63" s="221">
        <v>0</v>
      </c>
      <c r="K63" s="221">
        <v>1.6453336381558019</v>
      </c>
      <c r="L63" s="221">
        <v>0</v>
      </c>
      <c r="M63" s="221">
        <v>0.76269761146286341</v>
      </c>
      <c r="N63" s="221">
        <v>0.4180261417903619</v>
      </c>
      <c r="O63" s="221">
        <v>6.7087279178461634E-2</v>
      </c>
      <c r="P63" s="222">
        <v>82.522350999999958</v>
      </c>
      <c r="Q63" s="223"/>
      <c r="R63" s="213"/>
      <c r="S63" s="243"/>
      <c r="T63" s="226"/>
      <c r="U63" s="226"/>
    </row>
    <row r="64" spans="1:21" ht="12.95" customHeight="1" x14ac:dyDescent="0.25">
      <c r="A64" s="224" t="s">
        <v>51</v>
      </c>
      <c r="B64" s="220">
        <v>11.254764036328165</v>
      </c>
      <c r="C64" s="221">
        <v>70.65706807468402</v>
      </c>
      <c r="D64" s="221">
        <v>65.824831984241754</v>
      </c>
      <c r="E64" s="221">
        <v>0.20798132774992187</v>
      </c>
      <c r="F64" s="221">
        <v>14.630829211217014</v>
      </c>
      <c r="G64" s="221">
        <v>0.4560434482004489</v>
      </c>
      <c r="H64" s="221">
        <v>1.746358482693535</v>
      </c>
      <c r="I64" s="221">
        <v>0.7028662335895749</v>
      </c>
      <c r="J64" s="221">
        <v>7.7732687770834044E-2</v>
      </c>
      <c r="K64" s="221">
        <v>3.5139031245130146</v>
      </c>
      <c r="L64" s="221">
        <v>0</v>
      </c>
      <c r="M64" s="221">
        <v>0</v>
      </c>
      <c r="N64" s="221">
        <v>0.80762438929774105</v>
      </c>
      <c r="O64" s="221">
        <v>2.5700872596405513</v>
      </c>
      <c r="P64" s="222">
        <v>100.45709499999982</v>
      </c>
      <c r="Q64" s="223"/>
      <c r="R64" s="213"/>
      <c r="S64" s="243"/>
      <c r="T64" s="226"/>
      <c r="U64" s="226"/>
    </row>
    <row r="65" spans="1:21" ht="12.95" customHeight="1" x14ac:dyDescent="0.25">
      <c r="A65" s="224" t="s">
        <v>52</v>
      </c>
      <c r="B65" s="220">
        <v>3.7608779310560307</v>
      </c>
      <c r="C65" s="221">
        <v>48.093820673687574</v>
      </c>
      <c r="D65" s="221">
        <v>42.98115732254459</v>
      </c>
      <c r="E65" s="221">
        <v>1.1381277778514129</v>
      </c>
      <c r="F65" s="221">
        <v>36.355409045042379</v>
      </c>
      <c r="G65" s="221">
        <v>0.22452090089656804</v>
      </c>
      <c r="H65" s="221">
        <v>0.21629608866376551</v>
      </c>
      <c r="I65" s="221">
        <v>0.64202678892957254</v>
      </c>
      <c r="J65" s="221">
        <v>0.17231302128659023</v>
      </c>
      <c r="K65" s="221">
        <v>1.2992935697538488</v>
      </c>
      <c r="L65" s="221">
        <v>7.9115484131588504E-2</v>
      </c>
      <c r="M65" s="221">
        <v>0</v>
      </c>
      <c r="N65" s="221">
        <v>0.27496912697178133</v>
      </c>
      <c r="O65" s="221">
        <v>8.9234305270691738</v>
      </c>
      <c r="P65" s="222">
        <v>145.08537899999993</v>
      </c>
      <c r="Q65" s="223"/>
      <c r="R65" s="213"/>
      <c r="S65" s="243"/>
      <c r="T65" s="226"/>
      <c r="U65" s="226"/>
    </row>
    <row r="66" spans="1:21" ht="12.95" customHeight="1" x14ac:dyDescent="0.25">
      <c r="A66" s="224" t="s">
        <v>53</v>
      </c>
      <c r="B66" s="220">
        <v>23.182987204251376</v>
      </c>
      <c r="C66" s="221">
        <v>72.374330626226097</v>
      </c>
      <c r="D66" s="221">
        <v>46.827565171311051</v>
      </c>
      <c r="E66" s="221">
        <v>0.56165924299001357</v>
      </c>
      <c r="F66" s="221">
        <v>23.33710138469586</v>
      </c>
      <c r="G66" s="221">
        <v>7.093184744605445E-2</v>
      </c>
      <c r="H66" s="221">
        <v>0.93352845120554784</v>
      </c>
      <c r="I66" s="221">
        <v>0.25037837759938064</v>
      </c>
      <c r="J66" s="221">
        <v>0.35796030424321673</v>
      </c>
      <c r="K66" s="221">
        <v>0.17565309409750365</v>
      </c>
      <c r="L66" s="221">
        <v>0</v>
      </c>
      <c r="M66" s="221">
        <v>8.1763799512895974E-2</v>
      </c>
      <c r="N66" s="221">
        <v>0.34167015639448867</v>
      </c>
      <c r="O66" s="221">
        <v>9.2093703701242771E-2</v>
      </c>
      <c r="P66" s="222">
        <v>1198.4912710000015</v>
      </c>
      <c r="Q66" s="223"/>
      <c r="R66" s="213"/>
      <c r="S66" s="243"/>
      <c r="T66" s="226"/>
      <c r="U66" s="226"/>
    </row>
    <row r="67" spans="1:21" ht="12.95" customHeight="1" x14ac:dyDescent="0.25">
      <c r="A67" s="224" t="s">
        <v>54</v>
      </c>
      <c r="B67" s="220">
        <v>4.9155945158918612</v>
      </c>
      <c r="C67" s="221">
        <v>89.304584749476163</v>
      </c>
      <c r="D67" s="221">
        <v>29.901360360157543</v>
      </c>
      <c r="E67" s="221">
        <v>0.50552474695552829</v>
      </c>
      <c r="F67" s="221">
        <v>18.208057158970501</v>
      </c>
      <c r="G67" s="221">
        <v>8.0661135099899098E-2</v>
      </c>
      <c r="H67" s="221">
        <v>0.56782790183614185</v>
      </c>
      <c r="I67" s="221">
        <v>1.643679487738851</v>
      </c>
      <c r="J67" s="221">
        <v>0</v>
      </c>
      <c r="K67" s="221">
        <v>5.7553405808950346</v>
      </c>
      <c r="L67" s="221">
        <v>0.27918118287580457</v>
      </c>
      <c r="M67" s="221">
        <v>0</v>
      </c>
      <c r="N67" s="221">
        <v>0</v>
      </c>
      <c r="O67" s="221">
        <v>0</v>
      </c>
      <c r="P67" s="222">
        <v>562.03895400000033</v>
      </c>
      <c r="Q67" s="223"/>
      <c r="R67" s="213"/>
      <c r="S67" s="243"/>
      <c r="T67" s="226"/>
      <c r="U67" s="226"/>
    </row>
    <row r="68" spans="1:21" ht="12.95" customHeight="1" x14ac:dyDescent="0.25">
      <c r="A68" s="224" t="s">
        <v>55</v>
      </c>
      <c r="B68" s="220">
        <v>6.728150248320472</v>
      </c>
      <c r="C68" s="221">
        <v>79.636243725448125</v>
      </c>
      <c r="D68" s="221">
        <v>37.142698974852095</v>
      </c>
      <c r="E68" s="221">
        <v>0.65183287417357749</v>
      </c>
      <c r="F68" s="221">
        <v>59.164284443364949</v>
      </c>
      <c r="G68" s="221">
        <v>3.5247553581449989</v>
      </c>
      <c r="H68" s="221">
        <v>0.20871829438019307</v>
      </c>
      <c r="I68" s="221">
        <v>1.1607295073309205</v>
      </c>
      <c r="J68" s="221">
        <v>5.605653355139701E-2</v>
      </c>
      <c r="K68" s="221">
        <v>0.39230346206753069</v>
      </c>
      <c r="L68" s="221">
        <v>0</v>
      </c>
      <c r="M68" s="221">
        <v>0</v>
      </c>
      <c r="N68" s="221">
        <v>0.67742379088149629</v>
      </c>
      <c r="O68" s="221">
        <v>0.43163360259871714</v>
      </c>
      <c r="P68" s="222">
        <v>615.56606899999883</v>
      </c>
      <c r="Q68" s="223"/>
      <c r="R68" s="213"/>
      <c r="S68" s="243"/>
      <c r="T68" s="226"/>
      <c r="U68" s="226"/>
    </row>
    <row r="69" spans="1:21" ht="12.95" customHeight="1" x14ac:dyDescent="0.25">
      <c r="A69" s="224" t="s">
        <v>56</v>
      </c>
      <c r="B69" s="220">
        <v>6.8203487689004234</v>
      </c>
      <c r="C69" s="221">
        <v>71.097035915511015</v>
      </c>
      <c r="D69" s="221">
        <v>47.820484903516885</v>
      </c>
      <c r="E69" s="221">
        <v>0.49611117827853241</v>
      </c>
      <c r="F69" s="221">
        <v>13.595480115360841</v>
      </c>
      <c r="G69" s="221">
        <v>1.3876117543940363</v>
      </c>
      <c r="H69" s="221">
        <v>1.1133289945846097</v>
      </c>
      <c r="I69" s="221">
        <v>0.89959170159453516</v>
      </c>
      <c r="J69" s="221">
        <v>0</v>
      </c>
      <c r="K69" s="221">
        <v>3.8778140666319674</v>
      </c>
      <c r="L69" s="221">
        <v>0</v>
      </c>
      <c r="M69" s="221">
        <v>0</v>
      </c>
      <c r="N69" s="221">
        <v>0.27248404641616064</v>
      </c>
      <c r="O69" s="221">
        <v>0.62797588353284173</v>
      </c>
      <c r="P69" s="222">
        <v>178.29410800000016</v>
      </c>
      <c r="Q69" s="223"/>
      <c r="R69" s="213"/>
      <c r="S69" s="243"/>
      <c r="T69" s="226"/>
      <c r="U69" s="226"/>
    </row>
    <row r="70" spans="1:21" ht="12.95" customHeight="1" x14ac:dyDescent="0.25">
      <c r="A70" s="224" t="s">
        <v>57</v>
      </c>
      <c r="B70" s="220">
        <v>11.10464921099716</v>
      </c>
      <c r="C70" s="221">
        <v>64.343627029172453</v>
      </c>
      <c r="D70" s="221">
        <v>39.084321723986392</v>
      </c>
      <c r="E70" s="221">
        <v>1.6129625074343563</v>
      </c>
      <c r="F70" s="221">
        <v>29.241731144064897</v>
      </c>
      <c r="G70" s="221">
        <v>2.7048331610558329</v>
      </c>
      <c r="H70" s="221">
        <v>0.16332998530393369</v>
      </c>
      <c r="I70" s="221">
        <v>0.46149714357067023</v>
      </c>
      <c r="J70" s="221">
        <v>0</v>
      </c>
      <c r="K70" s="221">
        <v>0.10422390239273854</v>
      </c>
      <c r="L70" s="221">
        <v>0</v>
      </c>
      <c r="M70" s="221">
        <v>0.39806471124687698</v>
      </c>
      <c r="N70" s="221">
        <v>0</v>
      </c>
      <c r="O70" s="221">
        <v>0.14189184529662871</v>
      </c>
      <c r="P70" s="222">
        <v>162.70068200000009</v>
      </c>
      <c r="Q70" s="223"/>
      <c r="R70" s="213"/>
      <c r="S70" s="243"/>
      <c r="T70" s="226"/>
      <c r="U70" s="226"/>
    </row>
    <row r="71" spans="1:21" ht="12.95" customHeight="1" x14ac:dyDescent="0.25">
      <c r="A71" s="224" t="s">
        <v>58</v>
      </c>
      <c r="B71" s="220">
        <v>11.797159737958671</v>
      </c>
      <c r="C71" s="221">
        <v>93.066913499451758</v>
      </c>
      <c r="D71" s="221">
        <v>40.915858030644586</v>
      </c>
      <c r="E71" s="221">
        <v>0</v>
      </c>
      <c r="F71" s="221">
        <v>39.884868364453105</v>
      </c>
      <c r="G71" s="221">
        <v>0.46895264194236047</v>
      </c>
      <c r="H71" s="221">
        <v>0</v>
      </c>
      <c r="I71" s="221">
        <v>1.1452689185911911</v>
      </c>
      <c r="J71" s="221">
        <v>0</v>
      </c>
      <c r="K71" s="221">
        <v>0.2069749364548826</v>
      </c>
      <c r="L71" s="221">
        <v>0</v>
      </c>
      <c r="M71" s="221">
        <v>0</v>
      </c>
      <c r="N71" s="221">
        <v>8.5684367279313153E-2</v>
      </c>
      <c r="O71" s="221">
        <v>1.299585401859688</v>
      </c>
      <c r="P71" s="222">
        <v>305.12100199999946</v>
      </c>
      <c r="Q71" s="223"/>
      <c r="R71" s="213"/>
      <c r="S71" s="243"/>
      <c r="T71" s="226"/>
      <c r="U71" s="226"/>
    </row>
    <row r="72" spans="1:21" ht="5.0999999999999996" customHeight="1" x14ac:dyDescent="0.25">
      <c r="B72" s="228"/>
      <c r="R72" s="213"/>
      <c r="S72" s="213"/>
    </row>
    <row r="73" spans="1:21" ht="12.95" customHeight="1" x14ac:dyDescent="0.25">
      <c r="A73" s="219" t="s">
        <v>314</v>
      </c>
      <c r="B73" s="231">
        <v>12.378682458943722</v>
      </c>
      <c r="C73" s="232">
        <v>72.033198806740529</v>
      </c>
      <c r="D73" s="232">
        <v>50.472377197053241</v>
      </c>
      <c r="E73" s="232">
        <v>0.60638459701096226</v>
      </c>
      <c r="F73" s="232">
        <v>26.310533946700403</v>
      </c>
      <c r="G73" s="232">
        <v>1.3604353808024012</v>
      </c>
      <c r="H73" s="232">
        <v>0.82199782204222216</v>
      </c>
      <c r="I73" s="232">
        <v>0.72286307091498203</v>
      </c>
      <c r="J73" s="232">
        <v>5.3667829760260369E-2</v>
      </c>
      <c r="K73" s="232">
        <v>1.0358956914703807</v>
      </c>
      <c r="L73" s="232">
        <v>5.6634665125770367E-2</v>
      </c>
      <c r="M73" s="232">
        <v>0.29158643040647153</v>
      </c>
      <c r="N73" s="232">
        <v>0.45238876768424457</v>
      </c>
      <c r="O73" s="232">
        <v>2.3558155752751797</v>
      </c>
      <c r="P73" s="233">
        <v>16913.577538999714</v>
      </c>
      <c r="Q73" s="223"/>
      <c r="R73" s="213"/>
      <c r="S73" s="213"/>
    </row>
    <row r="74" spans="1:21" ht="12.95" customHeight="1" x14ac:dyDescent="0.25">
      <c r="A74" s="234" t="s">
        <v>333</v>
      </c>
      <c r="B74" s="220">
        <v>11.649349464579808</v>
      </c>
      <c r="C74" s="221">
        <v>76.400065151750539</v>
      </c>
      <c r="D74" s="221">
        <v>43.140192514459883</v>
      </c>
      <c r="E74" s="221">
        <v>0.48700672300301989</v>
      </c>
      <c r="F74" s="221">
        <v>35.554320155107014</v>
      </c>
      <c r="G74" s="221">
        <v>0.86668829486369559</v>
      </c>
      <c r="H74" s="221">
        <v>0.76534900363541669</v>
      </c>
      <c r="I74" s="221">
        <v>0.97794577523010073</v>
      </c>
      <c r="J74" s="221">
        <v>1.2852568615634361E-2</v>
      </c>
      <c r="K74" s="221">
        <v>0.98916322366449605</v>
      </c>
      <c r="L74" s="221">
        <v>0</v>
      </c>
      <c r="M74" s="221">
        <v>6.8545135373852427E-3</v>
      </c>
      <c r="N74" s="221">
        <v>0.24094318384015193</v>
      </c>
      <c r="O74" s="221">
        <v>0.51866848891680273</v>
      </c>
      <c r="P74" s="222">
        <v>10225.364588999973</v>
      </c>
      <c r="Q74" s="223"/>
      <c r="R74" s="213"/>
      <c r="S74" s="213"/>
    </row>
    <row r="75" spans="1:21" ht="5.0999999999999996" customHeight="1" thickBot="1" x14ac:dyDescent="0.3">
      <c r="A75" s="236"/>
      <c r="B75" s="237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9"/>
      <c r="R75" s="213"/>
      <c r="S75" s="213"/>
    </row>
    <row r="76" spans="1:21" ht="12" customHeight="1" x14ac:dyDescent="0.25">
      <c r="A76" s="205" t="s">
        <v>375</v>
      </c>
      <c r="R76" s="213"/>
      <c r="S76" s="213"/>
    </row>
    <row r="77" spans="1:21" ht="12.95" customHeight="1" x14ac:dyDescent="0.25">
      <c r="A77" s="205" t="s">
        <v>373</v>
      </c>
      <c r="R77" s="213"/>
      <c r="S77" s="213"/>
    </row>
    <row r="78" spans="1:21" s="240" customFormat="1" ht="12.75" customHeight="1" x14ac:dyDescent="0.25">
      <c r="A78" s="205" t="s">
        <v>374</v>
      </c>
      <c r="B78" s="226"/>
      <c r="C78" s="226"/>
      <c r="D78" s="226"/>
      <c r="E78" s="230"/>
      <c r="F78" s="230"/>
      <c r="G78" s="205"/>
      <c r="H78" s="213"/>
      <c r="I78" s="205"/>
    </row>
    <row r="79" spans="1:21" ht="12.95" customHeight="1" x14ac:dyDescent="0.25">
      <c r="A79" s="241" t="s">
        <v>141</v>
      </c>
      <c r="R79" s="213"/>
      <c r="S79" s="213"/>
    </row>
    <row r="80" spans="1:21" ht="12.95" customHeight="1" x14ac:dyDescent="0.25"/>
    <row r="81" ht="13.5" hidden="1" customHeight="1" x14ac:dyDescent="0.25"/>
    <row r="82" ht="12.95" hidden="1" customHeight="1" x14ac:dyDescent="0.25"/>
    <row r="83" ht="12.95" hidden="1" customHeight="1" x14ac:dyDescent="0.25"/>
    <row r="84" ht="12.95" customHeight="1" x14ac:dyDescent="0.25"/>
    <row r="85" ht="12.95" customHeight="1" x14ac:dyDescent="0.25"/>
  </sheetData>
  <mergeCells count="3">
    <mergeCell ref="A1:P1"/>
    <mergeCell ref="A2:P2"/>
    <mergeCell ref="A3:P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5" orientation="portrait" r:id="rId1"/>
  <headerFooter alignWithMargins="0"/>
  <colBreaks count="1" manualBreakCount="1">
    <brk id="16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FC89"/>
  <sheetViews>
    <sheetView showGridLines="0" zoomScaleNormal="100" zoomScaleSheetLayoutView="110" workbookViewId="0">
      <selection sqref="A1:P1"/>
    </sheetView>
  </sheetViews>
  <sheetFormatPr baseColWidth="10" defaultColWidth="0" defaultRowHeight="12.75" zeroHeight="1" x14ac:dyDescent="0.25"/>
  <cols>
    <col min="1" max="1" width="21" style="205" customWidth="1"/>
    <col min="2" max="2" width="5.28515625" style="229" customWidth="1"/>
    <col min="3" max="3" width="5.5703125" style="229" customWidth="1"/>
    <col min="4" max="4" width="7.140625" style="229" customWidth="1"/>
    <col min="5" max="5" width="7" style="229" customWidth="1"/>
    <col min="6" max="6" width="6.7109375" style="229" customWidth="1"/>
    <col min="7" max="7" width="5.5703125" style="229" customWidth="1"/>
    <col min="8" max="8" width="5.28515625" style="229" customWidth="1"/>
    <col min="9" max="9" width="5.85546875" style="229" customWidth="1"/>
    <col min="10" max="10" width="6.7109375" style="229" customWidth="1"/>
    <col min="11" max="11" width="6.42578125" style="229" customWidth="1"/>
    <col min="12" max="12" width="7" style="229" customWidth="1"/>
    <col min="13" max="13" width="6.5703125" style="229" customWidth="1"/>
    <col min="14" max="14" width="6.7109375" style="229" customWidth="1"/>
    <col min="15" max="15" width="6.5703125" style="229" customWidth="1"/>
    <col min="16" max="16" width="6.7109375" style="230" customWidth="1"/>
    <col min="17" max="17" width="1.42578125" style="205" customWidth="1"/>
    <col min="18" max="18" width="8.42578125" style="230" hidden="1"/>
    <col min="19" max="16383" width="9.140625" style="205" hidden="1"/>
    <col min="16384" max="16384" width="6.5703125" style="205" hidden="1"/>
  </cols>
  <sheetData>
    <row r="1" spans="1:19" ht="18" customHeight="1" x14ac:dyDescent="0.25">
      <c r="A1" s="414" t="s">
        <v>93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1:19" ht="15.75" customHeight="1" x14ac:dyDescent="0.25">
      <c r="A2" s="414" t="s">
        <v>326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</row>
    <row r="3" spans="1:19" ht="13.5" thickBot="1" x14ac:dyDescent="0.3">
      <c r="A3" s="413" t="s">
        <v>65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</row>
    <row r="4" spans="1:19" ht="13.5" hidden="1" thickBot="1" x14ac:dyDescent="0.3">
      <c r="E4" s="238"/>
      <c r="F4" s="238"/>
    </row>
    <row r="5" spans="1:19" ht="78" customHeight="1" thickBot="1" x14ac:dyDescent="0.3">
      <c r="A5" s="244" t="s">
        <v>209</v>
      </c>
      <c r="B5" s="245" t="s">
        <v>196</v>
      </c>
      <c r="C5" s="246" t="s">
        <v>109</v>
      </c>
      <c r="D5" s="246" t="s">
        <v>199</v>
      </c>
      <c r="E5" s="210" t="s">
        <v>251</v>
      </c>
      <c r="F5" s="246" t="s">
        <v>117</v>
      </c>
      <c r="G5" s="246" t="s">
        <v>118</v>
      </c>
      <c r="H5" s="246" t="s">
        <v>119</v>
      </c>
      <c r="I5" s="246" t="s">
        <v>120</v>
      </c>
      <c r="J5" s="246" t="s">
        <v>249</v>
      </c>
      <c r="K5" s="246" t="s">
        <v>200</v>
      </c>
      <c r="L5" s="209" t="s">
        <v>253</v>
      </c>
      <c r="M5" s="246" t="s">
        <v>121</v>
      </c>
      <c r="N5" s="246" t="s">
        <v>122</v>
      </c>
      <c r="O5" s="246" t="s">
        <v>201</v>
      </c>
      <c r="P5" s="247" t="s">
        <v>96</v>
      </c>
      <c r="R5" s="213"/>
      <c r="S5" s="213"/>
    </row>
    <row r="6" spans="1:19" ht="5.0999999999999996" customHeight="1" x14ac:dyDescent="0.25">
      <c r="A6" s="248"/>
      <c r="B6" s="249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1"/>
      <c r="P6" s="252"/>
      <c r="Q6" s="251"/>
      <c r="R6" s="213"/>
      <c r="S6" s="213"/>
    </row>
    <row r="7" spans="1:19" ht="12.95" customHeight="1" x14ac:dyDescent="0.25">
      <c r="A7" s="219" t="s">
        <v>13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2"/>
      <c r="Q7" s="223"/>
      <c r="R7" s="213"/>
      <c r="S7" s="213"/>
    </row>
    <row r="8" spans="1:19" ht="12.95" customHeight="1" x14ac:dyDescent="0.25">
      <c r="A8" s="224" t="s">
        <v>6</v>
      </c>
      <c r="B8" s="220">
        <v>2.5055700441592723</v>
      </c>
      <c r="C8" s="221">
        <v>50.26350523718888</v>
      </c>
      <c r="D8" s="221">
        <v>43.338810511373559</v>
      </c>
      <c r="E8" s="221">
        <v>9.0848172783126777E-2</v>
      </c>
      <c r="F8" s="221">
        <v>38.832744389835774</v>
      </c>
      <c r="G8" s="221">
        <v>3.0512591536386025E-2</v>
      </c>
      <c r="H8" s="221">
        <v>2.9985159777110271</v>
      </c>
      <c r="I8" s="221">
        <v>0.29612035020536875</v>
      </c>
      <c r="J8" s="221">
        <v>0.87864786973913656</v>
      </c>
      <c r="K8" s="221">
        <v>1.2049612750520329E-2</v>
      </c>
      <c r="L8" s="221">
        <v>0.65409752485148664</v>
      </c>
      <c r="M8" s="221">
        <v>6.0639835890173251E-2</v>
      </c>
      <c r="N8" s="221">
        <v>0.43195221474445705</v>
      </c>
      <c r="O8" s="221">
        <v>0.34187413586344634</v>
      </c>
      <c r="P8" s="222">
        <v>3330.762642000002</v>
      </c>
      <c r="Q8" s="223"/>
      <c r="R8" s="213"/>
      <c r="S8" s="213"/>
    </row>
    <row r="9" spans="1:19" ht="12.95" customHeight="1" x14ac:dyDescent="0.25">
      <c r="A9" s="224" t="s">
        <v>7</v>
      </c>
      <c r="B9" s="220">
        <v>5.0569102145150824</v>
      </c>
      <c r="C9" s="221">
        <v>46.825022849808967</v>
      </c>
      <c r="D9" s="221">
        <v>29.213052896808918</v>
      </c>
      <c r="E9" s="221">
        <v>0.19523705436673555</v>
      </c>
      <c r="F9" s="221">
        <v>50.724172397921805</v>
      </c>
      <c r="G9" s="221">
        <v>0.18877771503132537</v>
      </c>
      <c r="H9" s="221">
        <v>3.2163108681881365</v>
      </c>
      <c r="I9" s="221">
        <v>0.60786278915535708</v>
      </c>
      <c r="J9" s="221">
        <v>1.0780857756821902</v>
      </c>
      <c r="K9" s="221">
        <v>9.3997365386273041E-2</v>
      </c>
      <c r="L9" s="221">
        <v>0.43914547816136212</v>
      </c>
      <c r="M9" s="221">
        <v>3.663065725314938E-2</v>
      </c>
      <c r="N9" s="221">
        <v>6.3638070190531332E-2</v>
      </c>
      <c r="O9" s="221">
        <v>0.71873658003298846</v>
      </c>
      <c r="P9" s="222">
        <v>3472.2281699999976</v>
      </c>
      <c r="Q9" s="223"/>
      <c r="R9" s="213"/>
      <c r="S9" s="213"/>
    </row>
    <row r="10" spans="1:19" ht="12.95" customHeight="1" x14ac:dyDescent="0.25">
      <c r="A10" s="224" t="s">
        <v>8</v>
      </c>
      <c r="B10" s="220">
        <v>2.8322153608153369</v>
      </c>
      <c r="C10" s="221">
        <v>43.77134444292075</v>
      </c>
      <c r="D10" s="221">
        <v>22.844879237893334</v>
      </c>
      <c r="E10" s="221">
        <v>0.34003871260112939</v>
      </c>
      <c r="F10" s="221">
        <v>58.79710901976388</v>
      </c>
      <c r="G10" s="221">
        <v>0.24220705088961697</v>
      </c>
      <c r="H10" s="221">
        <v>2.4818292791246637</v>
      </c>
      <c r="I10" s="221">
        <v>0.4751015190356111</v>
      </c>
      <c r="J10" s="221">
        <v>1.2073821450753621</v>
      </c>
      <c r="K10" s="221">
        <v>0.22535985061248406</v>
      </c>
      <c r="L10" s="221">
        <v>0.27006930180927979</v>
      </c>
      <c r="M10" s="221">
        <v>2.9647396260713724E-2</v>
      </c>
      <c r="N10" s="221">
        <v>2.9045983785073125E-2</v>
      </c>
      <c r="O10" s="221">
        <v>0.35362634530517456</v>
      </c>
      <c r="P10" s="222">
        <v>4247.833397999997</v>
      </c>
      <c r="Q10" s="223"/>
      <c r="R10" s="213"/>
      <c r="S10" s="213"/>
    </row>
    <row r="11" spans="1:19" ht="12.95" customHeight="1" x14ac:dyDescent="0.25">
      <c r="A11" s="224" t="s">
        <v>9</v>
      </c>
      <c r="B11" s="220">
        <v>4.2837372585896274</v>
      </c>
      <c r="C11" s="221">
        <v>44.407851141763118</v>
      </c>
      <c r="D11" s="221">
        <v>19.061243209863523</v>
      </c>
      <c r="E11" s="221">
        <v>0.31750673385538314</v>
      </c>
      <c r="F11" s="221">
        <v>61.725544724970071</v>
      </c>
      <c r="G11" s="221">
        <v>0.63540562548814328</v>
      </c>
      <c r="H11" s="221">
        <v>2.098370394121861</v>
      </c>
      <c r="I11" s="221">
        <v>0.14114491481865743</v>
      </c>
      <c r="J11" s="221">
        <v>1.5660138269994266</v>
      </c>
      <c r="K11" s="221">
        <v>0.22043049508007592</v>
      </c>
      <c r="L11" s="221">
        <v>0.64900566674491034</v>
      </c>
      <c r="M11" s="221">
        <v>3.4955234491753071E-2</v>
      </c>
      <c r="N11" s="221">
        <v>4.2244314364668287E-3</v>
      </c>
      <c r="O11" s="221">
        <v>0.29963180000220391</v>
      </c>
      <c r="P11" s="222">
        <v>4613.4492400000008</v>
      </c>
      <c r="Q11" s="223"/>
      <c r="R11" s="213"/>
      <c r="S11" s="213"/>
    </row>
    <row r="12" spans="1:19" ht="12.95" customHeight="1" x14ac:dyDescent="0.25">
      <c r="A12" s="224" t="s">
        <v>10</v>
      </c>
      <c r="B12" s="220">
        <v>3.373172196960573</v>
      </c>
      <c r="C12" s="221">
        <v>39.863949798541249</v>
      </c>
      <c r="D12" s="221">
        <v>15.617322738041302</v>
      </c>
      <c r="E12" s="221">
        <v>0.7595172156896427</v>
      </c>
      <c r="F12" s="221">
        <v>64.775864782750162</v>
      </c>
      <c r="G12" s="221">
        <v>0.69992579987030679</v>
      </c>
      <c r="H12" s="221">
        <v>1.0881388776597778</v>
      </c>
      <c r="I12" s="221">
        <v>0.27465442514556809</v>
      </c>
      <c r="J12" s="221">
        <v>1.5515015864887567</v>
      </c>
      <c r="K12" s="221">
        <v>0.22865411769696689</v>
      </c>
      <c r="L12" s="221">
        <v>0.6837211072293149</v>
      </c>
      <c r="M12" s="221">
        <v>6.3128572512927764E-2</v>
      </c>
      <c r="N12" s="221">
        <v>0.2084472468541724</v>
      </c>
      <c r="O12" s="221">
        <v>0.12471120861493176</v>
      </c>
      <c r="P12" s="222">
        <v>4296.3604150000019</v>
      </c>
      <c r="Q12" s="223"/>
      <c r="R12" s="213"/>
      <c r="S12" s="213"/>
    </row>
    <row r="13" spans="1:19" ht="12.95" customHeight="1" x14ac:dyDescent="0.25">
      <c r="A13" s="224" t="s">
        <v>11</v>
      </c>
      <c r="B13" s="220">
        <v>2.6977092268707521</v>
      </c>
      <c r="C13" s="221">
        <v>42.276517971976475</v>
      </c>
      <c r="D13" s="221">
        <v>12.566036690065882</v>
      </c>
      <c r="E13" s="221">
        <v>0.37715434932364789</v>
      </c>
      <c r="F13" s="221">
        <v>65.632431685322928</v>
      </c>
      <c r="G13" s="221">
        <v>0.11694419329105162</v>
      </c>
      <c r="H13" s="221">
        <v>1.4064268542283431</v>
      </c>
      <c r="I13" s="221">
        <v>0.12601048121862243</v>
      </c>
      <c r="J13" s="221">
        <v>2.8781177772911271</v>
      </c>
      <c r="K13" s="221">
        <v>0.22568436027618682</v>
      </c>
      <c r="L13" s="221">
        <v>0.58236640888411184</v>
      </c>
      <c r="M13" s="221">
        <v>1.7928732846225388E-2</v>
      </c>
      <c r="N13" s="221">
        <v>1.2906650357980876E-2</v>
      </c>
      <c r="O13" s="221">
        <v>0.45939091092282258</v>
      </c>
      <c r="P13" s="222">
        <v>3512.5070210000008</v>
      </c>
      <c r="Q13" s="223"/>
      <c r="R13" s="213"/>
      <c r="S13" s="213"/>
    </row>
    <row r="14" spans="1:19" ht="12.95" customHeight="1" x14ac:dyDescent="0.25">
      <c r="A14" s="224" t="s">
        <v>12</v>
      </c>
      <c r="B14" s="220">
        <v>3.0730647741827251</v>
      </c>
      <c r="C14" s="221">
        <v>38.126298271588304</v>
      </c>
      <c r="D14" s="221">
        <v>13.295506071991573</v>
      </c>
      <c r="E14" s="221">
        <v>0.9031012792061317</v>
      </c>
      <c r="F14" s="221">
        <v>66.346887541266938</v>
      </c>
      <c r="G14" s="221">
        <v>9.8007334222249137E-2</v>
      </c>
      <c r="H14" s="221">
        <v>1.1575199969107468</v>
      </c>
      <c r="I14" s="221">
        <v>0.35400607308363735</v>
      </c>
      <c r="J14" s="221">
        <v>2.6203471717378486</v>
      </c>
      <c r="K14" s="221">
        <v>0.28255607467497329</v>
      </c>
      <c r="L14" s="221">
        <v>0.91485220980719095</v>
      </c>
      <c r="M14" s="221">
        <v>0.31549238993387413</v>
      </c>
      <c r="N14" s="221">
        <v>0.10762107898037832</v>
      </c>
      <c r="O14" s="221">
        <v>0.25478861403191078</v>
      </c>
      <c r="P14" s="222">
        <v>3146.2869839999976</v>
      </c>
      <c r="Q14" s="223"/>
      <c r="R14" s="213"/>
      <c r="S14" s="213"/>
    </row>
    <row r="15" spans="1:19" ht="5.0999999999999996" customHeight="1" x14ac:dyDescent="0.25">
      <c r="A15" s="225"/>
      <c r="B15" s="220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2"/>
      <c r="Q15" s="223"/>
      <c r="R15" s="213"/>
      <c r="S15" s="213"/>
    </row>
    <row r="16" spans="1:19" ht="12.95" customHeight="1" x14ac:dyDescent="0.25">
      <c r="A16" s="219" t="s">
        <v>14</v>
      </c>
      <c r="B16" s="220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2"/>
      <c r="Q16" s="223"/>
      <c r="R16" s="213"/>
      <c r="S16" s="213"/>
    </row>
    <row r="17" spans="1:19" ht="12.95" customHeight="1" x14ac:dyDescent="0.25">
      <c r="A17" s="224" t="s">
        <v>71</v>
      </c>
      <c r="B17" s="220">
        <v>4.2885817818353047</v>
      </c>
      <c r="C17" s="221">
        <v>49.978458939793271</v>
      </c>
      <c r="D17" s="221">
        <v>39.619614526667753</v>
      </c>
      <c r="E17" s="221">
        <v>0.12779426856728582</v>
      </c>
      <c r="F17" s="221">
        <v>40.154526365806902</v>
      </c>
      <c r="G17" s="221">
        <v>0.15961559222885505</v>
      </c>
      <c r="H17" s="221">
        <v>3.5823045373835405</v>
      </c>
      <c r="I17" s="221">
        <v>0.529761958105743</v>
      </c>
      <c r="J17" s="221">
        <v>0.92348990129774744</v>
      </c>
      <c r="K17" s="221">
        <v>2.5393555494426723E-2</v>
      </c>
      <c r="L17" s="221">
        <v>0.53358859240933909</v>
      </c>
      <c r="M17" s="221">
        <v>4.9560676767861155E-2</v>
      </c>
      <c r="N17" s="221">
        <v>0.23541442144050809</v>
      </c>
      <c r="O17" s="221">
        <v>0.54820576188600201</v>
      </c>
      <c r="P17" s="222">
        <v>6318.3983839999946</v>
      </c>
      <c r="Q17" s="223"/>
      <c r="R17" s="213"/>
      <c r="S17" s="213"/>
    </row>
    <row r="18" spans="1:19" ht="12.95" customHeight="1" x14ac:dyDescent="0.25">
      <c r="A18" s="224" t="s">
        <v>308</v>
      </c>
      <c r="B18" s="220">
        <v>3.2691529183298971</v>
      </c>
      <c r="C18" s="221">
        <v>41.230411612834281</v>
      </c>
      <c r="D18" s="221">
        <v>16.19387552081178</v>
      </c>
      <c r="E18" s="221">
        <v>0.47058879902983691</v>
      </c>
      <c r="F18" s="221">
        <v>64.058106925192888</v>
      </c>
      <c r="G18" s="221">
        <v>0.39605481965012529</v>
      </c>
      <c r="H18" s="221">
        <v>1.4610757580364839</v>
      </c>
      <c r="I18" s="221">
        <v>0.29113826644469282</v>
      </c>
      <c r="J18" s="221">
        <v>1.6615921155712872</v>
      </c>
      <c r="K18" s="221">
        <v>0.22317529577684683</v>
      </c>
      <c r="L18" s="221">
        <v>0.64993909737695721</v>
      </c>
      <c r="M18" s="221">
        <v>9.2226116054940327E-2</v>
      </c>
      <c r="N18" s="221">
        <v>7.6831970952485451E-2</v>
      </c>
      <c r="O18" s="221">
        <v>0.29947452341133524</v>
      </c>
      <c r="P18" s="222">
        <v>17198.714071999919</v>
      </c>
      <c r="Q18" s="223"/>
      <c r="R18" s="213"/>
      <c r="S18" s="213"/>
    </row>
    <row r="19" spans="1:19" ht="12.95" customHeight="1" x14ac:dyDescent="0.25">
      <c r="A19" s="224" t="s">
        <v>15</v>
      </c>
      <c r="B19" s="220">
        <v>2.5827238145553713</v>
      </c>
      <c r="C19" s="221">
        <v>43.721724002625919</v>
      </c>
      <c r="D19" s="221">
        <v>17.724203268262553</v>
      </c>
      <c r="E19" s="221">
        <v>0.77944550353834574</v>
      </c>
      <c r="F19" s="221">
        <v>65.16048371089326</v>
      </c>
      <c r="G19" s="221">
        <v>0.20097498700046759</v>
      </c>
      <c r="H19" s="221">
        <v>2.2151817539207843</v>
      </c>
      <c r="I19" s="221">
        <v>4.7784567401179166E-2</v>
      </c>
      <c r="J19" s="221">
        <v>3.104381023457083</v>
      </c>
      <c r="K19" s="221">
        <v>0.324298714263488</v>
      </c>
      <c r="L19" s="221">
        <v>0.37286505259261832</v>
      </c>
      <c r="M19" s="221">
        <v>1.4144628815617913E-2</v>
      </c>
      <c r="N19" s="221">
        <v>8.8069929565195423E-2</v>
      </c>
      <c r="O19" s="221">
        <v>0.27576112865227842</v>
      </c>
      <c r="P19" s="222">
        <v>3102.3154139999988</v>
      </c>
      <c r="Q19" s="223"/>
      <c r="R19" s="213"/>
      <c r="S19" s="213"/>
    </row>
    <row r="20" spans="1:19" ht="5.0999999999999996" customHeight="1" x14ac:dyDescent="0.25">
      <c r="A20" s="225"/>
      <c r="B20" s="220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2"/>
      <c r="Q20" s="223"/>
      <c r="R20" s="213"/>
      <c r="S20" s="213"/>
    </row>
    <row r="21" spans="1:19" ht="12.95" customHeight="1" x14ac:dyDescent="0.25">
      <c r="A21" s="219" t="s">
        <v>16</v>
      </c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2"/>
      <c r="Q21" s="223"/>
      <c r="R21" s="213"/>
      <c r="S21" s="213"/>
    </row>
    <row r="22" spans="1:19" ht="12.95" customHeight="1" x14ac:dyDescent="0.25">
      <c r="A22" s="224" t="s">
        <v>17</v>
      </c>
      <c r="B22" s="220">
        <v>1.9881443058189163</v>
      </c>
      <c r="C22" s="221">
        <v>34.404475671283556</v>
      </c>
      <c r="D22" s="221">
        <v>3.4947433595769821</v>
      </c>
      <c r="E22" s="221">
        <v>0.35430212863078248</v>
      </c>
      <c r="F22" s="221">
        <v>60.435495660192338</v>
      </c>
      <c r="G22" s="221">
        <v>0.47500543043572824</v>
      </c>
      <c r="H22" s="221">
        <v>0</v>
      </c>
      <c r="I22" s="221">
        <v>7.5157537938217556E-2</v>
      </c>
      <c r="J22" s="221">
        <v>2.3171472252322642</v>
      </c>
      <c r="K22" s="221">
        <v>0.26470216017812975</v>
      </c>
      <c r="L22" s="221">
        <v>0.44052807060162769</v>
      </c>
      <c r="M22" s="221">
        <v>7.5157537938217556E-2</v>
      </c>
      <c r="N22" s="221">
        <v>0.10474954700250573</v>
      </c>
      <c r="O22" s="221">
        <v>0</v>
      </c>
      <c r="P22" s="222">
        <v>500.88522100000023</v>
      </c>
      <c r="Q22" s="223"/>
      <c r="R22" s="213"/>
      <c r="S22" s="213"/>
    </row>
    <row r="23" spans="1:19" ht="12.95" customHeight="1" x14ac:dyDescent="0.25">
      <c r="A23" s="224" t="s">
        <v>18</v>
      </c>
      <c r="B23" s="220">
        <v>1.355083590919764</v>
      </c>
      <c r="C23" s="221">
        <v>39.747592249175526</v>
      </c>
      <c r="D23" s="221">
        <v>7.236923370434166</v>
      </c>
      <c r="E23" s="221">
        <v>0.78633939586136814</v>
      </c>
      <c r="F23" s="221">
        <v>67.373345977953051</v>
      </c>
      <c r="G23" s="221">
        <v>0.42721032027536499</v>
      </c>
      <c r="H23" s="221">
        <v>1.040562717113241</v>
      </c>
      <c r="I23" s="221">
        <v>7.3963328708971779E-2</v>
      </c>
      <c r="J23" s="221">
        <v>3.1147246442158991</v>
      </c>
      <c r="K23" s="221">
        <v>0.44349660605482638</v>
      </c>
      <c r="L23" s="221">
        <v>0.48927403887460419</v>
      </c>
      <c r="M23" s="221">
        <v>0.13222764253131286</v>
      </c>
      <c r="N23" s="221">
        <v>5.1436194577751268E-2</v>
      </c>
      <c r="O23" s="221">
        <v>0.16666923518277021</v>
      </c>
      <c r="P23" s="222">
        <v>5535.9460849999932</v>
      </c>
      <c r="Q23" s="223"/>
      <c r="R23" s="213"/>
      <c r="S23" s="213"/>
    </row>
    <row r="24" spans="1:19" ht="12.95" customHeight="1" x14ac:dyDescent="0.25">
      <c r="A24" s="224" t="s">
        <v>19</v>
      </c>
      <c r="B24" s="220">
        <v>2.7626471180857957</v>
      </c>
      <c r="C24" s="221">
        <v>44.223466851277593</v>
      </c>
      <c r="D24" s="221">
        <v>22.867485968687376</v>
      </c>
      <c r="E24" s="221">
        <v>0.34257287875601017</v>
      </c>
      <c r="F24" s="221">
        <v>59.013053386496786</v>
      </c>
      <c r="G24" s="221">
        <v>0.25697903261025773</v>
      </c>
      <c r="H24" s="221">
        <v>1.9954025549886054</v>
      </c>
      <c r="I24" s="221">
        <v>0.28824124016461783</v>
      </c>
      <c r="J24" s="221">
        <v>1.4479295676523376</v>
      </c>
      <c r="K24" s="221">
        <v>0.11040787437251065</v>
      </c>
      <c r="L24" s="221">
        <v>0.64309988106908822</v>
      </c>
      <c r="M24" s="221">
        <v>9.47376570582599E-2</v>
      </c>
      <c r="N24" s="221">
        <v>0.15174418621820487</v>
      </c>
      <c r="O24" s="221">
        <v>0.32248973708511741</v>
      </c>
      <c r="P24" s="222">
        <v>11990.733518999956</v>
      </c>
      <c r="Q24" s="223"/>
      <c r="R24" s="213"/>
      <c r="S24" s="213"/>
    </row>
    <row r="25" spans="1:19" ht="12.95" customHeight="1" x14ac:dyDescent="0.25">
      <c r="A25" s="224" t="s">
        <v>20</v>
      </c>
      <c r="B25" s="220">
        <v>5.7858174577083075</v>
      </c>
      <c r="C25" s="221">
        <v>45.73948903069352</v>
      </c>
      <c r="D25" s="221">
        <v>31.171446448492503</v>
      </c>
      <c r="E25" s="221">
        <v>0.31201216615761279</v>
      </c>
      <c r="F25" s="221">
        <v>51.993551964258366</v>
      </c>
      <c r="G25" s="221">
        <v>0.32115650418866659</v>
      </c>
      <c r="H25" s="221">
        <v>2.9037246484647552</v>
      </c>
      <c r="I25" s="221">
        <v>0.53531666833034208</v>
      </c>
      <c r="J25" s="221">
        <v>0.9634329314428659</v>
      </c>
      <c r="K25" s="221">
        <v>0.12723916736966528</v>
      </c>
      <c r="L25" s="221">
        <v>0.58960425386994586</v>
      </c>
      <c r="M25" s="221">
        <v>4.3729048988815546E-3</v>
      </c>
      <c r="N25" s="221">
        <v>0.10769891176727869</v>
      </c>
      <c r="O25" s="221">
        <v>0.54473595255032237</v>
      </c>
      <c r="P25" s="222">
        <v>8591.8630450000237</v>
      </c>
      <c r="Q25" s="223"/>
      <c r="R25" s="213"/>
      <c r="S25" s="213"/>
    </row>
    <row r="26" spans="1:19" ht="5.0999999999999996" customHeight="1" x14ac:dyDescent="0.25">
      <c r="A26" s="225"/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2"/>
      <c r="Q26" s="223"/>
      <c r="R26" s="213"/>
      <c r="S26" s="213"/>
    </row>
    <row r="27" spans="1:19" ht="12.95" customHeight="1" x14ac:dyDescent="0.25">
      <c r="A27" s="219" t="s">
        <v>21</v>
      </c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2"/>
      <c r="Q27" s="223"/>
      <c r="R27" s="213"/>
      <c r="S27" s="213"/>
    </row>
    <row r="28" spans="1:19" ht="12.95" customHeight="1" x14ac:dyDescent="0.25">
      <c r="A28" s="224" t="s">
        <v>22</v>
      </c>
      <c r="B28" s="220">
        <v>1.1607714800516384</v>
      </c>
      <c r="C28" s="221">
        <v>42.01910762961846</v>
      </c>
      <c r="D28" s="221">
        <v>7.4230311308142145</v>
      </c>
      <c r="E28" s="221">
        <v>0.3851758031216318</v>
      </c>
      <c r="F28" s="221">
        <v>64.389598583815356</v>
      </c>
      <c r="G28" s="221">
        <v>0.37183832284880047</v>
      </c>
      <c r="H28" s="221">
        <v>0.88434506899671872</v>
      </c>
      <c r="I28" s="221">
        <v>4.8076755880508137E-2</v>
      </c>
      <c r="J28" s="221">
        <v>2.6389247973693553</v>
      </c>
      <c r="K28" s="221">
        <v>0.37826241859625853</v>
      </c>
      <c r="L28" s="221">
        <v>0.52228174059168131</v>
      </c>
      <c r="M28" s="221">
        <v>1.6958051684458665E-2</v>
      </c>
      <c r="N28" s="221">
        <v>0</v>
      </c>
      <c r="O28" s="221">
        <v>8.5923020401225597E-2</v>
      </c>
      <c r="P28" s="222">
        <v>4832.5244859999975</v>
      </c>
      <c r="Q28" s="223"/>
      <c r="R28" s="213"/>
      <c r="S28" s="213"/>
    </row>
    <row r="29" spans="1:19" ht="12.95" customHeight="1" x14ac:dyDescent="0.25">
      <c r="A29" s="224" t="s">
        <v>23</v>
      </c>
      <c r="B29" s="220">
        <v>2.6660247704582525</v>
      </c>
      <c r="C29" s="221">
        <v>42.213732107162173</v>
      </c>
      <c r="D29" s="221">
        <v>15.452240119348449</v>
      </c>
      <c r="E29" s="221">
        <v>0.62690075759991171</v>
      </c>
      <c r="F29" s="221">
        <v>63.547501440452848</v>
      </c>
      <c r="G29" s="221">
        <v>0.50972466738802735</v>
      </c>
      <c r="H29" s="221">
        <v>1.5485395271419811</v>
      </c>
      <c r="I29" s="221">
        <v>5.6775183888263935E-2</v>
      </c>
      <c r="J29" s="221">
        <v>2.0679485609189006</v>
      </c>
      <c r="K29" s="221">
        <v>0.2186526515306231</v>
      </c>
      <c r="L29" s="221">
        <v>0.81972055166025304</v>
      </c>
      <c r="M29" s="221">
        <v>0.23999399581447542</v>
      </c>
      <c r="N29" s="221">
        <v>0.1562576989225242</v>
      </c>
      <c r="O29" s="221">
        <v>0.23849510032811777</v>
      </c>
      <c r="P29" s="222">
        <v>5393.1045050000057</v>
      </c>
      <c r="Q29" s="223"/>
      <c r="R29" s="213"/>
      <c r="S29" s="213"/>
    </row>
    <row r="30" spans="1:19" ht="12.95" customHeight="1" x14ac:dyDescent="0.25">
      <c r="A30" s="224" t="s">
        <v>24</v>
      </c>
      <c r="B30" s="220">
        <v>3.786377359756194</v>
      </c>
      <c r="C30" s="221">
        <v>43.051154108134988</v>
      </c>
      <c r="D30" s="221">
        <v>22.655207170877048</v>
      </c>
      <c r="E30" s="221">
        <v>0.27603332757435067</v>
      </c>
      <c r="F30" s="221">
        <v>59.497000499884336</v>
      </c>
      <c r="G30" s="221">
        <v>0.24572994693012307</v>
      </c>
      <c r="H30" s="221">
        <v>2.1503712522788985</v>
      </c>
      <c r="I30" s="221">
        <v>0.33622647042960824</v>
      </c>
      <c r="J30" s="221">
        <v>1.7159987212595758</v>
      </c>
      <c r="K30" s="221">
        <v>4.5059455052996085E-2</v>
      </c>
      <c r="L30" s="221">
        <v>0.6462328582205823</v>
      </c>
      <c r="M30" s="221">
        <v>5.0846471352410279E-2</v>
      </c>
      <c r="N30" s="221">
        <v>0.18050797461801843</v>
      </c>
      <c r="O30" s="221">
        <v>0.30444623732718673</v>
      </c>
      <c r="P30" s="222">
        <v>5574.2196550000035</v>
      </c>
      <c r="Q30" s="223"/>
      <c r="R30" s="213"/>
      <c r="S30" s="213"/>
    </row>
    <row r="31" spans="1:19" ht="12.95" customHeight="1" x14ac:dyDescent="0.25">
      <c r="A31" s="224" t="s">
        <v>25</v>
      </c>
      <c r="B31" s="220">
        <v>3.7577077284311184</v>
      </c>
      <c r="C31" s="221">
        <v>43.995771953908935</v>
      </c>
      <c r="D31" s="221">
        <v>27.110170197941173</v>
      </c>
      <c r="E31" s="221">
        <v>0.57479623781051725</v>
      </c>
      <c r="F31" s="221">
        <v>56.270708416282346</v>
      </c>
      <c r="G31" s="221">
        <v>0.24821741680216611</v>
      </c>
      <c r="H31" s="221">
        <v>2.462493604415998</v>
      </c>
      <c r="I31" s="221">
        <v>0.30603082338555437</v>
      </c>
      <c r="J31" s="221">
        <v>1.3846697025120869</v>
      </c>
      <c r="K31" s="221">
        <v>0.19122553542096599</v>
      </c>
      <c r="L31" s="221">
        <v>0.29435617709016509</v>
      </c>
      <c r="M31" s="221">
        <v>3.9638203416262473E-2</v>
      </c>
      <c r="N31" s="221">
        <v>6.0930518448772487E-2</v>
      </c>
      <c r="O31" s="221">
        <v>0.71883032035130612</v>
      </c>
      <c r="P31" s="222">
        <v>5482.6072139999978</v>
      </c>
      <c r="Q31" s="223"/>
      <c r="R31" s="213"/>
      <c r="S31" s="213"/>
    </row>
    <row r="32" spans="1:19" ht="12.95" customHeight="1" x14ac:dyDescent="0.25">
      <c r="A32" s="224" t="s">
        <v>26</v>
      </c>
      <c r="B32" s="220">
        <v>5.5535005513360547</v>
      </c>
      <c r="C32" s="221">
        <v>46.585009446208645</v>
      </c>
      <c r="D32" s="221">
        <v>35.545506055595865</v>
      </c>
      <c r="E32" s="221">
        <v>0.25982858770885803</v>
      </c>
      <c r="F32" s="221">
        <v>49.379228972197893</v>
      </c>
      <c r="G32" s="221">
        <v>0.2186799551905472</v>
      </c>
      <c r="H32" s="221">
        <v>3.0958870065350172</v>
      </c>
      <c r="I32" s="221">
        <v>0.8267084953289866</v>
      </c>
      <c r="J32" s="221">
        <v>0.55850182358367129</v>
      </c>
      <c r="K32" s="221">
        <v>0.13080203506632268</v>
      </c>
      <c r="L32" s="221">
        <v>0.66431412669147827</v>
      </c>
      <c r="M32" s="221">
        <v>1.2400814521041538E-2</v>
      </c>
      <c r="N32" s="221">
        <v>0.16846829968666135</v>
      </c>
      <c r="O32" s="221">
        <v>0.39915676829641233</v>
      </c>
      <c r="P32" s="222">
        <v>5336.9720099999795</v>
      </c>
      <c r="Q32" s="223"/>
      <c r="R32" s="213"/>
      <c r="S32" s="213"/>
    </row>
    <row r="33" spans="1:19" ht="5.0999999999999996" customHeight="1" x14ac:dyDescent="0.25">
      <c r="A33" s="225"/>
      <c r="B33" s="220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3"/>
      <c r="R33" s="213"/>
      <c r="S33" s="213"/>
    </row>
    <row r="34" spans="1:19" ht="12.95" customHeight="1" x14ac:dyDescent="0.25">
      <c r="A34" s="219" t="s">
        <v>27</v>
      </c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3"/>
      <c r="R34" s="213"/>
      <c r="S34" s="213"/>
    </row>
    <row r="35" spans="1:19" ht="12.95" customHeight="1" x14ac:dyDescent="0.25">
      <c r="A35" s="224" t="s">
        <v>28</v>
      </c>
      <c r="B35" s="220">
        <v>3.952200877052007</v>
      </c>
      <c r="C35" s="221">
        <v>43.910772039750604</v>
      </c>
      <c r="D35" s="221">
        <v>25.633394489066202</v>
      </c>
      <c r="E35" s="221">
        <v>0.42330630315002654</v>
      </c>
      <c r="F35" s="221">
        <v>57.277060693835146</v>
      </c>
      <c r="G35" s="221">
        <v>0.30560863953165746</v>
      </c>
      <c r="H35" s="221">
        <v>2.4133933502287572</v>
      </c>
      <c r="I35" s="221">
        <v>0.38364962009455417</v>
      </c>
      <c r="J35" s="221">
        <v>1.51043976234897</v>
      </c>
      <c r="K35" s="221">
        <v>0.14428275567586069</v>
      </c>
      <c r="L35" s="221">
        <v>0.58902654324758996</v>
      </c>
      <c r="M35" s="221">
        <v>5.9163367055152502E-2</v>
      </c>
      <c r="N35" s="221">
        <v>0.11524524059233789</v>
      </c>
      <c r="O35" s="221">
        <v>0.42212931462726649</v>
      </c>
      <c r="P35" s="222">
        <v>20695.613872999911</v>
      </c>
      <c r="Q35" s="223"/>
      <c r="R35" s="213"/>
      <c r="S35" s="213"/>
    </row>
    <row r="36" spans="1:19" ht="12.95" customHeight="1" x14ac:dyDescent="0.25">
      <c r="A36" s="224" t="s">
        <v>29</v>
      </c>
      <c r="B36" s="220">
        <v>1.6106844517454522</v>
      </c>
      <c r="C36" s="221">
        <v>42.501683886007122</v>
      </c>
      <c r="D36" s="221">
        <v>9.0032498702710146</v>
      </c>
      <c r="E36" s="221">
        <v>0.43189730489439498</v>
      </c>
      <c r="F36" s="221">
        <v>62.830095743804129</v>
      </c>
      <c r="G36" s="221">
        <v>0.35768812138143774</v>
      </c>
      <c r="H36" s="221">
        <v>0.79148113063212855</v>
      </c>
      <c r="I36" s="221">
        <v>9.5011305264654247E-2</v>
      </c>
      <c r="J36" s="221">
        <v>2.1579873720670375</v>
      </c>
      <c r="K36" s="221">
        <v>0.34079925551720447</v>
      </c>
      <c r="L36" s="221">
        <v>0.59354009119472895</v>
      </c>
      <c r="M36" s="221">
        <v>0.12133628779769372</v>
      </c>
      <c r="N36" s="221">
        <v>0.1176611724056464</v>
      </c>
      <c r="O36" s="221">
        <v>0.12384450294548946</v>
      </c>
      <c r="P36" s="222">
        <v>5923.8139970000138</v>
      </c>
      <c r="Q36" s="223"/>
      <c r="R36" s="213"/>
      <c r="S36" s="213"/>
    </row>
    <row r="37" spans="1:19" ht="5.0999999999999996" customHeight="1" x14ac:dyDescent="0.25">
      <c r="A37" s="225"/>
      <c r="B37" s="220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2"/>
      <c r="Q37" s="223"/>
      <c r="R37" s="213"/>
      <c r="S37" s="213"/>
    </row>
    <row r="38" spans="1:19" ht="12.95" customHeight="1" x14ac:dyDescent="0.25">
      <c r="A38" s="219" t="s">
        <v>30</v>
      </c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2"/>
      <c r="Q38" s="223"/>
      <c r="R38" s="213"/>
      <c r="S38" s="213"/>
    </row>
    <row r="39" spans="1:19" ht="12.95" customHeight="1" x14ac:dyDescent="0.25">
      <c r="A39" s="224" t="s">
        <v>304</v>
      </c>
      <c r="B39" s="220">
        <v>5.8303668349475792</v>
      </c>
      <c r="C39" s="221">
        <v>45.419219382370862</v>
      </c>
      <c r="D39" s="221">
        <v>31.009388766422251</v>
      </c>
      <c r="E39" s="221">
        <v>0.35468954680996673</v>
      </c>
      <c r="F39" s="221">
        <v>54.763216356764453</v>
      </c>
      <c r="G39" s="221">
        <v>0.22622400172019438</v>
      </c>
      <c r="H39" s="221">
        <v>3.2549215785507331</v>
      </c>
      <c r="I39" s="221">
        <v>0.50110617844127581</v>
      </c>
      <c r="J39" s="221">
        <v>1.4755109921654801</v>
      </c>
      <c r="K39" s="221">
        <v>8.895984563833205E-2</v>
      </c>
      <c r="L39" s="221">
        <v>0.42111293081163736</v>
      </c>
      <c r="M39" s="221">
        <v>2.6844888624382161E-2</v>
      </c>
      <c r="N39" s="221">
        <v>1.4545636327655695E-2</v>
      </c>
      <c r="O39" s="221">
        <v>0.49761452313835891</v>
      </c>
      <c r="P39" s="222">
        <v>8591.1401320000041</v>
      </c>
      <c r="Q39" s="223"/>
      <c r="R39" s="213"/>
      <c r="S39" s="213"/>
    </row>
    <row r="40" spans="1:19" ht="12.95" customHeight="1" x14ac:dyDescent="0.25">
      <c r="A40" s="224" t="s">
        <v>31</v>
      </c>
      <c r="B40" s="220">
        <v>3.0406270207126873</v>
      </c>
      <c r="C40" s="221">
        <v>38.149627640746232</v>
      </c>
      <c r="D40" s="221">
        <v>22.492038526979812</v>
      </c>
      <c r="E40" s="221">
        <v>0.3019577924433875</v>
      </c>
      <c r="F40" s="221">
        <v>55.476513389891359</v>
      </c>
      <c r="G40" s="221">
        <v>0.49786646705281118</v>
      </c>
      <c r="H40" s="221">
        <v>1.694144409493767</v>
      </c>
      <c r="I40" s="221">
        <v>0.13025085850204632</v>
      </c>
      <c r="J40" s="221">
        <v>1.4098086921388995</v>
      </c>
      <c r="K40" s="221">
        <v>0.10160176156815402</v>
      </c>
      <c r="L40" s="221">
        <v>0.30497257622651802</v>
      </c>
      <c r="M40" s="221">
        <v>0.13976278731747777</v>
      </c>
      <c r="N40" s="221">
        <v>0.15635101015211803</v>
      </c>
      <c r="O40" s="221">
        <v>0.23280155521762774</v>
      </c>
      <c r="P40" s="222">
        <v>6843.1441469999736</v>
      </c>
      <c r="Q40" s="223"/>
      <c r="R40" s="213"/>
      <c r="S40" s="213"/>
    </row>
    <row r="41" spans="1:19" ht="12.95" customHeight="1" x14ac:dyDescent="0.25">
      <c r="A41" s="224" t="s">
        <v>32</v>
      </c>
      <c r="B41" s="220">
        <v>1.9524499550650418</v>
      </c>
      <c r="C41" s="221">
        <v>47.876967169637183</v>
      </c>
      <c r="D41" s="221">
        <v>14.470869661043448</v>
      </c>
      <c r="E41" s="221">
        <v>0.67568271326040052</v>
      </c>
      <c r="F41" s="221">
        <v>60.147505958968374</v>
      </c>
      <c r="G41" s="221">
        <v>0.2528752894710492</v>
      </c>
      <c r="H41" s="221">
        <v>1.106017747641636</v>
      </c>
      <c r="I41" s="221">
        <v>0.40613008962267183</v>
      </c>
      <c r="J41" s="221">
        <v>1.7695723858452674</v>
      </c>
      <c r="K41" s="221">
        <v>0.44210504073007384</v>
      </c>
      <c r="L41" s="221">
        <v>1.25098633580882</v>
      </c>
      <c r="M41" s="221">
        <v>8.8439843084534633E-2</v>
      </c>
      <c r="N41" s="221">
        <v>0.21295329192544088</v>
      </c>
      <c r="O41" s="221">
        <v>0.42421990759430567</v>
      </c>
      <c r="P41" s="222">
        <v>7321.4998739999983</v>
      </c>
      <c r="Q41" s="223"/>
      <c r="R41" s="213"/>
      <c r="S41" s="213"/>
    </row>
    <row r="42" spans="1:19" ht="12.95" customHeight="1" x14ac:dyDescent="0.25">
      <c r="A42" s="224" t="s">
        <v>33</v>
      </c>
      <c r="B42" s="220">
        <v>1.5899004281817477</v>
      </c>
      <c r="C42" s="221">
        <v>41.084265508635831</v>
      </c>
      <c r="D42" s="221">
        <v>14.898287708757785</v>
      </c>
      <c r="E42" s="221">
        <v>0.32573497770058601</v>
      </c>
      <c r="F42" s="221">
        <v>69.130476582191108</v>
      </c>
      <c r="G42" s="221">
        <v>0.32138465421551815</v>
      </c>
      <c r="H42" s="221">
        <v>1.8067849448137989</v>
      </c>
      <c r="I42" s="221">
        <v>8.613980076258701E-2</v>
      </c>
      <c r="J42" s="221">
        <v>2.2681242738407552</v>
      </c>
      <c r="K42" s="221">
        <v>7.9830756299520633E-2</v>
      </c>
      <c r="L42" s="221">
        <v>0.21802714269267151</v>
      </c>
      <c r="M42" s="221">
        <v>2.8118120602578414E-2</v>
      </c>
      <c r="N42" s="221">
        <v>8.4904386643267979E-2</v>
      </c>
      <c r="O42" s="221">
        <v>0.12831421225996076</v>
      </c>
      <c r="P42" s="222">
        <v>3863.6437169999872</v>
      </c>
      <c r="Q42" s="223"/>
      <c r="R42" s="213"/>
      <c r="S42" s="213"/>
    </row>
    <row r="43" spans="1:19" ht="5.0999999999999996" customHeight="1" x14ac:dyDescent="0.25">
      <c r="A43" s="225"/>
      <c r="B43" s="220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2"/>
      <c r="Q43" s="223"/>
      <c r="R43" s="213"/>
      <c r="S43" s="213"/>
    </row>
    <row r="44" spans="1:19" ht="12.95" customHeight="1" x14ac:dyDescent="0.25">
      <c r="A44" s="219" t="s">
        <v>34</v>
      </c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2"/>
      <c r="Q44" s="223"/>
      <c r="R44" s="213"/>
      <c r="S44" s="213"/>
    </row>
    <row r="45" spans="1:19" ht="12.95" customHeight="1" x14ac:dyDescent="0.25">
      <c r="A45" s="224" t="s">
        <v>35</v>
      </c>
      <c r="B45" s="220">
        <v>1.1928776031104265</v>
      </c>
      <c r="C45" s="221">
        <v>45.643609096939684</v>
      </c>
      <c r="D45" s="221">
        <v>10.729808081350299</v>
      </c>
      <c r="E45" s="221">
        <v>0.17344443291501901</v>
      </c>
      <c r="F45" s="221">
        <v>73.364802741518147</v>
      </c>
      <c r="G45" s="221">
        <v>0.3543037877964213</v>
      </c>
      <c r="H45" s="221">
        <v>0.37693534732146022</v>
      </c>
      <c r="I45" s="221">
        <v>0</v>
      </c>
      <c r="J45" s="221">
        <v>2.4068864252283766</v>
      </c>
      <c r="K45" s="221">
        <v>0.12301938212115057</v>
      </c>
      <c r="L45" s="221">
        <v>0</v>
      </c>
      <c r="M45" s="221">
        <v>0</v>
      </c>
      <c r="N45" s="221">
        <v>0</v>
      </c>
      <c r="O45" s="221">
        <v>0</v>
      </c>
      <c r="P45" s="222">
        <v>362.98426500000011</v>
      </c>
      <c r="Q45" s="223"/>
      <c r="R45" s="213"/>
      <c r="S45" s="213"/>
    </row>
    <row r="46" spans="1:19" ht="12.95" customHeight="1" x14ac:dyDescent="0.25">
      <c r="A46" s="224" t="s">
        <v>36</v>
      </c>
      <c r="B46" s="220">
        <v>1.3452443520159514</v>
      </c>
      <c r="C46" s="221">
        <v>27.772334147745241</v>
      </c>
      <c r="D46" s="221">
        <v>17.774221653354108</v>
      </c>
      <c r="E46" s="221">
        <v>9.1119749838593792E-2</v>
      </c>
      <c r="F46" s="221">
        <v>54.410230265728643</v>
      </c>
      <c r="G46" s="221">
        <v>0.26340150727765954</v>
      </c>
      <c r="H46" s="221">
        <v>1.6179419108752167</v>
      </c>
      <c r="I46" s="221">
        <v>0</v>
      </c>
      <c r="J46" s="221">
        <v>1.3609778970483761</v>
      </c>
      <c r="K46" s="221">
        <v>0</v>
      </c>
      <c r="L46" s="221">
        <v>0</v>
      </c>
      <c r="M46" s="221">
        <v>0</v>
      </c>
      <c r="N46" s="221">
        <v>0.31241555623624984</v>
      </c>
      <c r="O46" s="221">
        <v>0.28534335389112125</v>
      </c>
      <c r="P46" s="222">
        <v>954.22232999999903</v>
      </c>
      <c r="Q46" s="223"/>
      <c r="R46" s="213"/>
      <c r="S46" s="213"/>
    </row>
    <row r="47" spans="1:19" ht="12.95" customHeight="1" x14ac:dyDescent="0.25">
      <c r="A47" s="224" t="s">
        <v>37</v>
      </c>
      <c r="B47" s="220">
        <v>0.5072936060890435</v>
      </c>
      <c r="C47" s="221">
        <v>53.854529668933381</v>
      </c>
      <c r="D47" s="221">
        <v>10.367763909068328</v>
      </c>
      <c r="E47" s="221">
        <v>0.53533337342787868</v>
      </c>
      <c r="F47" s="221">
        <v>68.537525245469567</v>
      </c>
      <c r="G47" s="221">
        <v>0</v>
      </c>
      <c r="H47" s="221">
        <v>0.78684023262775693</v>
      </c>
      <c r="I47" s="221">
        <v>0.14423193840666781</v>
      </c>
      <c r="J47" s="221">
        <v>1.4595267312620528</v>
      </c>
      <c r="K47" s="221">
        <v>0.9515083643176141</v>
      </c>
      <c r="L47" s="221">
        <v>0.79481662708871126</v>
      </c>
      <c r="M47" s="221">
        <v>9.4702672091641252E-2</v>
      </c>
      <c r="N47" s="221">
        <v>0</v>
      </c>
      <c r="O47" s="221">
        <v>0.32611949244672767</v>
      </c>
      <c r="P47" s="222">
        <v>397.51043100000015</v>
      </c>
      <c r="Q47" s="223"/>
      <c r="R47" s="213"/>
      <c r="S47" s="213"/>
    </row>
    <row r="48" spans="1:19" ht="12.95" customHeight="1" x14ac:dyDescent="0.25">
      <c r="A48" s="224" t="s">
        <v>38</v>
      </c>
      <c r="B48" s="220">
        <v>3.2381910490518466</v>
      </c>
      <c r="C48" s="221">
        <v>50.608094701130071</v>
      </c>
      <c r="D48" s="221">
        <v>27.087751089822216</v>
      </c>
      <c r="E48" s="221">
        <v>1.7652605152693421</v>
      </c>
      <c r="F48" s="221">
        <v>57.085585471697499</v>
      </c>
      <c r="G48" s="221">
        <v>9.5731189390254087E-2</v>
      </c>
      <c r="H48" s="221">
        <v>3.851811189876122</v>
      </c>
      <c r="I48" s="221">
        <v>1.951697727518074</v>
      </c>
      <c r="J48" s="221">
        <v>2.3217408834012963</v>
      </c>
      <c r="K48" s="221">
        <v>0.6838120542374968</v>
      </c>
      <c r="L48" s="221">
        <v>2.0744886218319767</v>
      </c>
      <c r="M48" s="221">
        <v>0.75427082498622056</v>
      </c>
      <c r="N48" s="221">
        <v>0.8373973910456417</v>
      </c>
      <c r="O48" s="221">
        <v>0.94399357058023625</v>
      </c>
      <c r="P48" s="222">
        <v>1185.6522490000029</v>
      </c>
      <c r="Q48" s="223"/>
      <c r="R48" s="213"/>
      <c r="S48" s="213"/>
    </row>
    <row r="49" spans="1:19" ht="12.95" customHeight="1" x14ac:dyDescent="0.25">
      <c r="A49" s="224" t="s">
        <v>39</v>
      </c>
      <c r="B49" s="220">
        <v>1.0833972694070171</v>
      </c>
      <c r="C49" s="221">
        <v>36.483947912543549</v>
      </c>
      <c r="D49" s="221">
        <v>9.5411221011725367</v>
      </c>
      <c r="E49" s="221">
        <v>0.4984939541405638</v>
      </c>
      <c r="F49" s="221">
        <v>68.594122573052928</v>
      </c>
      <c r="G49" s="221">
        <v>0.19362596691506387</v>
      </c>
      <c r="H49" s="221">
        <v>1.390453090256587</v>
      </c>
      <c r="I49" s="221">
        <v>0</v>
      </c>
      <c r="J49" s="221">
        <v>2.4895535230411769</v>
      </c>
      <c r="K49" s="221">
        <v>0.1888151251064368</v>
      </c>
      <c r="L49" s="221">
        <v>0.62517241150611258</v>
      </c>
      <c r="M49" s="221">
        <v>0.17908798691176744</v>
      </c>
      <c r="N49" s="221">
        <v>0</v>
      </c>
      <c r="O49" s="221">
        <v>0.24871392311941509</v>
      </c>
      <c r="P49" s="222">
        <v>501.63777899999945</v>
      </c>
      <c r="Q49" s="223"/>
      <c r="R49" s="213"/>
      <c r="S49" s="213"/>
    </row>
    <row r="50" spans="1:19" ht="12.95" customHeight="1" x14ac:dyDescent="0.25">
      <c r="A50" s="224" t="s">
        <v>40</v>
      </c>
      <c r="B50" s="220">
        <v>1.3944773655066911</v>
      </c>
      <c r="C50" s="221">
        <v>31.454597037166227</v>
      </c>
      <c r="D50" s="221">
        <v>5.2603800226530399</v>
      </c>
      <c r="E50" s="221">
        <v>0</v>
      </c>
      <c r="F50" s="221">
        <v>66.459542775070176</v>
      </c>
      <c r="G50" s="221">
        <v>0</v>
      </c>
      <c r="H50" s="221">
        <v>0.79953764428573548</v>
      </c>
      <c r="I50" s="221">
        <v>0</v>
      </c>
      <c r="J50" s="221">
        <v>0.73222685743889293</v>
      </c>
      <c r="K50" s="221">
        <v>0</v>
      </c>
      <c r="L50" s="221">
        <v>4.4507615612273795E-2</v>
      </c>
      <c r="M50" s="221">
        <v>0</v>
      </c>
      <c r="N50" s="221">
        <v>0.221827729142686</v>
      </c>
      <c r="O50" s="221">
        <v>0</v>
      </c>
      <c r="P50" s="222">
        <v>1410.9967279999992</v>
      </c>
      <c r="Q50" s="223"/>
      <c r="R50" s="213"/>
      <c r="S50" s="213"/>
    </row>
    <row r="51" spans="1:19" ht="12.95" customHeight="1" x14ac:dyDescent="0.25">
      <c r="A51" s="224" t="s">
        <v>41</v>
      </c>
      <c r="B51" s="220">
        <v>6.0627300965528823</v>
      </c>
      <c r="C51" s="221">
        <v>47.223084403997092</v>
      </c>
      <c r="D51" s="221">
        <v>29.872569538498123</v>
      </c>
      <c r="E51" s="221">
        <v>3.5607330269526026E-2</v>
      </c>
      <c r="F51" s="221">
        <v>54.709623770197268</v>
      </c>
      <c r="G51" s="221">
        <v>0.16233052190468947</v>
      </c>
      <c r="H51" s="221">
        <v>4.5400100879329477</v>
      </c>
      <c r="I51" s="221">
        <v>0.54050943877117941</v>
      </c>
      <c r="J51" s="221">
        <v>0.81226620911422454</v>
      </c>
      <c r="K51" s="221">
        <v>7.3860856806095262E-2</v>
      </c>
      <c r="L51" s="221">
        <v>0.24462543628149341</v>
      </c>
      <c r="M51" s="221">
        <v>9.3027362971474403E-2</v>
      </c>
      <c r="N51" s="221">
        <v>0.13719379821444583</v>
      </c>
      <c r="O51" s="221">
        <v>0.36090590723754579</v>
      </c>
      <c r="P51" s="222">
        <v>910.85458400000732</v>
      </c>
      <c r="Q51" s="223"/>
      <c r="R51" s="213"/>
      <c r="S51" s="213"/>
    </row>
    <row r="52" spans="1:19" ht="12.95" customHeight="1" x14ac:dyDescent="0.25">
      <c r="A52" s="224" t="s">
        <v>42</v>
      </c>
      <c r="B52" s="220">
        <v>3.1119143660507436</v>
      </c>
      <c r="C52" s="221">
        <v>49.914264838055082</v>
      </c>
      <c r="D52" s="221">
        <v>15.50081359998871</v>
      </c>
      <c r="E52" s="221">
        <v>1.2893121449943887</v>
      </c>
      <c r="F52" s="221">
        <v>54.937546270258593</v>
      </c>
      <c r="G52" s="221">
        <v>0.27997185801448993</v>
      </c>
      <c r="H52" s="221">
        <v>0.83905644624854581</v>
      </c>
      <c r="I52" s="221">
        <v>0.42434647845600199</v>
      </c>
      <c r="J52" s="221">
        <v>1.4566964937161446</v>
      </c>
      <c r="K52" s="221">
        <v>1.3537354131177755</v>
      </c>
      <c r="L52" s="221">
        <v>2.1764446666213275</v>
      </c>
      <c r="M52" s="221">
        <v>0.29469482496302069</v>
      </c>
      <c r="N52" s="221">
        <v>0.46043910479402361</v>
      </c>
      <c r="O52" s="221">
        <v>0.36568515854697375</v>
      </c>
      <c r="P52" s="222">
        <v>972.03233899999805</v>
      </c>
      <c r="Q52" s="223"/>
      <c r="R52" s="213"/>
      <c r="S52" s="213"/>
    </row>
    <row r="53" spans="1:19" ht="12.95" customHeight="1" x14ac:dyDescent="0.25">
      <c r="A53" s="224" t="s">
        <v>43</v>
      </c>
      <c r="B53" s="220">
        <v>2.2222997114467846</v>
      </c>
      <c r="C53" s="221">
        <v>46.411208281460731</v>
      </c>
      <c r="D53" s="221">
        <v>9.2649246457898009</v>
      </c>
      <c r="E53" s="221">
        <v>0.55312470616621445</v>
      </c>
      <c r="F53" s="221">
        <v>70.093165067085835</v>
      </c>
      <c r="G53" s="221">
        <v>0.17804758098064954</v>
      </c>
      <c r="H53" s="221">
        <v>0.35741299606339749</v>
      </c>
      <c r="I53" s="221">
        <v>6.531565703767872E-2</v>
      </c>
      <c r="J53" s="221">
        <v>0.73573846126605169</v>
      </c>
      <c r="K53" s="221">
        <v>0.61016929372984252</v>
      </c>
      <c r="L53" s="221">
        <v>8.889203811718753E-2</v>
      </c>
      <c r="M53" s="221">
        <v>0</v>
      </c>
      <c r="N53" s="221">
        <v>0</v>
      </c>
      <c r="O53" s="221">
        <v>0.56453424442039191</v>
      </c>
      <c r="P53" s="222">
        <v>322.19533499999994</v>
      </c>
      <c r="Q53" s="223"/>
      <c r="R53" s="213"/>
      <c r="S53" s="213"/>
    </row>
    <row r="54" spans="1:19" ht="12.95" customHeight="1" x14ac:dyDescent="0.25">
      <c r="A54" s="224" t="s">
        <v>44</v>
      </c>
      <c r="B54" s="220">
        <v>3.1660117505233503</v>
      </c>
      <c r="C54" s="221">
        <v>46.260761068028728</v>
      </c>
      <c r="D54" s="221">
        <v>21.171386557014443</v>
      </c>
      <c r="E54" s="221">
        <v>0.58584623923771506</v>
      </c>
      <c r="F54" s="221">
        <v>62.972377072261843</v>
      </c>
      <c r="G54" s="221">
        <v>0.69648189493668844</v>
      </c>
      <c r="H54" s="221">
        <v>2.2967943786609268</v>
      </c>
      <c r="I54" s="221">
        <v>0.24198685618793372</v>
      </c>
      <c r="J54" s="221">
        <v>4.298803316916282</v>
      </c>
      <c r="K54" s="221">
        <v>0.39473895236264389</v>
      </c>
      <c r="L54" s="221">
        <v>0.68930895511958268</v>
      </c>
      <c r="M54" s="221">
        <v>0.11951784218402774</v>
      </c>
      <c r="N54" s="221">
        <v>0.36943766333747652</v>
      </c>
      <c r="O54" s="221">
        <v>0.44291518414315306</v>
      </c>
      <c r="P54" s="222">
        <v>617.34799299999781</v>
      </c>
      <c r="Q54" s="223"/>
      <c r="R54" s="213"/>
      <c r="S54" s="213"/>
    </row>
    <row r="55" spans="1:19" ht="12.95" customHeight="1" x14ac:dyDescent="0.25">
      <c r="A55" s="224" t="s">
        <v>45</v>
      </c>
      <c r="B55" s="220">
        <v>2.8565923163445328</v>
      </c>
      <c r="C55" s="221">
        <v>32.629470136900387</v>
      </c>
      <c r="D55" s="221">
        <v>26.057796029122411</v>
      </c>
      <c r="E55" s="221">
        <v>0.70639067368418929</v>
      </c>
      <c r="F55" s="221">
        <v>50.692204797406127</v>
      </c>
      <c r="G55" s="221">
        <v>0.1158339315384897</v>
      </c>
      <c r="H55" s="221">
        <v>1.4499997728193805</v>
      </c>
      <c r="I55" s="221">
        <v>5.8490423138704541E-2</v>
      </c>
      <c r="J55" s="221">
        <v>1.4570360796671913</v>
      </c>
      <c r="K55" s="221">
        <v>0.17506003709973572</v>
      </c>
      <c r="L55" s="221">
        <v>0.33900303710731022</v>
      </c>
      <c r="M55" s="221">
        <v>0.17506003709973572</v>
      </c>
      <c r="N55" s="221">
        <v>0</v>
      </c>
      <c r="O55" s="221">
        <v>0</v>
      </c>
      <c r="P55" s="222">
        <v>762.8291539999999</v>
      </c>
      <c r="Q55" s="223"/>
      <c r="R55" s="213"/>
      <c r="S55" s="213"/>
    </row>
    <row r="56" spans="1:19" ht="12.95" customHeight="1" x14ac:dyDescent="0.25">
      <c r="A56" s="224" t="s">
        <v>46</v>
      </c>
      <c r="B56" s="220">
        <v>1.351705914299977</v>
      </c>
      <c r="C56" s="221">
        <v>49.504581861968283</v>
      </c>
      <c r="D56" s="221">
        <v>17.235304328744679</v>
      </c>
      <c r="E56" s="221">
        <v>0.39448420680324864</v>
      </c>
      <c r="F56" s="221">
        <v>67.713645772730644</v>
      </c>
      <c r="G56" s="221">
        <v>0.33090847624774622</v>
      </c>
      <c r="H56" s="221">
        <v>0.66691959779804688</v>
      </c>
      <c r="I56" s="221">
        <v>6.4566569177524166E-2</v>
      </c>
      <c r="J56" s="221">
        <v>1.3089033561504018</v>
      </c>
      <c r="K56" s="221">
        <v>0.13268482421591568</v>
      </c>
      <c r="L56" s="221">
        <v>1.6015681265958641</v>
      </c>
      <c r="M56" s="221">
        <v>0</v>
      </c>
      <c r="N56" s="221">
        <v>0</v>
      </c>
      <c r="O56" s="221">
        <v>0.29108706708794302</v>
      </c>
      <c r="P56" s="222">
        <v>1065.6629409999944</v>
      </c>
      <c r="Q56" s="223"/>
      <c r="R56" s="213"/>
      <c r="S56" s="213"/>
    </row>
    <row r="57" spans="1:19" ht="12.95" customHeight="1" x14ac:dyDescent="0.25">
      <c r="A57" s="224" t="s">
        <v>47</v>
      </c>
      <c r="B57" s="220">
        <v>1.912549204928216</v>
      </c>
      <c r="C57" s="221">
        <v>24.507443928863065</v>
      </c>
      <c r="D57" s="221">
        <v>13.10664845658693</v>
      </c>
      <c r="E57" s="221">
        <v>0.11584086555237515</v>
      </c>
      <c r="F57" s="221">
        <v>61.065594020722436</v>
      </c>
      <c r="G57" s="221">
        <v>0.46235908294533434</v>
      </c>
      <c r="H57" s="221">
        <v>0.29701012345337552</v>
      </c>
      <c r="I57" s="221">
        <v>9.952401256201375E-2</v>
      </c>
      <c r="J57" s="221">
        <v>0.254970390738466</v>
      </c>
      <c r="K57" s="221">
        <v>0</v>
      </c>
      <c r="L57" s="221">
        <v>9.1246153450383824E-2</v>
      </c>
      <c r="M57" s="221">
        <v>0</v>
      </c>
      <c r="N57" s="221">
        <v>7.6397764229218054E-2</v>
      </c>
      <c r="O57" s="221">
        <v>0.12494619379393596</v>
      </c>
      <c r="P57" s="222">
        <v>1641.5113879999938</v>
      </c>
      <c r="Q57" s="223"/>
      <c r="R57" s="213"/>
      <c r="S57" s="213"/>
    </row>
    <row r="58" spans="1:19" ht="12.95" customHeight="1" x14ac:dyDescent="0.25">
      <c r="A58" s="224" t="s">
        <v>48</v>
      </c>
      <c r="B58" s="220">
        <v>3.3336894954316048</v>
      </c>
      <c r="C58" s="221">
        <v>45.323886164316143</v>
      </c>
      <c r="D58" s="221">
        <v>23.365564824562981</v>
      </c>
      <c r="E58" s="221">
        <v>0.12520427570672885</v>
      </c>
      <c r="F58" s="221">
        <v>51.763317448107983</v>
      </c>
      <c r="G58" s="221">
        <v>0.88631454253277897</v>
      </c>
      <c r="H58" s="221">
        <v>1.1492441297616547</v>
      </c>
      <c r="I58" s="221">
        <v>0</v>
      </c>
      <c r="J58" s="221">
        <v>1.3072054716012362</v>
      </c>
      <c r="K58" s="221">
        <v>4.6377027715152147E-2</v>
      </c>
      <c r="L58" s="221">
        <v>0.13703645165274575</v>
      </c>
      <c r="M58" s="221">
        <v>0</v>
      </c>
      <c r="N58" s="221">
        <v>0.13481381641519383</v>
      </c>
      <c r="O58" s="221">
        <v>0.38989650173690771</v>
      </c>
      <c r="P58" s="222">
        <v>1101.5302729999976</v>
      </c>
      <c r="Q58" s="223"/>
      <c r="R58" s="213"/>
      <c r="S58" s="213"/>
    </row>
    <row r="59" spans="1:19" ht="12.95" customHeight="1" x14ac:dyDescent="0.25">
      <c r="A59" s="224" t="s">
        <v>301</v>
      </c>
      <c r="B59" s="220">
        <v>5.8162409065732126</v>
      </c>
      <c r="C59" s="221">
        <v>45.42239275139314</v>
      </c>
      <c r="D59" s="221">
        <v>30.64368224902827</v>
      </c>
      <c r="E59" s="221">
        <v>0.36175555145629501</v>
      </c>
      <c r="F59" s="221">
        <v>54.767133270845491</v>
      </c>
      <c r="G59" s="221">
        <v>0.22613414722612671</v>
      </c>
      <c r="H59" s="221">
        <v>3.0855111946181375</v>
      </c>
      <c r="I59" s="221">
        <v>0.47954730846371774</v>
      </c>
      <c r="J59" s="221">
        <v>1.5880238903628892</v>
      </c>
      <c r="K59" s="221">
        <v>0.11609912067845325</v>
      </c>
      <c r="L59" s="221">
        <v>0.40681773221696277</v>
      </c>
      <c r="M59" s="221">
        <v>1.7246217982751201E-2</v>
      </c>
      <c r="N59" s="221">
        <v>0</v>
      </c>
      <c r="O59" s="221">
        <v>0.49076996678765639</v>
      </c>
      <c r="P59" s="222">
        <v>8459.4663100000034</v>
      </c>
      <c r="Q59" s="223"/>
      <c r="R59" s="213"/>
      <c r="S59" s="213"/>
    </row>
    <row r="60" spans="1:19" ht="12.95" customHeight="1" x14ac:dyDescent="0.25">
      <c r="A60" s="227" t="s">
        <v>267</v>
      </c>
      <c r="B60" s="220">
        <v>5.8028093775244693</v>
      </c>
      <c r="C60" s="221">
        <v>45.205287398514862</v>
      </c>
      <c r="D60" s="221">
        <v>31.144211488632561</v>
      </c>
      <c r="E60" s="221">
        <v>0.39253156424438762</v>
      </c>
      <c r="F60" s="221">
        <v>54.769572247159346</v>
      </c>
      <c r="G60" s="221">
        <v>0.23380154146320836</v>
      </c>
      <c r="H60" s="221">
        <v>3.1025146462432081</v>
      </c>
      <c r="I60" s="221">
        <v>0.49643309173483408</v>
      </c>
      <c r="J60" s="221">
        <v>1.5541694674501205</v>
      </c>
      <c r="K60" s="221">
        <v>9.0750532079045154E-2</v>
      </c>
      <c r="L60" s="221">
        <v>0.44204372074213977</v>
      </c>
      <c r="M60" s="221">
        <v>1.8995882260913068E-2</v>
      </c>
      <c r="N60" s="221">
        <v>0</v>
      </c>
      <c r="O60" s="221">
        <v>0.51382767936638252</v>
      </c>
      <c r="P60" s="222">
        <v>7680.2855479999898</v>
      </c>
      <c r="Q60" s="223"/>
      <c r="R60" s="213"/>
      <c r="S60" s="213"/>
    </row>
    <row r="61" spans="1:19" ht="12.95" customHeight="1" x14ac:dyDescent="0.25">
      <c r="A61" s="227" t="s">
        <v>305</v>
      </c>
      <c r="B61" s="220">
        <v>5.9486337779987428</v>
      </c>
      <c r="C61" s="221">
        <v>47.562372567920121</v>
      </c>
      <c r="D61" s="221">
        <v>25.710029273027679</v>
      </c>
      <c r="E61" s="221">
        <v>5.8400312506688888E-2</v>
      </c>
      <c r="F61" s="221">
        <v>54.743092591908649</v>
      </c>
      <c r="G61" s="221">
        <v>0.15055761861841238</v>
      </c>
      <c r="H61" s="221">
        <v>2.9179103372164605</v>
      </c>
      <c r="I61" s="221">
        <v>0.31310629304269177</v>
      </c>
      <c r="J61" s="221">
        <v>1.921722625898199</v>
      </c>
      <c r="K61" s="221">
        <v>0.36595693054341583</v>
      </c>
      <c r="L61" s="221">
        <v>5.9599649099139305E-2</v>
      </c>
      <c r="M61" s="221">
        <v>0</v>
      </c>
      <c r="N61" s="221">
        <v>0</v>
      </c>
      <c r="O61" s="221">
        <v>0.26349303013207587</v>
      </c>
      <c r="P61" s="222">
        <v>779.18076200000041</v>
      </c>
      <c r="Q61" s="223"/>
      <c r="R61" s="213"/>
      <c r="S61" s="213"/>
    </row>
    <row r="62" spans="1:19" ht="12.95" customHeight="1" x14ac:dyDescent="0.25">
      <c r="A62" s="224" t="s">
        <v>49</v>
      </c>
      <c r="B62" s="220">
        <v>0.53872652895216211</v>
      </c>
      <c r="C62" s="221">
        <v>28.619923166275701</v>
      </c>
      <c r="D62" s="221">
        <v>15.81594601960774</v>
      </c>
      <c r="E62" s="221">
        <v>1.0557318186888731</v>
      </c>
      <c r="F62" s="221">
        <v>62.469868388227177</v>
      </c>
      <c r="G62" s="221">
        <v>0.20246242372196666</v>
      </c>
      <c r="H62" s="221">
        <v>1.2315778477711543</v>
      </c>
      <c r="I62" s="221">
        <v>8.301603189574662E-2</v>
      </c>
      <c r="J62" s="221">
        <v>2.6122460316023619</v>
      </c>
      <c r="K62" s="221">
        <v>0</v>
      </c>
      <c r="L62" s="221">
        <v>0.31406835352138407</v>
      </c>
      <c r="M62" s="221">
        <v>0</v>
      </c>
      <c r="N62" s="221">
        <v>0</v>
      </c>
      <c r="O62" s="221">
        <v>0</v>
      </c>
      <c r="P62" s="222">
        <v>913.14771699999756</v>
      </c>
      <c r="Q62" s="223"/>
      <c r="R62" s="213"/>
      <c r="S62" s="213"/>
    </row>
    <row r="63" spans="1:19" ht="12.95" customHeight="1" x14ac:dyDescent="0.25">
      <c r="A63" s="224" t="s">
        <v>50</v>
      </c>
      <c r="B63" s="220">
        <v>3.3547123447562055</v>
      </c>
      <c r="C63" s="221">
        <v>35.189217114100742</v>
      </c>
      <c r="D63" s="221">
        <v>20.19747533703422</v>
      </c>
      <c r="E63" s="221">
        <v>0.35333646309800282</v>
      </c>
      <c r="F63" s="221">
        <v>58.585599365327148</v>
      </c>
      <c r="G63" s="221">
        <v>0.30588608139193701</v>
      </c>
      <c r="H63" s="221">
        <v>1.9845874482999115</v>
      </c>
      <c r="I63" s="221">
        <v>0</v>
      </c>
      <c r="J63" s="221">
        <v>4.0044323321206603</v>
      </c>
      <c r="K63" s="221">
        <v>0.64291561978888268</v>
      </c>
      <c r="L63" s="221">
        <v>0.31017245074052868</v>
      </c>
      <c r="M63" s="221">
        <v>0.19758251576915895</v>
      </c>
      <c r="N63" s="221">
        <v>1.0940632091815641</v>
      </c>
      <c r="O63" s="221">
        <v>0.98224708283509021</v>
      </c>
      <c r="P63" s="222">
        <v>128.19707199999996</v>
      </c>
      <c r="Q63" s="223"/>
      <c r="R63" s="213"/>
      <c r="S63" s="213"/>
    </row>
    <row r="64" spans="1:19" ht="12.95" customHeight="1" x14ac:dyDescent="0.25">
      <c r="A64" s="224" t="s">
        <v>51</v>
      </c>
      <c r="B64" s="220">
        <v>2.1498999868891744</v>
      </c>
      <c r="C64" s="221">
        <v>31.450408039573247</v>
      </c>
      <c r="D64" s="221">
        <v>29.303224585734526</v>
      </c>
      <c r="E64" s="221">
        <v>0.60921864080995147</v>
      </c>
      <c r="F64" s="221">
        <v>47.628116186790713</v>
      </c>
      <c r="G64" s="221">
        <v>0</v>
      </c>
      <c r="H64" s="221">
        <v>0.88611702089846556</v>
      </c>
      <c r="I64" s="221">
        <v>1.5083014423931429</v>
      </c>
      <c r="J64" s="221">
        <v>3.0820661024121185</v>
      </c>
      <c r="K64" s="221">
        <v>0.30295319387409514</v>
      </c>
      <c r="L64" s="221">
        <v>0.69345606485238187</v>
      </c>
      <c r="M64" s="221">
        <v>0</v>
      </c>
      <c r="N64" s="221">
        <v>0.38504552788630009</v>
      </c>
      <c r="O64" s="221">
        <v>1.2370328342818071</v>
      </c>
      <c r="P64" s="222">
        <v>160.64593800000043</v>
      </c>
      <c r="Q64" s="223"/>
      <c r="R64" s="213"/>
      <c r="S64" s="213"/>
    </row>
    <row r="65" spans="1:19" ht="12.95" customHeight="1" x14ac:dyDescent="0.25">
      <c r="A65" s="224" t="s">
        <v>52</v>
      </c>
      <c r="B65" s="220">
        <v>0.35025155951767911</v>
      </c>
      <c r="C65" s="221">
        <v>23.668482815328886</v>
      </c>
      <c r="D65" s="221">
        <v>16.491589577338988</v>
      </c>
      <c r="E65" s="221">
        <v>0.32457660163814311</v>
      </c>
      <c r="F65" s="221">
        <v>58.363512340248683</v>
      </c>
      <c r="G65" s="221">
        <v>1.1728437616406784</v>
      </c>
      <c r="H65" s="221">
        <v>0.80310615898537518</v>
      </c>
      <c r="I65" s="221">
        <v>0</v>
      </c>
      <c r="J65" s="221">
        <v>1.4925909501969914</v>
      </c>
      <c r="K65" s="221">
        <v>0</v>
      </c>
      <c r="L65" s="221">
        <v>0.73842596703328733</v>
      </c>
      <c r="M65" s="221">
        <v>0</v>
      </c>
      <c r="N65" s="221">
        <v>0</v>
      </c>
      <c r="O65" s="221">
        <v>0.10982704990906504</v>
      </c>
      <c r="P65" s="222">
        <v>226.25937799999988</v>
      </c>
      <c r="Q65" s="223"/>
      <c r="R65" s="213"/>
      <c r="S65" s="213"/>
    </row>
    <row r="66" spans="1:19" ht="12.95" customHeight="1" x14ac:dyDescent="0.25">
      <c r="A66" s="224" t="s">
        <v>53</v>
      </c>
      <c r="B66" s="220">
        <v>2.9327340512911824</v>
      </c>
      <c r="C66" s="221">
        <v>45.682125135863892</v>
      </c>
      <c r="D66" s="221">
        <v>22.512573356497892</v>
      </c>
      <c r="E66" s="221">
        <v>5.044048361831973E-2</v>
      </c>
      <c r="F66" s="221">
        <v>56.350118536410022</v>
      </c>
      <c r="G66" s="221">
        <v>0.9114000331647707</v>
      </c>
      <c r="H66" s="221">
        <v>0.88745793334416589</v>
      </c>
      <c r="I66" s="221">
        <v>0</v>
      </c>
      <c r="J66" s="221">
        <v>2.1486471254602222</v>
      </c>
      <c r="K66" s="221">
        <v>6.3117201184338001E-2</v>
      </c>
      <c r="L66" s="221">
        <v>0.21142024342317955</v>
      </c>
      <c r="M66" s="221">
        <v>0</v>
      </c>
      <c r="N66" s="221">
        <v>0</v>
      </c>
      <c r="O66" s="221">
        <v>9.9786110781006451E-2</v>
      </c>
      <c r="P66" s="222">
        <v>1770.7344099999991</v>
      </c>
      <c r="Q66" s="223"/>
      <c r="R66" s="213"/>
      <c r="S66" s="213"/>
    </row>
    <row r="67" spans="1:19" ht="12.95" customHeight="1" x14ac:dyDescent="0.25">
      <c r="A67" s="224" t="s">
        <v>54</v>
      </c>
      <c r="B67" s="220">
        <v>2.5937865342326027</v>
      </c>
      <c r="C67" s="221">
        <v>79.591258845854611</v>
      </c>
      <c r="D67" s="221">
        <v>17.597108066706319</v>
      </c>
      <c r="E67" s="221">
        <v>0.96406325401389648</v>
      </c>
      <c r="F67" s="221">
        <v>54.74894765346113</v>
      </c>
      <c r="G67" s="221">
        <v>0.42744733552526692</v>
      </c>
      <c r="H67" s="221">
        <v>0.22805950724292459</v>
      </c>
      <c r="I67" s="221">
        <v>0.19082149768895532</v>
      </c>
      <c r="J67" s="221">
        <v>2.7409696301704001</v>
      </c>
      <c r="K67" s="221">
        <v>0.27715884315792061</v>
      </c>
      <c r="L67" s="221">
        <v>3.0254282021579564</v>
      </c>
      <c r="M67" s="221">
        <v>0.12955838177538981</v>
      </c>
      <c r="N67" s="221">
        <v>4.6638248033724461E-2</v>
      </c>
      <c r="O67" s="221">
        <v>0.84594142612694334</v>
      </c>
      <c r="P67" s="222">
        <v>972.0498070000001</v>
      </c>
      <c r="Q67" s="223"/>
      <c r="R67" s="213"/>
      <c r="S67" s="213"/>
    </row>
    <row r="68" spans="1:19" ht="12.95" customHeight="1" x14ac:dyDescent="0.25">
      <c r="A68" s="224" t="s">
        <v>55</v>
      </c>
      <c r="B68" s="220">
        <v>1.9229757968441112</v>
      </c>
      <c r="C68" s="221">
        <v>42.125768648606574</v>
      </c>
      <c r="D68" s="221">
        <v>10.766785998493395</v>
      </c>
      <c r="E68" s="221">
        <v>3.9316312769908726E-2</v>
      </c>
      <c r="F68" s="221">
        <v>78.685612664612265</v>
      </c>
      <c r="G68" s="221">
        <v>9.1140928810116775E-2</v>
      </c>
      <c r="H68" s="221">
        <v>4.1016038761140301</v>
      </c>
      <c r="I68" s="221">
        <v>0</v>
      </c>
      <c r="J68" s="221">
        <v>2.1431005267844792</v>
      </c>
      <c r="K68" s="221">
        <v>0</v>
      </c>
      <c r="L68" s="221">
        <v>0</v>
      </c>
      <c r="M68" s="221">
        <v>5.5443424575554366E-2</v>
      </c>
      <c r="N68" s="221">
        <v>0</v>
      </c>
      <c r="O68" s="221">
        <v>4.089424566457938E-2</v>
      </c>
      <c r="P68" s="222">
        <v>824.94002399999977</v>
      </c>
      <c r="Q68" s="223"/>
      <c r="R68" s="213"/>
      <c r="S68" s="213"/>
    </row>
    <row r="69" spans="1:19" ht="12.95" customHeight="1" x14ac:dyDescent="0.25">
      <c r="A69" s="224" t="s">
        <v>56</v>
      </c>
      <c r="B69" s="220">
        <v>2.8741109633975803</v>
      </c>
      <c r="C69" s="221">
        <v>45.855542731371386</v>
      </c>
      <c r="D69" s="221">
        <v>16.292358281856547</v>
      </c>
      <c r="E69" s="221">
        <v>0.51010034287448003</v>
      </c>
      <c r="F69" s="221">
        <v>51.33356858926895</v>
      </c>
      <c r="G69" s="221">
        <v>3.7182447788884979E-2</v>
      </c>
      <c r="H69" s="221">
        <v>2.8802435097525718</v>
      </c>
      <c r="I69" s="221">
        <v>0.72412296410280064</v>
      </c>
      <c r="J69" s="221">
        <v>2.2923942496070238</v>
      </c>
      <c r="K69" s="221">
        <v>0.11267016991543174</v>
      </c>
      <c r="L69" s="221">
        <v>0.46259244983729253</v>
      </c>
      <c r="M69" s="221">
        <v>0</v>
      </c>
      <c r="N69" s="221">
        <v>0.26665489984047003</v>
      </c>
      <c r="O69" s="221">
        <v>0.62574733285263306</v>
      </c>
      <c r="P69" s="222">
        <v>289.53715099999982</v>
      </c>
      <c r="Q69" s="223"/>
      <c r="R69" s="213"/>
      <c r="S69" s="213"/>
    </row>
    <row r="70" spans="1:19" ht="12.95" customHeight="1" x14ac:dyDescent="0.25">
      <c r="A70" s="224" t="s">
        <v>57</v>
      </c>
      <c r="B70" s="220">
        <v>1.1723000400434547</v>
      </c>
      <c r="C70" s="221">
        <v>27.479246086847699</v>
      </c>
      <c r="D70" s="221">
        <v>20.451771470830671</v>
      </c>
      <c r="E70" s="221">
        <v>0</v>
      </c>
      <c r="F70" s="221">
        <v>56.115385689318522</v>
      </c>
      <c r="G70" s="221">
        <v>0.23758064363908349</v>
      </c>
      <c r="H70" s="221">
        <v>6.5280735264432117</v>
      </c>
      <c r="I70" s="221">
        <v>3.9591110765430877E-2</v>
      </c>
      <c r="J70" s="221">
        <v>0.94839978526261837</v>
      </c>
      <c r="K70" s="221">
        <v>0</v>
      </c>
      <c r="L70" s="221">
        <v>0</v>
      </c>
      <c r="M70" s="221">
        <v>0</v>
      </c>
      <c r="N70" s="221">
        <v>0.33529078974923804</v>
      </c>
      <c r="O70" s="221">
        <v>0.10439552350867073</v>
      </c>
      <c r="P70" s="222">
        <v>235.43921400000039</v>
      </c>
      <c r="Q70" s="223"/>
      <c r="R70" s="213"/>
      <c r="S70" s="213"/>
    </row>
    <row r="71" spans="1:19" ht="12.95" customHeight="1" x14ac:dyDescent="0.25">
      <c r="A71" s="224" t="s">
        <v>58</v>
      </c>
      <c r="B71" s="220">
        <v>1.0628049435628042</v>
      </c>
      <c r="C71" s="221">
        <v>75.144613594765474</v>
      </c>
      <c r="D71" s="221">
        <v>24.576878980535021</v>
      </c>
      <c r="E71" s="221">
        <v>0.12258268886439266</v>
      </c>
      <c r="F71" s="221">
        <v>65.82131628268732</v>
      </c>
      <c r="G71" s="221">
        <v>0.45314210116001064</v>
      </c>
      <c r="H71" s="221">
        <v>1.9499931326289612</v>
      </c>
      <c r="I71" s="221">
        <v>0</v>
      </c>
      <c r="J71" s="221">
        <v>1.2841007097764781</v>
      </c>
      <c r="K71" s="221">
        <v>0</v>
      </c>
      <c r="L71" s="221">
        <v>0</v>
      </c>
      <c r="M71" s="221">
        <v>0</v>
      </c>
      <c r="N71" s="221">
        <v>0</v>
      </c>
      <c r="O71" s="221">
        <v>0</v>
      </c>
      <c r="P71" s="222">
        <v>432.04305999999883</v>
      </c>
      <c r="Q71" s="223"/>
      <c r="R71" s="213"/>
      <c r="S71" s="213"/>
    </row>
    <row r="72" spans="1:19" ht="5.0999999999999996" customHeight="1" x14ac:dyDescent="0.25">
      <c r="B72" s="228"/>
      <c r="R72" s="213"/>
      <c r="S72" s="213"/>
    </row>
    <row r="73" spans="1:19" ht="12.95" customHeight="1" x14ac:dyDescent="0.25">
      <c r="A73" s="219" t="s">
        <v>314</v>
      </c>
      <c r="B73" s="231">
        <v>3.4311262753672409</v>
      </c>
      <c r="C73" s="232">
        <v>43.597197451712077</v>
      </c>
      <c r="D73" s="232">
        <v>21.93256801202612</v>
      </c>
      <c r="E73" s="232">
        <v>0.42521812096331918</v>
      </c>
      <c r="F73" s="232">
        <v>58.51281778506462</v>
      </c>
      <c r="G73" s="232">
        <v>0.31719826366050335</v>
      </c>
      <c r="H73" s="232">
        <v>2.0524574820623331</v>
      </c>
      <c r="I73" s="232">
        <v>0.31941684627949934</v>
      </c>
      <c r="J73" s="232">
        <v>1.6545432199027981</v>
      </c>
      <c r="K73" s="232">
        <v>0.18801499507960706</v>
      </c>
      <c r="L73" s="232">
        <v>0.59003097574839147</v>
      </c>
      <c r="M73" s="232">
        <v>7.2999157212915777E-2</v>
      </c>
      <c r="N73" s="232">
        <v>0.11578287538904959</v>
      </c>
      <c r="O73" s="232">
        <v>0.35574983603131854</v>
      </c>
      <c r="P73" s="233">
        <v>26619.427869999967</v>
      </c>
      <c r="Q73" s="223"/>
      <c r="R73" s="213"/>
      <c r="S73" s="213"/>
    </row>
    <row r="74" spans="1:19" ht="12.95" customHeight="1" x14ac:dyDescent="0.25">
      <c r="A74" s="234" t="s">
        <v>333</v>
      </c>
      <c r="B74" s="220">
        <v>3.6619940354273379</v>
      </c>
      <c r="C74" s="221">
        <v>48.614648563433526</v>
      </c>
      <c r="D74" s="221">
        <v>22.6899534018001</v>
      </c>
      <c r="E74" s="221">
        <v>0.77324773311105277</v>
      </c>
      <c r="F74" s="221">
        <v>62.25197502782882</v>
      </c>
      <c r="G74" s="221">
        <v>0.29230119166877006</v>
      </c>
      <c r="H74" s="221">
        <v>2.2018424416068951</v>
      </c>
      <c r="I74" s="221">
        <v>0.33534467193256473</v>
      </c>
      <c r="J74" s="221">
        <v>2.3515708749599833</v>
      </c>
      <c r="K74" s="221">
        <v>0.55397611798639201</v>
      </c>
      <c r="L74" s="221">
        <v>0.57899439902396443</v>
      </c>
      <c r="M74" s="221">
        <v>4.4388734221676454E-2</v>
      </c>
      <c r="N74" s="221">
        <v>5.6468311575996875E-2</v>
      </c>
      <c r="O74" s="221">
        <v>0.23202209452418271</v>
      </c>
      <c r="P74" s="222">
        <v>16464.400546999834</v>
      </c>
      <c r="Q74" s="223"/>
      <c r="R74" s="213"/>
      <c r="S74" s="213"/>
    </row>
    <row r="75" spans="1:19" ht="5.0999999999999996" customHeight="1" thickBot="1" x14ac:dyDescent="0.3">
      <c r="A75" s="236"/>
      <c r="B75" s="237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9"/>
      <c r="R75" s="213"/>
      <c r="S75" s="213"/>
    </row>
    <row r="76" spans="1:19" ht="12" customHeight="1" x14ac:dyDescent="0.25">
      <c r="A76" s="205" t="s">
        <v>372</v>
      </c>
      <c r="R76" s="213"/>
      <c r="S76" s="213"/>
    </row>
    <row r="77" spans="1:19" ht="12" customHeight="1" x14ac:dyDescent="0.25">
      <c r="A77" s="205" t="s">
        <v>373</v>
      </c>
      <c r="R77" s="213"/>
      <c r="S77" s="213"/>
    </row>
    <row r="78" spans="1:19" s="240" customFormat="1" ht="12.75" customHeight="1" x14ac:dyDescent="0.25">
      <c r="A78" s="205" t="s">
        <v>374</v>
      </c>
      <c r="B78" s="226"/>
      <c r="C78" s="226"/>
      <c r="D78" s="226"/>
      <c r="E78" s="230"/>
      <c r="F78" s="230"/>
      <c r="G78" s="205"/>
      <c r="H78" s="213"/>
      <c r="I78" s="205"/>
    </row>
    <row r="79" spans="1:19" ht="13.5" x14ac:dyDescent="0.25">
      <c r="A79" s="241" t="s">
        <v>141</v>
      </c>
      <c r="R79" s="213"/>
      <c r="S79" s="213"/>
    </row>
    <row r="80" spans="1:19" ht="13.5" x14ac:dyDescent="0.25">
      <c r="R80" s="213"/>
      <c r="S80" s="213"/>
    </row>
    <row r="81" spans="18:19" ht="13.5" hidden="1" x14ac:dyDescent="0.25">
      <c r="R81" s="213"/>
      <c r="S81" s="213"/>
    </row>
    <row r="82" spans="18:19" hidden="1" x14ac:dyDescent="0.25"/>
    <row r="83" spans="18:19" hidden="1" x14ac:dyDescent="0.25"/>
    <row r="84" spans="18:19" hidden="1" x14ac:dyDescent="0.25"/>
    <row r="85" spans="18:19" hidden="1" x14ac:dyDescent="0.25"/>
    <row r="86" spans="18:19" hidden="1" x14ac:dyDescent="0.25"/>
    <row r="87" spans="18:19" hidden="1" x14ac:dyDescent="0.25"/>
    <row r="88" spans="18:19" x14ac:dyDescent="0.25"/>
    <row r="89" spans="18:19" x14ac:dyDescent="0.25"/>
  </sheetData>
  <mergeCells count="3">
    <mergeCell ref="A1:P1"/>
    <mergeCell ref="A2:P2"/>
    <mergeCell ref="A3:P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FC89"/>
  <sheetViews>
    <sheetView showGridLines="0" zoomScaleNormal="100" zoomScaleSheetLayoutView="40" workbookViewId="0">
      <selection sqref="A1:F1"/>
    </sheetView>
  </sheetViews>
  <sheetFormatPr baseColWidth="10" defaultColWidth="0" defaultRowHeight="12.75" zeroHeight="1" x14ac:dyDescent="0.25"/>
  <cols>
    <col min="1" max="1" width="28.28515625" style="205" customWidth="1"/>
    <col min="2" max="2" width="11.85546875" style="205" customWidth="1"/>
    <col min="3" max="5" width="11.85546875" style="226" customWidth="1"/>
    <col min="6" max="6" width="11.85546875" style="230" customWidth="1"/>
    <col min="7" max="7" width="2.42578125" style="205" customWidth="1"/>
    <col min="8" max="29" width="13.5703125" style="205" hidden="1"/>
    <col min="30" max="31" width="11" style="205" hidden="1"/>
    <col min="32" max="32" width="10" style="205" hidden="1"/>
    <col min="33" max="33" width="13.5703125" style="205" hidden="1"/>
    <col min="34" max="16383" width="9.140625" style="205" hidden="1"/>
    <col min="16384" max="16384" width="10.42578125" style="205" hidden="1"/>
  </cols>
  <sheetData>
    <row r="1" spans="1:9" x14ac:dyDescent="0.25">
      <c r="A1" s="412" t="s">
        <v>97</v>
      </c>
      <c r="B1" s="412"/>
      <c r="C1" s="412"/>
      <c r="D1" s="412"/>
      <c r="E1" s="412"/>
      <c r="F1" s="412"/>
    </row>
    <row r="2" spans="1:9" ht="26.25" customHeight="1" x14ac:dyDescent="0.25">
      <c r="A2" s="415" t="s">
        <v>327</v>
      </c>
      <c r="B2" s="415"/>
      <c r="C2" s="415"/>
      <c r="D2" s="415"/>
      <c r="E2" s="415"/>
      <c r="F2" s="415"/>
      <c r="H2" s="213"/>
      <c r="I2" s="213"/>
    </row>
    <row r="3" spans="1:9" ht="13.5" x14ac:dyDescent="0.25">
      <c r="A3" s="413" t="s">
        <v>87</v>
      </c>
      <c r="B3" s="413"/>
      <c r="C3" s="413"/>
      <c r="D3" s="413"/>
      <c r="E3" s="413"/>
      <c r="F3" s="413"/>
      <c r="H3" s="213"/>
      <c r="I3" s="213"/>
    </row>
    <row r="4" spans="1:9" ht="3.75" customHeight="1" thickBot="1" x14ac:dyDescent="0.3">
      <c r="H4" s="213"/>
      <c r="I4" s="213"/>
    </row>
    <row r="5" spans="1:9" ht="33.75" customHeight="1" thickBot="1" x14ac:dyDescent="0.3">
      <c r="A5" s="207" t="s">
        <v>209</v>
      </c>
      <c r="B5" s="253" t="s">
        <v>0</v>
      </c>
      <c r="C5" s="254" t="s">
        <v>123</v>
      </c>
      <c r="D5" s="254" t="s">
        <v>124</v>
      </c>
      <c r="E5" s="254" t="s">
        <v>125</v>
      </c>
      <c r="F5" s="247" t="s">
        <v>96</v>
      </c>
      <c r="G5" s="251"/>
      <c r="H5" s="213"/>
      <c r="I5" s="213"/>
    </row>
    <row r="6" spans="1:9" ht="5.0999999999999996" customHeight="1" x14ac:dyDescent="0.25">
      <c r="A6" s="248"/>
      <c r="B6" s="255"/>
      <c r="C6" s="256"/>
      <c r="D6" s="256"/>
      <c r="E6" s="256"/>
      <c r="F6" s="257"/>
      <c r="G6" s="258"/>
      <c r="H6" s="213"/>
      <c r="I6" s="213"/>
    </row>
    <row r="7" spans="1:9" ht="12.95" customHeight="1" x14ac:dyDescent="0.25">
      <c r="A7" s="219" t="s">
        <v>13</v>
      </c>
      <c r="B7" s="259"/>
      <c r="C7" s="260"/>
      <c r="D7" s="260"/>
      <c r="E7" s="260"/>
      <c r="F7" s="222"/>
      <c r="G7" s="223"/>
      <c r="H7" s="213"/>
      <c r="I7" s="213"/>
    </row>
    <row r="8" spans="1:9" ht="12.95" customHeight="1" x14ac:dyDescent="0.25">
      <c r="A8" s="224" t="s">
        <v>6</v>
      </c>
      <c r="B8" s="259">
        <v>100</v>
      </c>
      <c r="C8" s="260">
        <v>0.41842627343842992</v>
      </c>
      <c r="D8" s="260">
        <v>12.570897268998474</v>
      </c>
      <c r="E8" s="260">
        <v>87.010676457563164</v>
      </c>
      <c r="F8" s="222">
        <v>3330.762642000002</v>
      </c>
      <c r="G8" s="223"/>
      <c r="H8" s="213"/>
      <c r="I8" s="213"/>
    </row>
    <row r="9" spans="1:9" ht="12.95" customHeight="1" x14ac:dyDescent="0.25">
      <c r="A9" s="224" t="s">
        <v>7</v>
      </c>
      <c r="B9" s="259">
        <v>100</v>
      </c>
      <c r="C9" s="260">
        <v>0.27089299837112968</v>
      </c>
      <c r="D9" s="260">
        <v>17.016401977984085</v>
      </c>
      <c r="E9" s="260">
        <v>82.712705023644915</v>
      </c>
      <c r="F9" s="222">
        <v>3472.2281699999976</v>
      </c>
      <c r="G9" s="223"/>
      <c r="H9" s="213"/>
      <c r="I9" s="213"/>
    </row>
    <row r="10" spans="1:9" ht="12.95" customHeight="1" x14ac:dyDescent="0.25">
      <c r="A10" s="224" t="s">
        <v>8</v>
      </c>
      <c r="B10" s="259">
        <v>100</v>
      </c>
      <c r="C10" s="260">
        <v>0.25399195281716663</v>
      </c>
      <c r="D10" s="260">
        <v>21.912724694858714</v>
      </c>
      <c r="E10" s="260">
        <v>77.833283352324045</v>
      </c>
      <c r="F10" s="222">
        <v>4247.833397999997</v>
      </c>
      <c r="G10" s="223"/>
      <c r="H10" s="213"/>
      <c r="I10" s="213"/>
    </row>
    <row r="11" spans="1:9" ht="12.95" customHeight="1" x14ac:dyDescent="0.25">
      <c r="A11" s="224" t="s">
        <v>9</v>
      </c>
      <c r="B11" s="259">
        <v>100</v>
      </c>
      <c r="C11" s="260">
        <v>0.18361450531533319</v>
      </c>
      <c r="D11" s="260">
        <v>21.264292614174273</v>
      </c>
      <c r="E11" s="260">
        <v>78.552092880510344</v>
      </c>
      <c r="F11" s="222">
        <v>4613.4492400000008</v>
      </c>
      <c r="G11" s="223"/>
      <c r="H11" s="213"/>
      <c r="I11" s="213"/>
    </row>
    <row r="12" spans="1:9" ht="12.95" customHeight="1" x14ac:dyDescent="0.25">
      <c r="A12" s="224" t="s">
        <v>10</v>
      </c>
      <c r="B12" s="259">
        <v>100</v>
      </c>
      <c r="C12" s="260">
        <v>0.25474254817609376</v>
      </c>
      <c r="D12" s="260">
        <v>22.404491570104902</v>
      </c>
      <c r="E12" s="260">
        <v>77.340765881719079</v>
      </c>
      <c r="F12" s="222">
        <v>4296.3604150000019</v>
      </c>
      <c r="G12" s="223"/>
      <c r="H12" s="213"/>
      <c r="I12" s="213"/>
    </row>
    <row r="13" spans="1:9" ht="12.95" customHeight="1" x14ac:dyDescent="0.25">
      <c r="A13" s="224" t="s">
        <v>11</v>
      </c>
      <c r="B13" s="259">
        <v>100</v>
      </c>
      <c r="C13" s="260">
        <v>0.22275861523466542</v>
      </c>
      <c r="D13" s="260">
        <v>23.193865012348393</v>
      </c>
      <c r="E13" s="260">
        <v>76.583376372416822</v>
      </c>
      <c r="F13" s="222">
        <v>3512.5070210000008</v>
      </c>
      <c r="G13" s="223"/>
      <c r="H13" s="213"/>
      <c r="I13" s="213"/>
    </row>
    <row r="14" spans="1:9" ht="12.95" customHeight="1" x14ac:dyDescent="0.25">
      <c r="A14" s="224" t="s">
        <v>12</v>
      </c>
      <c r="B14" s="259">
        <v>100</v>
      </c>
      <c r="C14" s="260">
        <v>0.54309743792907661</v>
      </c>
      <c r="D14" s="260">
        <v>20.724220178129844</v>
      </c>
      <c r="E14" s="260">
        <v>78.732682383941039</v>
      </c>
      <c r="F14" s="222">
        <v>3146.2869839999976</v>
      </c>
      <c r="G14" s="223"/>
      <c r="H14" s="213"/>
      <c r="I14" s="213"/>
    </row>
    <row r="15" spans="1:9" ht="5.0999999999999996" customHeight="1" x14ac:dyDescent="0.25">
      <c r="A15" s="225"/>
      <c r="B15" s="259"/>
      <c r="C15" s="260"/>
      <c r="D15" s="260"/>
      <c r="E15" s="260"/>
      <c r="F15" s="222"/>
      <c r="G15" s="223"/>
      <c r="H15" s="213"/>
      <c r="I15" s="213"/>
    </row>
    <row r="16" spans="1:9" ht="12.95" customHeight="1" x14ac:dyDescent="0.25">
      <c r="A16" s="219" t="s">
        <v>14</v>
      </c>
      <c r="B16" s="259"/>
      <c r="C16" s="260"/>
      <c r="D16" s="260"/>
      <c r="E16" s="260"/>
      <c r="F16" s="222"/>
      <c r="G16" s="223"/>
      <c r="H16" s="213"/>
      <c r="I16" s="213"/>
    </row>
    <row r="17" spans="1:9" ht="12.95" customHeight="1" x14ac:dyDescent="0.25">
      <c r="A17" s="224" t="s">
        <v>71</v>
      </c>
      <c r="B17" s="259">
        <v>100</v>
      </c>
      <c r="C17" s="260">
        <v>0.30432028548075191</v>
      </c>
      <c r="D17" s="260">
        <v>13.867199197485744</v>
      </c>
      <c r="E17" s="260">
        <v>85.828480517033228</v>
      </c>
      <c r="F17" s="222">
        <v>6318.3983839999946</v>
      </c>
      <c r="G17" s="223"/>
      <c r="H17" s="213"/>
      <c r="I17" s="213"/>
    </row>
    <row r="18" spans="1:9" ht="12.95" customHeight="1" x14ac:dyDescent="0.25">
      <c r="A18" s="224" t="s">
        <v>308</v>
      </c>
      <c r="B18" s="259">
        <v>100</v>
      </c>
      <c r="C18" s="260">
        <v>0.27547390927983911</v>
      </c>
      <c r="D18" s="260">
        <v>22.395819314601194</v>
      </c>
      <c r="E18" s="260">
        <v>77.328706776118494</v>
      </c>
      <c r="F18" s="222">
        <v>17198.714071999919</v>
      </c>
      <c r="G18" s="223"/>
      <c r="H18" s="213"/>
      <c r="I18" s="213"/>
    </row>
    <row r="19" spans="1:9" ht="12.95" customHeight="1" x14ac:dyDescent="0.25">
      <c r="A19" s="224" t="s">
        <v>15</v>
      </c>
      <c r="B19" s="259">
        <v>100</v>
      </c>
      <c r="C19" s="260">
        <v>0.38207791337106134</v>
      </c>
      <c r="D19" s="260">
        <v>20.072681913316256</v>
      </c>
      <c r="E19" s="260">
        <v>79.54524017331282</v>
      </c>
      <c r="F19" s="222">
        <v>3102.3154139999988</v>
      </c>
      <c r="G19" s="223"/>
      <c r="H19" s="213"/>
      <c r="I19" s="213"/>
    </row>
    <row r="20" spans="1:9" ht="5.0999999999999996" customHeight="1" x14ac:dyDescent="0.25">
      <c r="A20" s="225"/>
      <c r="B20" s="259"/>
      <c r="C20" s="260"/>
      <c r="D20" s="260"/>
      <c r="E20" s="260"/>
      <c r="F20" s="222"/>
      <c r="G20" s="223"/>
      <c r="H20" s="213"/>
      <c r="I20" s="213"/>
    </row>
    <row r="21" spans="1:9" ht="12.95" customHeight="1" x14ac:dyDescent="0.25">
      <c r="A21" s="219" t="s">
        <v>16</v>
      </c>
      <c r="B21" s="259"/>
      <c r="C21" s="260"/>
      <c r="D21" s="260"/>
      <c r="E21" s="260"/>
      <c r="F21" s="222"/>
      <c r="G21" s="223"/>
      <c r="H21" s="213"/>
      <c r="I21" s="213"/>
    </row>
    <row r="22" spans="1:9" ht="12.95" customHeight="1" x14ac:dyDescent="0.25">
      <c r="A22" s="224" t="s">
        <v>17</v>
      </c>
      <c r="B22" s="259">
        <v>100</v>
      </c>
      <c r="C22" s="260">
        <v>1.1724993578918148</v>
      </c>
      <c r="D22" s="260">
        <v>24.444074184412802</v>
      </c>
      <c r="E22" s="260">
        <v>74.383426457695379</v>
      </c>
      <c r="F22" s="222">
        <v>500.88522100000023</v>
      </c>
      <c r="G22" s="223"/>
      <c r="H22" s="213"/>
      <c r="I22" s="213"/>
    </row>
    <row r="23" spans="1:9" ht="12.95" customHeight="1" x14ac:dyDescent="0.25">
      <c r="A23" s="224" t="s">
        <v>18</v>
      </c>
      <c r="B23" s="259">
        <v>100</v>
      </c>
      <c r="C23" s="260">
        <v>0.48119023543561179</v>
      </c>
      <c r="D23" s="260">
        <v>23.700743176583941</v>
      </c>
      <c r="E23" s="260">
        <v>75.818066587980582</v>
      </c>
      <c r="F23" s="222">
        <v>5535.9460849999932</v>
      </c>
      <c r="G23" s="223"/>
      <c r="H23" s="213"/>
      <c r="I23" s="213"/>
    </row>
    <row r="24" spans="1:9" ht="12.95" customHeight="1" x14ac:dyDescent="0.25">
      <c r="A24" s="224" t="s">
        <v>19</v>
      </c>
      <c r="B24" s="259">
        <v>100</v>
      </c>
      <c r="C24" s="260">
        <v>0.24141936733170183</v>
      </c>
      <c r="D24" s="260">
        <v>19.271528896363286</v>
      </c>
      <c r="E24" s="260">
        <v>80.487051736304934</v>
      </c>
      <c r="F24" s="222">
        <v>11990.733518999956</v>
      </c>
      <c r="G24" s="223"/>
      <c r="H24" s="213"/>
      <c r="I24" s="213"/>
    </row>
    <row r="25" spans="1:9" ht="12.95" customHeight="1" x14ac:dyDescent="0.25">
      <c r="A25" s="224" t="s">
        <v>20</v>
      </c>
      <c r="B25" s="259">
        <v>100</v>
      </c>
      <c r="C25" s="260">
        <v>0.19786324468816013</v>
      </c>
      <c r="D25" s="260">
        <v>18.685131741412594</v>
      </c>
      <c r="E25" s="260">
        <v>81.117005013899117</v>
      </c>
      <c r="F25" s="222">
        <v>8591.8630450000237</v>
      </c>
      <c r="G25" s="223"/>
      <c r="H25" s="213"/>
      <c r="I25" s="213"/>
    </row>
    <row r="26" spans="1:9" ht="5.0999999999999996" customHeight="1" x14ac:dyDescent="0.25">
      <c r="A26" s="225"/>
      <c r="B26" s="259"/>
      <c r="C26" s="260"/>
      <c r="D26" s="260"/>
      <c r="E26" s="260"/>
      <c r="F26" s="222"/>
      <c r="G26" s="223"/>
      <c r="H26" s="213"/>
      <c r="I26" s="213"/>
    </row>
    <row r="27" spans="1:9" ht="12.95" customHeight="1" x14ac:dyDescent="0.25">
      <c r="A27" s="219" t="s">
        <v>21</v>
      </c>
      <c r="B27" s="259"/>
      <c r="C27" s="260"/>
      <c r="D27" s="260"/>
      <c r="E27" s="260"/>
      <c r="F27" s="222"/>
      <c r="G27" s="223"/>
      <c r="H27" s="213"/>
      <c r="I27" s="213"/>
    </row>
    <row r="28" spans="1:9" ht="12.95" customHeight="1" x14ac:dyDescent="0.25">
      <c r="A28" s="224" t="s">
        <v>22</v>
      </c>
      <c r="B28" s="259">
        <v>100</v>
      </c>
      <c r="C28" s="260">
        <v>0.56753972130830521</v>
      </c>
      <c r="D28" s="260">
        <v>23.353507039012307</v>
      </c>
      <c r="E28" s="260">
        <v>76.078953239679208</v>
      </c>
      <c r="F28" s="222">
        <v>4832.5244859999975</v>
      </c>
      <c r="G28" s="223"/>
      <c r="H28" s="213"/>
      <c r="I28" s="213"/>
    </row>
    <row r="29" spans="1:9" ht="12.95" customHeight="1" x14ac:dyDescent="0.25">
      <c r="A29" s="224" t="s">
        <v>23</v>
      </c>
      <c r="B29" s="259">
        <v>100</v>
      </c>
      <c r="C29" s="260">
        <v>0.17077892689565063</v>
      </c>
      <c r="D29" s="260">
        <v>21.039168515055437</v>
      </c>
      <c r="E29" s="260">
        <v>78.790052558049041</v>
      </c>
      <c r="F29" s="222">
        <v>5393.1045050000057</v>
      </c>
      <c r="G29" s="223"/>
      <c r="H29" s="213"/>
      <c r="I29" s="213"/>
    </row>
    <row r="30" spans="1:9" ht="12.95" customHeight="1" x14ac:dyDescent="0.25">
      <c r="A30" s="224" t="s">
        <v>24</v>
      </c>
      <c r="B30" s="259">
        <v>100</v>
      </c>
      <c r="C30" s="260">
        <v>0.29020478203598876</v>
      </c>
      <c r="D30" s="260">
        <v>19.833763206807056</v>
      </c>
      <c r="E30" s="260">
        <v>79.876032011156866</v>
      </c>
      <c r="F30" s="222">
        <v>5574.2196550000035</v>
      </c>
      <c r="G30" s="223"/>
      <c r="H30" s="213"/>
      <c r="I30" s="213"/>
    </row>
    <row r="31" spans="1:9" ht="12.95" customHeight="1" x14ac:dyDescent="0.25">
      <c r="A31" s="224" t="s">
        <v>25</v>
      </c>
      <c r="B31" s="259">
        <v>100</v>
      </c>
      <c r="C31" s="260">
        <v>0.33811709058171474</v>
      </c>
      <c r="D31" s="260">
        <v>18.839704007291303</v>
      </c>
      <c r="E31" s="260">
        <v>80.822178902127064</v>
      </c>
      <c r="F31" s="222">
        <v>5482.6072139999978</v>
      </c>
      <c r="G31" s="223"/>
      <c r="H31" s="213"/>
      <c r="I31" s="213"/>
    </row>
    <row r="32" spans="1:9" ht="12.95" customHeight="1" x14ac:dyDescent="0.25">
      <c r="A32" s="224" t="s">
        <v>26</v>
      </c>
      <c r="B32" s="259">
        <v>100</v>
      </c>
      <c r="C32" s="260">
        <v>0.13319039310457295</v>
      </c>
      <c r="D32" s="260">
        <v>17.781298688130146</v>
      </c>
      <c r="E32" s="260">
        <v>82.085510918765365</v>
      </c>
      <c r="F32" s="222">
        <v>5336.9720099999795</v>
      </c>
      <c r="G32" s="223"/>
      <c r="H32" s="213"/>
      <c r="I32" s="213"/>
    </row>
    <row r="33" spans="1:9" ht="5.0999999999999996" customHeight="1" x14ac:dyDescent="0.25">
      <c r="A33" s="225"/>
      <c r="B33" s="259"/>
      <c r="C33" s="260"/>
      <c r="D33" s="260"/>
      <c r="E33" s="260"/>
      <c r="F33" s="222"/>
      <c r="G33" s="223"/>
      <c r="H33" s="213"/>
      <c r="I33" s="213"/>
    </row>
    <row r="34" spans="1:9" ht="12.95" customHeight="1" x14ac:dyDescent="0.25">
      <c r="A34" s="219" t="s">
        <v>27</v>
      </c>
      <c r="B34" s="259"/>
      <c r="C34" s="260"/>
      <c r="D34" s="260"/>
      <c r="E34" s="260"/>
      <c r="F34" s="222"/>
      <c r="G34" s="223"/>
      <c r="H34" s="213"/>
      <c r="I34" s="213"/>
    </row>
    <row r="35" spans="1:9" ht="12.95" customHeight="1" x14ac:dyDescent="0.25">
      <c r="A35" s="224" t="s">
        <v>28</v>
      </c>
      <c r="B35" s="259">
        <v>100</v>
      </c>
      <c r="C35" s="260">
        <v>0.24576473697335791</v>
      </c>
      <c r="D35" s="260">
        <v>19.330811787222878</v>
      </c>
      <c r="E35" s="260">
        <v>80.423423475802522</v>
      </c>
      <c r="F35" s="222">
        <v>20695.613872999911</v>
      </c>
      <c r="G35" s="223"/>
      <c r="H35" s="213"/>
      <c r="I35" s="213"/>
    </row>
    <row r="36" spans="1:9" ht="12.95" customHeight="1" x14ac:dyDescent="0.25">
      <c r="A36" s="224" t="s">
        <v>29</v>
      </c>
      <c r="B36" s="259">
        <v>100</v>
      </c>
      <c r="C36" s="260">
        <v>0.4658633612394959</v>
      </c>
      <c r="D36" s="260">
        <v>22.790478527578927</v>
      </c>
      <c r="E36" s="260">
        <v>76.743658111181531</v>
      </c>
      <c r="F36" s="222">
        <v>5923.8139970000138</v>
      </c>
      <c r="G36" s="223"/>
      <c r="H36" s="213"/>
      <c r="I36" s="213"/>
    </row>
    <row r="37" spans="1:9" ht="5.0999999999999996" customHeight="1" x14ac:dyDescent="0.25">
      <c r="A37" s="225"/>
      <c r="B37" s="259"/>
      <c r="C37" s="260"/>
      <c r="D37" s="260"/>
      <c r="E37" s="260"/>
      <c r="F37" s="222"/>
      <c r="G37" s="223"/>
      <c r="H37" s="213"/>
      <c r="I37" s="213"/>
    </row>
    <row r="38" spans="1:9" ht="12.95" customHeight="1" x14ac:dyDescent="0.25">
      <c r="A38" s="219" t="s">
        <v>30</v>
      </c>
      <c r="B38" s="259"/>
      <c r="C38" s="260"/>
      <c r="D38" s="260"/>
      <c r="E38" s="260"/>
      <c r="F38" s="222"/>
      <c r="G38" s="223"/>
      <c r="H38" s="213"/>
      <c r="I38" s="213"/>
    </row>
    <row r="39" spans="1:9" ht="12.95" customHeight="1" x14ac:dyDescent="0.25">
      <c r="A39" s="224" t="s">
        <v>304</v>
      </c>
      <c r="B39" s="259">
        <v>100</v>
      </c>
      <c r="C39" s="260">
        <v>0.2150469287677543</v>
      </c>
      <c r="D39" s="260">
        <v>14.951475197285252</v>
      </c>
      <c r="E39" s="260">
        <v>84.833477873946634</v>
      </c>
      <c r="F39" s="222">
        <v>8591.1401320000041</v>
      </c>
      <c r="G39" s="223"/>
      <c r="H39" s="213"/>
      <c r="I39" s="213"/>
    </row>
    <row r="40" spans="1:9" ht="12.95" customHeight="1" x14ac:dyDescent="0.25">
      <c r="A40" s="224" t="s">
        <v>31</v>
      </c>
      <c r="B40" s="259">
        <v>100</v>
      </c>
      <c r="C40" s="260">
        <v>0.17867522205213671</v>
      </c>
      <c r="D40" s="260">
        <v>17.981403263870227</v>
      </c>
      <c r="E40" s="260">
        <v>81.839921514077375</v>
      </c>
      <c r="F40" s="222">
        <v>6843.1441469999736</v>
      </c>
      <c r="G40" s="223"/>
      <c r="H40" s="213"/>
      <c r="I40" s="213"/>
    </row>
    <row r="41" spans="1:9" ht="12.95" customHeight="1" x14ac:dyDescent="0.25">
      <c r="A41" s="224" t="s">
        <v>32</v>
      </c>
      <c r="B41" s="259">
        <v>100</v>
      </c>
      <c r="C41" s="260">
        <v>0.41431759232452597</v>
      </c>
      <c r="D41" s="260">
        <v>23.86339127320727</v>
      </c>
      <c r="E41" s="260">
        <v>75.722291134468449</v>
      </c>
      <c r="F41" s="222">
        <v>7321.4998739999983</v>
      </c>
      <c r="G41" s="223"/>
      <c r="H41" s="213"/>
      <c r="I41" s="213"/>
    </row>
    <row r="42" spans="1:9" ht="12.95" customHeight="1" x14ac:dyDescent="0.25">
      <c r="A42" s="224" t="s">
        <v>33</v>
      </c>
      <c r="B42" s="259">
        <v>100</v>
      </c>
      <c r="C42" s="260">
        <v>0.45095131115062032</v>
      </c>
      <c r="D42" s="260">
        <v>28.173975390391913</v>
      </c>
      <c r="E42" s="260">
        <v>71.375073298457352</v>
      </c>
      <c r="F42" s="222">
        <v>3863.6437169999872</v>
      </c>
      <c r="G42" s="223"/>
      <c r="H42" s="213"/>
      <c r="I42" s="213"/>
    </row>
    <row r="43" spans="1:9" ht="5.0999999999999996" customHeight="1" x14ac:dyDescent="0.25">
      <c r="A43" s="225"/>
      <c r="B43" s="259"/>
      <c r="C43" s="260"/>
      <c r="D43" s="260"/>
      <c r="E43" s="260"/>
      <c r="F43" s="222"/>
      <c r="G43" s="223"/>
      <c r="H43" s="213"/>
      <c r="I43" s="213"/>
    </row>
    <row r="44" spans="1:9" ht="12.95" customHeight="1" x14ac:dyDescent="0.25">
      <c r="A44" s="219" t="s">
        <v>34</v>
      </c>
      <c r="B44" s="259"/>
      <c r="C44" s="260"/>
      <c r="D44" s="260"/>
      <c r="E44" s="260"/>
      <c r="F44" s="222"/>
      <c r="G44" s="223"/>
      <c r="H44" s="213"/>
      <c r="I44" s="213"/>
    </row>
    <row r="45" spans="1:9" ht="12.95" customHeight="1" x14ac:dyDescent="0.25">
      <c r="A45" s="224" t="s">
        <v>35</v>
      </c>
      <c r="B45" s="259">
        <v>100</v>
      </c>
      <c r="C45" s="260">
        <v>0.39043538154470681</v>
      </c>
      <c r="D45" s="260">
        <v>20.319559857505112</v>
      </c>
      <c r="E45" s="260">
        <v>79.290004760950083</v>
      </c>
      <c r="F45" s="222">
        <v>362.98426500000011</v>
      </c>
      <c r="G45" s="223"/>
      <c r="H45" s="213"/>
      <c r="I45" s="243"/>
    </row>
    <row r="46" spans="1:9" ht="12.95" customHeight="1" x14ac:dyDescent="0.25">
      <c r="A46" s="224" t="s">
        <v>36</v>
      </c>
      <c r="B46" s="259">
        <v>100</v>
      </c>
      <c r="C46" s="260">
        <v>0.17680418357009126</v>
      </c>
      <c r="D46" s="260">
        <v>14.478418252903392</v>
      </c>
      <c r="E46" s="260">
        <v>85.344777563526549</v>
      </c>
      <c r="F46" s="222">
        <v>954.22232999999903</v>
      </c>
      <c r="G46" s="223"/>
      <c r="H46" s="213"/>
      <c r="I46" s="243"/>
    </row>
    <row r="47" spans="1:9" ht="12.95" customHeight="1" x14ac:dyDescent="0.25">
      <c r="A47" s="224" t="s">
        <v>37</v>
      </c>
      <c r="B47" s="259">
        <v>100</v>
      </c>
      <c r="C47" s="260">
        <v>0.52870989943909152</v>
      </c>
      <c r="D47" s="260">
        <v>55.430974086815844</v>
      </c>
      <c r="E47" s="260">
        <v>44.040316013745084</v>
      </c>
      <c r="F47" s="222">
        <v>397.51043100000015</v>
      </c>
      <c r="G47" s="223"/>
      <c r="H47" s="213"/>
      <c r="I47" s="243"/>
    </row>
    <row r="48" spans="1:9" ht="12.95" customHeight="1" x14ac:dyDescent="0.25">
      <c r="A48" s="224" t="s">
        <v>38</v>
      </c>
      <c r="B48" s="259">
        <v>100</v>
      </c>
      <c r="C48" s="260">
        <v>0.53721156480511889</v>
      </c>
      <c r="D48" s="260">
        <v>30.70163054192453</v>
      </c>
      <c r="E48" s="260">
        <v>68.761157893270081</v>
      </c>
      <c r="F48" s="222">
        <v>1185.6522490000029</v>
      </c>
      <c r="G48" s="223"/>
      <c r="H48" s="213"/>
      <c r="I48" s="243"/>
    </row>
    <row r="49" spans="1:9" ht="12.95" customHeight="1" x14ac:dyDescent="0.25">
      <c r="A49" s="224" t="s">
        <v>39</v>
      </c>
      <c r="B49" s="259">
        <v>100</v>
      </c>
      <c r="C49" s="260">
        <v>0.15049703822247423</v>
      </c>
      <c r="D49" s="260">
        <v>27.165436038660129</v>
      </c>
      <c r="E49" s="260">
        <v>72.684066923117413</v>
      </c>
      <c r="F49" s="222">
        <v>501.63777899999945</v>
      </c>
      <c r="G49" s="223"/>
      <c r="H49" s="213"/>
      <c r="I49" s="243"/>
    </row>
    <row r="50" spans="1:9" ht="12.95" customHeight="1" x14ac:dyDescent="0.25">
      <c r="A50" s="224" t="s">
        <v>40</v>
      </c>
      <c r="B50" s="259">
        <v>100</v>
      </c>
      <c r="C50" s="260">
        <v>0.12472084201743101</v>
      </c>
      <c r="D50" s="260">
        <v>22.411551120195089</v>
      </c>
      <c r="E50" s="260">
        <v>77.463728037787604</v>
      </c>
      <c r="F50" s="222">
        <v>1410.9967279999992</v>
      </c>
      <c r="G50" s="223"/>
      <c r="H50" s="213"/>
      <c r="I50" s="243"/>
    </row>
    <row r="51" spans="1:9" ht="12.95" customHeight="1" x14ac:dyDescent="0.25">
      <c r="A51" s="224" t="s">
        <v>41</v>
      </c>
      <c r="B51" s="259">
        <v>100</v>
      </c>
      <c r="C51" s="260">
        <v>0.12275867296947049</v>
      </c>
      <c r="D51" s="260">
        <v>13.837718689023912</v>
      </c>
      <c r="E51" s="260">
        <v>86.039522638006289</v>
      </c>
      <c r="F51" s="222">
        <v>910.85458400000732</v>
      </c>
      <c r="G51" s="223"/>
      <c r="H51" s="213"/>
      <c r="I51" s="243"/>
    </row>
    <row r="52" spans="1:9" ht="12.95" customHeight="1" x14ac:dyDescent="0.25">
      <c r="A52" s="224" t="s">
        <v>42</v>
      </c>
      <c r="B52" s="259">
        <v>100</v>
      </c>
      <c r="C52" s="260">
        <v>1.2779290875012776</v>
      </c>
      <c r="D52" s="260">
        <v>18.958398564144943</v>
      </c>
      <c r="E52" s="260">
        <v>79.763672348353978</v>
      </c>
      <c r="F52" s="222">
        <v>972.03233899999805</v>
      </c>
      <c r="G52" s="223"/>
      <c r="H52" s="213"/>
      <c r="I52" s="243"/>
    </row>
    <row r="53" spans="1:9" ht="12.95" customHeight="1" x14ac:dyDescent="0.25">
      <c r="A53" s="224" t="s">
        <v>43</v>
      </c>
      <c r="B53" s="259">
        <v>100</v>
      </c>
      <c r="C53" s="260">
        <v>0.19728063412215455</v>
      </c>
      <c r="D53" s="260">
        <v>17.643788976646729</v>
      </c>
      <c r="E53" s="260">
        <v>82.158930389231159</v>
      </c>
      <c r="F53" s="222">
        <v>322.19533499999994</v>
      </c>
      <c r="G53" s="223"/>
      <c r="H53" s="213"/>
      <c r="I53" s="243"/>
    </row>
    <row r="54" spans="1:9" ht="12.95" customHeight="1" x14ac:dyDescent="0.25">
      <c r="A54" s="224" t="s">
        <v>44</v>
      </c>
      <c r="B54" s="259">
        <v>100</v>
      </c>
      <c r="C54" s="260">
        <v>0.54199123313583231</v>
      </c>
      <c r="D54" s="260">
        <v>18.687403264952454</v>
      </c>
      <c r="E54" s="260">
        <v>80.770605501911959</v>
      </c>
      <c r="F54" s="222">
        <v>617.34799299999781</v>
      </c>
      <c r="G54" s="223"/>
      <c r="H54" s="213"/>
      <c r="I54" s="243"/>
    </row>
    <row r="55" spans="1:9" ht="12.95" customHeight="1" x14ac:dyDescent="0.25">
      <c r="A55" s="224" t="s">
        <v>45</v>
      </c>
      <c r="B55" s="259">
        <v>100</v>
      </c>
      <c r="C55" s="260">
        <v>8.2733335071249789E-2</v>
      </c>
      <c r="D55" s="260">
        <v>14.025258400126638</v>
      </c>
      <c r="E55" s="260">
        <v>85.8920082648022</v>
      </c>
      <c r="F55" s="222">
        <v>762.8291539999999</v>
      </c>
      <c r="G55" s="223"/>
      <c r="H55" s="213"/>
      <c r="I55" s="243"/>
    </row>
    <row r="56" spans="1:9" ht="12.95" customHeight="1" x14ac:dyDescent="0.25">
      <c r="A56" s="224" t="s">
        <v>46</v>
      </c>
      <c r="B56" s="259">
        <v>100</v>
      </c>
      <c r="C56" s="260">
        <v>0.32930027544234725</v>
      </c>
      <c r="D56" s="260">
        <v>34.307042492904181</v>
      </c>
      <c r="E56" s="260">
        <v>65.363657231654045</v>
      </c>
      <c r="F56" s="222">
        <v>1065.6629409999944</v>
      </c>
      <c r="G56" s="223"/>
      <c r="H56" s="213"/>
      <c r="I56" s="243"/>
    </row>
    <row r="57" spans="1:9" ht="12.95" customHeight="1" x14ac:dyDescent="0.25">
      <c r="A57" s="224" t="s">
        <v>47</v>
      </c>
      <c r="B57" s="259">
        <v>100</v>
      </c>
      <c r="C57" s="260">
        <v>0.48802475928970107</v>
      </c>
      <c r="D57" s="260">
        <v>24.073971029922692</v>
      </c>
      <c r="E57" s="260">
        <v>75.438004210788051</v>
      </c>
      <c r="F57" s="222">
        <v>1641.5113879999938</v>
      </c>
      <c r="G57" s="223"/>
      <c r="H57" s="213"/>
      <c r="I57" s="243"/>
    </row>
    <row r="58" spans="1:9" ht="12.95" customHeight="1" x14ac:dyDescent="0.25">
      <c r="A58" s="224" t="s">
        <v>48</v>
      </c>
      <c r="B58" s="259">
        <v>100</v>
      </c>
      <c r="C58" s="260">
        <v>0.34819633141394452</v>
      </c>
      <c r="D58" s="260">
        <v>18.814559624908323</v>
      </c>
      <c r="E58" s="260">
        <v>80.837244043677714</v>
      </c>
      <c r="F58" s="222">
        <v>1101.5302729999976</v>
      </c>
      <c r="G58" s="223"/>
      <c r="H58" s="213"/>
      <c r="I58" s="243"/>
    </row>
    <row r="59" spans="1:9" ht="12.95" customHeight="1" x14ac:dyDescent="0.25">
      <c r="A59" s="224" t="s">
        <v>301</v>
      </c>
      <c r="B59" s="259">
        <v>100</v>
      </c>
      <c r="C59" s="260">
        <v>0.22504314459525274</v>
      </c>
      <c r="D59" s="260">
        <v>15.226458086101182</v>
      </c>
      <c r="E59" s="260">
        <v>84.548498769303222</v>
      </c>
      <c r="F59" s="222">
        <v>8459.4663100000034</v>
      </c>
      <c r="G59" s="223"/>
      <c r="H59" s="213"/>
      <c r="I59" s="243"/>
    </row>
    <row r="60" spans="1:9" ht="12.95" customHeight="1" x14ac:dyDescent="0.25">
      <c r="A60" s="227" t="s">
        <v>267</v>
      </c>
      <c r="B60" s="259">
        <v>100</v>
      </c>
      <c r="C60" s="260">
        <v>0.22599198807809773</v>
      </c>
      <c r="D60" s="260">
        <v>15.083562762867226</v>
      </c>
      <c r="E60" s="260">
        <v>84.690445249054747</v>
      </c>
      <c r="F60" s="222">
        <v>7680.2855479999898</v>
      </c>
      <c r="G60" s="223"/>
      <c r="H60" s="213"/>
      <c r="I60" s="243"/>
    </row>
    <row r="61" spans="1:9" ht="12.95" customHeight="1" x14ac:dyDescent="0.25">
      <c r="A61" s="227" t="s">
        <v>305</v>
      </c>
      <c r="B61" s="259">
        <v>100</v>
      </c>
      <c r="C61" s="260">
        <v>0.2156905152132079</v>
      </c>
      <c r="D61" s="260">
        <v>16.634959090532568</v>
      </c>
      <c r="E61" s="260">
        <v>83.149350394254171</v>
      </c>
      <c r="F61" s="222">
        <v>779.18076200000041</v>
      </c>
      <c r="G61" s="223"/>
      <c r="H61" s="213"/>
      <c r="I61" s="243"/>
    </row>
    <row r="62" spans="1:9" ht="12.95" customHeight="1" x14ac:dyDescent="0.25">
      <c r="A62" s="224" t="s">
        <v>49</v>
      </c>
      <c r="B62" s="259">
        <v>100</v>
      </c>
      <c r="C62" s="260">
        <v>0.75828717206331453</v>
      </c>
      <c r="D62" s="260">
        <v>24.229888864738935</v>
      </c>
      <c r="E62" s="260">
        <v>75.011823963197827</v>
      </c>
      <c r="F62" s="222">
        <v>913.14771699999756</v>
      </c>
      <c r="G62" s="223"/>
      <c r="H62" s="213"/>
      <c r="I62" s="243"/>
    </row>
    <row r="63" spans="1:9" ht="12.95" customHeight="1" x14ac:dyDescent="0.25">
      <c r="A63" s="224" t="s">
        <v>50</v>
      </c>
      <c r="B63" s="259">
        <v>100</v>
      </c>
      <c r="C63" s="260">
        <v>8.2516705217729178E-2</v>
      </c>
      <c r="D63" s="260">
        <v>35.427880911351863</v>
      </c>
      <c r="E63" s="260">
        <v>64.489602383430437</v>
      </c>
      <c r="F63" s="222">
        <v>128.19707199999996</v>
      </c>
      <c r="G63" s="223"/>
      <c r="H63" s="213"/>
      <c r="I63" s="243"/>
    </row>
    <row r="64" spans="1:9" ht="12.95" customHeight="1" x14ac:dyDescent="0.25">
      <c r="A64" s="224" t="s">
        <v>51</v>
      </c>
      <c r="B64" s="259">
        <v>100</v>
      </c>
      <c r="C64" s="260">
        <v>0</v>
      </c>
      <c r="D64" s="260">
        <v>16.182659408418985</v>
      </c>
      <c r="E64" s="260">
        <v>83.817340591580859</v>
      </c>
      <c r="F64" s="222">
        <v>160.64593800000043</v>
      </c>
      <c r="G64" s="223"/>
      <c r="H64" s="213"/>
      <c r="I64" s="243"/>
    </row>
    <row r="65" spans="1:9" ht="12.95" customHeight="1" x14ac:dyDescent="0.25">
      <c r="A65" s="224" t="s">
        <v>52</v>
      </c>
      <c r="B65" s="259">
        <v>100</v>
      </c>
      <c r="C65" s="260">
        <v>0.29291780338934742</v>
      </c>
      <c r="D65" s="260">
        <v>39.880354926106079</v>
      </c>
      <c r="E65" s="260">
        <v>59.826727270504577</v>
      </c>
      <c r="F65" s="222">
        <v>226.25937799999988</v>
      </c>
      <c r="G65" s="223"/>
      <c r="H65" s="213"/>
      <c r="I65" s="243"/>
    </row>
    <row r="66" spans="1:9" ht="12.95" customHeight="1" x14ac:dyDescent="0.25">
      <c r="A66" s="224" t="s">
        <v>53</v>
      </c>
      <c r="B66" s="259">
        <v>100</v>
      </c>
      <c r="C66" s="260">
        <v>0.18532152430470933</v>
      </c>
      <c r="D66" s="260">
        <v>13.84952009827381</v>
      </c>
      <c r="E66" s="260">
        <v>85.965158377421631</v>
      </c>
      <c r="F66" s="222">
        <v>1770.7344099999991</v>
      </c>
      <c r="G66" s="223"/>
      <c r="H66" s="213"/>
      <c r="I66" s="243"/>
    </row>
    <row r="67" spans="1:9" ht="12.95" customHeight="1" x14ac:dyDescent="0.25">
      <c r="A67" s="224" t="s">
        <v>54</v>
      </c>
      <c r="B67" s="259">
        <v>100</v>
      </c>
      <c r="C67" s="260">
        <v>0</v>
      </c>
      <c r="D67" s="260">
        <v>14.833442068673767</v>
      </c>
      <c r="E67" s="260">
        <v>85.166557931326224</v>
      </c>
      <c r="F67" s="222">
        <v>972.0498070000001</v>
      </c>
      <c r="G67" s="223"/>
      <c r="H67" s="213"/>
      <c r="I67" s="243"/>
    </row>
    <row r="68" spans="1:9" ht="12.95" customHeight="1" x14ac:dyDescent="0.25">
      <c r="A68" s="224" t="s">
        <v>55</v>
      </c>
      <c r="B68" s="259">
        <v>100</v>
      </c>
      <c r="C68" s="260">
        <v>7.1072560785340216E-2</v>
      </c>
      <c r="D68" s="260">
        <v>21.330929871333293</v>
      </c>
      <c r="E68" s="260">
        <v>78.597997567881379</v>
      </c>
      <c r="F68" s="222">
        <v>824.94002399999977</v>
      </c>
      <c r="G68" s="223"/>
      <c r="H68" s="213"/>
      <c r="I68" s="243"/>
    </row>
    <row r="69" spans="1:9" ht="12.95" customHeight="1" x14ac:dyDescent="0.25">
      <c r="A69" s="224" t="s">
        <v>56</v>
      </c>
      <c r="B69" s="259">
        <v>100</v>
      </c>
      <c r="C69" s="260">
        <v>0</v>
      </c>
      <c r="D69" s="260">
        <v>20.545936434941307</v>
      </c>
      <c r="E69" s="260">
        <v>79.454063565058902</v>
      </c>
      <c r="F69" s="222">
        <v>289.53715099999982</v>
      </c>
      <c r="G69" s="223"/>
      <c r="H69" s="213"/>
      <c r="I69" s="243"/>
    </row>
    <row r="70" spans="1:9" ht="12.95" customHeight="1" x14ac:dyDescent="0.25">
      <c r="A70" s="224" t="s">
        <v>57</v>
      </c>
      <c r="B70" s="259">
        <v>100</v>
      </c>
      <c r="C70" s="260">
        <v>0.11153664486834361</v>
      </c>
      <c r="D70" s="260">
        <v>13.965011368072242</v>
      </c>
      <c r="E70" s="260">
        <v>85.923451987059394</v>
      </c>
      <c r="F70" s="222">
        <v>235.43921400000039</v>
      </c>
      <c r="G70" s="223"/>
      <c r="H70" s="213"/>
      <c r="I70" s="243"/>
    </row>
    <row r="71" spans="1:9" ht="12.95" customHeight="1" x14ac:dyDescent="0.25">
      <c r="A71" s="224" t="s">
        <v>58</v>
      </c>
      <c r="B71" s="259">
        <v>100</v>
      </c>
      <c r="C71" s="260">
        <v>0</v>
      </c>
      <c r="D71" s="260">
        <v>49.911030627363928</v>
      </c>
      <c r="E71" s="260">
        <v>50.088969372636363</v>
      </c>
      <c r="F71" s="222">
        <v>432.04305999999883</v>
      </c>
      <c r="G71" s="223"/>
      <c r="H71" s="213"/>
      <c r="I71" s="243"/>
    </row>
    <row r="72" spans="1:9" ht="5.0999999999999996" customHeight="1" x14ac:dyDescent="0.25">
      <c r="B72" s="261"/>
      <c r="H72" s="213"/>
      <c r="I72" s="213"/>
    </row>
    <row r="73" spans="1:9" ht="12.95" customHeight="1" x14ac:dyDescent="0.25">
      <c r="A73" s="219" t="s">
        <v>314</v>
      </c>
      <c r="B73" s="262">
        <v>100</v>
      </c>
      <c r="C73" s="263">
        <v>0.29474487724968568</v>
      </c>
      <c r="D73" s="263">
        <v>20.100716473437906</v>
      </c>
      <c r="E73" s="263">
        <v>79.604538649312744</v>
      </c>
      <c r="F73" s="233">
        <v>26619.427869999967</v>
      </c>
      <c r="G73" s="223"/>
      <c r="H73" s="213"/>
      <c r="I73" s="213"/>
    </row>
    <row r="74" spans="1:9" ht="12.95" customHeight="1" x14ac:dyDescent="0.25">
      <c r="A74" s="234" t="s">
        <v>333</v>
      </c>
      <c r="B74" s="259">
        <v>100</v>
      </c>
      <c r="C74" s="260">
        <v>0.20559805322622746</v>
      </c>
      <c r="D74" s="260">
        <v>18.002165523967911</v>
      </c>
      <c r="E74" s="260">
        <v>81.792236422805615</v>
      </c>
      <c r="F74" s="222">
        <v>16464.400546999834</v>
      </c>
      <c r="G74" s="223"/>
      <c r="H74" s="213"/>
      <c r="I74" s="213"/>
    </row>
    <row r="75" spans="1:9" ht="4.5" customHeight="1" thickBot="1" x14ac:dyDescent="0.3">
      <c r="A75" s="236"/>
      <c r="B75" s="264"/>
      <c r="C75" s="265"/>
      <c r="D75" s="265"/>
      <c r="E75" s="265"/>
      <c r="F75" s="239"/>
      <c r="H75" s="213"/>
      <c r="I75" s="213"/>
    </row>
    <row r="76" spans="1:9" ht="15" customHeight="1" x14ac:dyDescent="0.25">
      <c r="A76" s="205" t="s">
        <v>372</v>
      </c>
      <c r="B76" s="226"/>
      <c r="H76" s="213"/>
      <c r="I76" s="213"/>
    </row>
    <row r="77" spans="1:9" ht="13.5" x14ac:dyDescent="0.25">
      <c r="A77" s="205" t="s">
        <v>373</v>
      </c>
      <c r="H77" s="213"/>
      <c r="I77" s="213"/>
    </row>
    <row r="78" spans="1:9" s="240" customFormat="1" ht="12.75" customHeight="1" x14ac:dyDescent="0.25">
      <c r="A78" s="205" t="s">
        <v>374</v>
      </c>
      <c r="B78" s="226"/>
      <c r="C78" s="226"/>
      <c r="D78" s="226"/>
      <c r="E78" s="230"/>
      <c r="F78" s="230"/>
      <c r="G78" s="205"/>
      <c r="H78" s="213"/>
      <c r="I78" s="205"/>
    </row>
    <row r="79" spans="1:9" ht="13.5" x14ac:dyDescent="0.25">
      <c r="A79" s="241" t="s">
        <v>141</v>
      </c>
      <c r="H79" s="213"/>
      <c r="I79" s="213"/>
    </row>
    <row r="80" spans="1:9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x14ac:dyDescent="0.25"/>
    <row r="89" x14ac:dyDescent="0.25"/>
  </sheetData>
  <mergeCells count="3">
    <mergeCell ref="A1:F1"/>
    <mergeCell ref="A2:F2"/>
    <mergeCell ref="A3:F3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scale="73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FC92"/>
  <sheetViews>
    <sheetView showGridLines="0" zoomScaleNormal="100" zoomScaleSheetLayoutView="115" workbookViewId="0">
      <selection sqref="A1:F1"/>
    </sheetView>
  </sheetViews>
  <sheetFormatPr baseColWidth="10" defaultColWidth="0" defaultRowHeight="12.75" zeroHeight="1" x14ac:dyDescent="0.25"/>
  <cols>
    <col min="1" max="1" width="26.140625" style="205" customWidth="1"/>
    <col min="2" max="2" width="7" style="205" customWidth="1"/>
    <col min="3" max="5" width="11.140625" style="205" customWidth="1"/>
    <col min="6" max="6" width="9.28515625" style="230" customWidth="1"/>
    <col min="7" max="7" width="5.85546875" style="230" customWidth="1"/>
    <col min="8" max="29" width="13.5703125" style="205" hidden="1"/>
    <col min="30" max="31" width="11" style="205" hidden="1"/>
    <col min="32" max="32" width="10" style="205" hidden="1"/>
    <col min="33" max="33" width="13.5703125" style="205" hidden="1"/>
    <col min="34" max="16383" width="9.140625" style="205" hidden="1"/>
    <col min="16384" max="16384" width="3.7109375" style="205" hidden="1"/>
  </cols>
  <sheetData>
    <row r="1" spans="1:9" x14ac:dyDescent="0.25">
      <c r="A1" s="412" t="s">
        <v>167</v>
      </c>
      <c r="B1" s="412"/>
      <c r="C1" s="412"/>
      <c r="D1" s="412"/>
      <c r="E1" s="412"/>
      <c r="F1" s="412"/>
      <c r="G1" s="266"/>
    </row>
    <row r="2" spans="1:9" ht="24.75" customHeight="1" x14ac:dyDescent="0.25">
      <c r="A2" s="415" t="s">
        <v>351</v>
      </c>
      <c r="B2" s="415"/>
      <c r="C2" s="415"/>
      <c r="D2" s="415"/>
      <c r="E2" s="415"/>
      <c r="F2" s="415"/>
      <c r="G2" s="267"/>
    </row>
    <row r="3" spans="1:9" ht="13.5" x14ac:dyDescent="0.25">
      <c r="A3" s="413" t="s">
        <v>87</v>
      </c>
      <c r="B3" s="413"/>
      <c r="C3" s="413"/>
      <c r="D3" s="413"/>
      <c r="E3" s="413"/>
      <c r="F3" s="413"/>
      <c r="G3" s="268"/>
      <c r="H3" s="213"/>
      <c r="I3" s="213"/>
    </row>
    <row r="4" spans="1:9" ht="2.25" customHeight="1" thickBot="1" x14ac:dyDescent="0.3">
      <c r="H4" s="213"/>
      <c r="I4" s="213"/>
    </row>
    <row r="5" spans="1:9" ht="30.75" customHeight="1" thickBot="1" x14ac:dyDescent="0.3">
      <c r="A5" s="207" t="s">
        <v>210</v>
      </c>
      <c r="B5" s="253" t="s">
        <v>0</v>
      </c>
      <c r="C5" s="269" t="s">
        <v>202</v>
      </c>
      <c r="D5" s="269" t="s">
        <v>261</v>
      </c>
      <c r="E5" s="269" t="s">
        <v>126</v>
      </c>
      <c r="F5" s="247" t="s">
        <v>96</v>
      </c>
      <c r="G5" s="218"/>
      <c r="H5" s="213"/>
      <c r="I5" s="213"/>
    </row>
    <row r="6" spans="1:9" ht="5.0999999999999996" customHeight="1" x14ac:dyDescent="0.25">
      <c r="A6" s="248"/>
      <c r="B6" s="255"/>
      <c r="C6" s="258"/>
      <c r="D6" s="258"/>
      <c r="E6" s="258"/>
      <c r="F6" s="257"/>
      <c r="G6" s="257"/>
      <c r="H6" s="213"/>
      <c r="I6" s="213"/>
    </row>
    <row r="7" spans="1:9" ht="12.95" customHeight="1" x14ac:dyDescent="0.25">
      <c r="A7" s="219" t="s">
        <v>13</v>
      </c>
      <c r="B7" s="259"/>
      <c r="C7" s="260"/>
      <c r="D7" s="260"/>
      <c r="E7" s="260"/>
      <c r="F7" s="222"/>
      <c r="G7" s="222"/>
      <c r="H7" s="213"/>
      <c r="I7" s="213"/>
    </row>
    <row r="8" spans="1:9" ht="12.95" customHeight="1" x14ac:dyDescent="0.25">
      <c r="A8" s="224" t="s">
        <v>6</v>
      </c>
      <c r="B8" s="259">
        <v>100</v>
      </c>
      <c r="C8" s="260">
        <v>35.448795063073774</v>
      </c>
      <c r="D8" s="260">
        <v>62.492015875083808</v>
      </c>
      <c r="E8" s="260">
        <v>2.0591890618424906</v>
      </c>
      <c r="F8" s="222">
        <v>3330.762642000002</v>
      </c>
      <c r="G8" s="222"/>
      <c r="H8" s="213"/>
      <c r="I8" s="213"/>
    </row>
    <row r="9" spans="1:9" ht="12.95" customHeight="1" x14ac:dyDescent="0.25">
      <c r="A9" s="224" t="s">
        <v>7</v>
      </c>
      <c r="B9" s="259">
        <v>100</v>
      </c>
      <c r="C9" s="260">
        <v>41.05046696859219</v>
      </c>
      <c r="D9" s="260">
        <v>55.714664108609078</v>
      </c>
      <c r="E9" s="260">
        <v>3.2348689227989307</v>
      </c>
      <c r="F9" s="222">
        <v>3472.2281699999976</v>
      </c>
      <c r="G9" s="222"/>
      <c r="H9" s="213"/>
      <c r="I9" s="213"/>
    </row>
    <row r="10" spans="1:9" ht="12.95" customHeight="1" x14ac:dyDescent="0.25">
      <c r="A10" s="224" t="s">
        <v>8</v>
      </c>
      <c r="B10" s="259">
        <v>100</v>
      </c>
      <c r="C10" s="260">
        <v>40.409619473498964</v>
      </c>
      <c r="D10" s="260">
        <v>56.62394742535043</v>
      </c>
      <c r="E10" s="260">
        <v>2.9664331011505474</v>
      </c>
      <c r="F10" s="222">
        <v>4247.833397999997</v>
      </c>
      <c r="G10" s="222"/>
      <c r="H10" s="213"/>
      <c r="I10" s="213"/>
    </row>
    <row r="11" spans="1:9" ht="12.95" customHeight="1" x14ac:dyDescent="0.25">
      <c r="A11" s="224" t="s">
        <v>9</v>
      </c>
      <c r="B11" s="259">
        <v>100</v>
      </c>
      <c r="C11" s="260">
        <v>43.944061298483057</v>
      </c>
      <c r="D11" s="260">
        <v>52.735889275764436</v>
      </c>
      <c r="E11" s="260">
        <v>3.3200494257524338</v>
      </c>
      <c r="F11" s="222">
        <v>4613.4492400000008</v>
      </c>
      <c r="G11" s="222"/>
      <c r="H11" s="213"/>
      <c r="I11" s="213"/>
    </row>
    <row r="12" spans="1:9" ht="12.95" customHeight="1" x14ac:dyDescent="0.25">
      <c r="A12" s="224" t="s">
        <v>10</v>
      </c>
      <c r="B12" s="259">
        <v>100</v>
      </c>
      <c r="C12" s="260">
        <v>44.595565407191245</v>
      </c>
      <c r="D12" s="260">
        <v>52.555022016233657</v>
      </c>
      <c r="E12" s="260">
        <v>2.8494125765750029</v>
      </c>
      <c r="F12" s="222">
        <v>4296.3604150000019</v>
      </c>
      <c r="G12" s="222"/>
      <c r="H12" s="213"/>
      <c r="I12" s="213"/>
    </row>
    <row r="13" spans="1:9" ht="12.95" customHeight="1" x14ac:dyDescent="0.25">
      <c r="A13" s="224" t="s">
        <v>11</v>
      </c>
      <c r="B13" s="259">
        <v>100</v>
      </c>
      <c r="C13" s="260">
        <v>43.028982375377801</v>
      </c>
      <c r="D13" s="260">
        <v>52.555901353741397</v>
      </c>
      <c r="E13" s="260">
        <v>4.4151162708807616</v>
      </c>
      <c r="F13" s="222">
        <v>3512.5070210000008</v>
      </c>
      <c r="G13" s="222"/>
      <c r="H13" s="213"/>
      <c r="I13" s="213"/>
    </row>
    <row r="14" spans="1:9" ht="12.95" customHeight="1" x14ac:dyDescent="0.25">
      <c r="A14" s="224" t="s">
        <v>12</v>
      </c>
      <c r="B14" s="259">
        <v>100</v>
      </c>
      <c r="C14" s="260">
        <v>42.282315846112333</v>
      </c>
      <c r="D14" s="260">
        <v>53.371039626689033</v>
      </c>
      <c r="E14" s="260">
        <v>4.34664452719867</v>
      </c>
      <c r="F14" s="222">
        <v>3146.2869839999976</v>
      </c>
      <c r="G14" s="222"/>
      <c r="H14" s="213"/>
      <c r="I14" s="213"/>
    </row>
    <row r="15" spans="1:9" ht="5.0999999999999996" customHeight="1" x14ac:dyDescent="0.25">
      <c r="A15" s="225"/>
      <c r="B15" s="259"/>
      <c r="C15" s="260"/>
      <c r="D15" s="260"/>
      <c r="E15" s="260"/>
      <c r="F15" s="222"/>
      <c r="G15" s="222"/>
      <c r="H15" s="213"/>
      <c r="I15" s="213"/>
    </row>
    <row r="16" spans="1:9" ht="12.95" customHeight="1" x14ac:dyDescent="0.25">
      <c r="A16" s="219" t="s">
        <v>14</v>
      </c>
      <c r="B16" s="259"/>
      <c r="C16" s="260"/>
      <c r="D16" s="260"/>
      <c r="E16" s="260"/>
      <c r="F16" s="222"/>
      <c r="G16" s="222"/>
      <c r="H16" s="213"/>
      <c r="I16" s="213"/>
    </row>
    <row r="17" spans="1:9" ht="12.95" customHeight="1" x14ac:dyDescent="0.25">
      <c r="A17" s="224" t="s">
        <v>71</v>
      </c>
      <c r="B17" s="259">
        <v>100</v>
      </c>
      <c r="C17" s="260">
        <v>34.122235271830256</v>
      </c>
      <c r="D17" s="260">
        <v>63.381538447164743</v>
      </c>
      <c r="E17" s="260">
        <v>2.4962262810049518</v>
      </c>
      <c r="F17" s="222">
        <v>6318.3983839999946</v>
      </c>
      <c r="G17" s="222"/>
      <c r="H17" s="213"/>
      <c r="I17" s="213"/>
    </row>
    <row r="18" spans="1:9" ht="12.95" customHeight="1" x14ac:dyDescent="0.25">
      <c r="A18" s="224" t="s">
        <v>308</v>
      </c>
      <c r="B18" s="259">
        <v>100</v>
      </c>
      <c r="C18" s="260">
        <v>43.487702625259665</v>
      </c>
      <c r="D18" s="260">
        <v>52.794931603535566</v>
      </c>
      <c r="E18" s="260">
        <v>3.7173657712053365</v>
      </c>
      <c r="F18" s="222">
        <v>17198.714071999919</v>
      </c>
      <c r="G18" s="222"/>
      <c r="H18" s="213"/>
      <c r="I18" s="213"/>
    </row>
    <row r="19" spans="1:9" ht="12.95" customHeight="1" x14ac:dyDescent="0.25">
      <c r="A19" s="224" t="s">
        <v>15</v>
      </c>
      <c r="B19" s="259">
        <v>100</v>
      </c>
      <c r="C19" s="260">
        <v>47.45978508038317</v>
      </c>
      <c r="D19" s="260">
        <v>50.04897100382334</v>
      </c>
      <c r="E19" s="260">
        <v>2.4912439157935355</v>
      </c>
      <c r="F19" s="222">
        <v>3102.3154139999988</v>
      </c>
      <c r="G19" s="222"/>
      <c r="H19" s="213"/>
      <c r="I19" s="213"/>
    </row>
    <row r="20" spans="1:9" ht="5.0999999999999996" customHeight="1" x14ac:dyDescent="0.25">
      <c r="A20" s="225"/>
      <c r="B20" s="259"/>
      <c r="C20" s="260"/>
      <c r="D20" s="260"/>
      <c r="E20" s="260"/>
      <c r="F20" s="222"/>
      <c r="G20" s="222"/>
      <c r="H20" s="213"/>
      <c r="I20" s="213"/>
    </row>
    <row r="21" spans="1:9" ht="12.95" customHeight="1" x14ac:dyDescent="0.25">
      <c r="A21" s="219" t="s">
        <v>16</v>
      </c>
      <c r="B21" s="259"/>
      <c r="C21" s="260"/>
      <c r="D21" s="260"/>
      <c r="E21" s="260"/>
      <c r="F21" s="222"/>
      <c r="G21" s="222"/>
      <c r="H21" s="213"/>
      <c r="I21" s="213"/>
    </row>
    <row r="22" spans="1:9" ht="12.95" customHeight="1" x14ac:dyDescent="0.25">
      <c r="A22" s="224" t="s">
        <v>17</v>
      </c>
      <c r="B22" s="259">
        <v>100</v>
      </c>
      <c r="C22" s="260">
        <v>32.85871175664014</v>
      </c>
      <c r="D22" s="260">
        <v>59.043233779101676</v>
      </c>
      <c r="E22" s="260">
        <v>8.0980544642581833</v>
      </c>
      <c r="F22" s="222">
        <v>500.88522100000023</v>
      </c>
      <c r="G22" s="222"/>
      <c r="H22" s="213"/>
      <c r="I22" s="213"/>
    </row>
    <row r="23" spans="1:9" ht="12.95" customHeight="1" x14ac:dyDescent="0.25">
      <c r="A23" s="224" t="s">
        <v>18</v>
      </c>
      <c r="B23" s="259">
        <v>100</v>
      </c>
      <c r="C23" s="260">
        <v>42.448538802920687</v>
      </c>
      <c r="D23" s="260">
        <v>51.622758226338391</v>
      </c>
      <c r="E23" s="260">
        <v>5.9287029707407344</v>
      </c>
      <c r="F23" s="222">
        <v>5535.9460849999932</v>
      </c>
      <c r="G23" s="222"/>
      <c r="H23" s="213"/>
      <c r="I23" s="213"/>
    </row>
    <row r="24" spans="1:9" ht="12.95" customHeight="1" x14ac:dyDescent="0.25">
      <c r="A24" s="224" t="s">
        <v>19</v>
      </c>
      <c r="B24" s="259">
        <v>100</v>
      </c>
      <c r="C24" s="260">
        <v>44.271507114960137</v>
      </c>
      <c r="D24" s="260">
        <v>52.566621249754022</v>
      </c>
      <c r="E24" s="260">
        <v>3.1618716352860772</v>
      </c>
      <c r="F24" s="222">
        <v>11990.733518999956</v>
      </c>
      <c r="G24" s="222"/>
      <c r="H24" s="213"/>
      <c r="I24" s="213"/>
    </row>
    <row r="25" spans="1:9" ht="12.95" customHeight="1" x14ac:dyDescent="0.25">
      <c r="A25" s="224" t="s">
        <v>20</v>
      </c>
      <c r="B25" s="259">
        <v>100</v>
      </c>
      <c r="C25" s="260">
        <v>38.229956736932444</v>
      </c>
      <c r="D25" s="260">
        <v>60.298377405060087</v>
      </c>
      <c r="E25" s="260">
        <v>1.4716658580071631</v>
      </c>
      <c r="F25" s="222">
        <v>8591.8630450000237</v>
      </c>
      <c r="G25" s="222"/>
      <c r="H25" s="213"/>
      <c r="I25" s="213"/>
    </row>
    <row r="26" spans="1:9" ht="5.0999999999999996" customHeight="1" x14ac:dyDescent="0.25">
      <c r="A26" s="225"/>
      <c r="B26" s="259"/>
      <c r="C26" s="260"/>
      <c r="D26" s="260"/>
      <c r="E26" s="260"/>
      <c r="F26" s="222"/>
      <c r="G26" s="222"/>
      <c r="H26" s="213"/>
      <c r="I26" s="213"/>
    </row>
    <row r="27" spans="1:9" ht="12.95" customHeight="1" x14ac:dyDescent="0.25">
      <c r="A27" s="219" t="s">
        <v>21</v>
      </c>
      <c r="B27" s="259"/>
      <c r="C27" s="260"/>
      <c r="D27" s="260"/>
      <c r="E27" s="260"/>
      <c r="F27" s="222"/>
      <c r="G27" s="222"/>
      <c r="H27" s="213"/>
      <c r="I27" s="213"/>
    </row>
    <row r="28" spans="1:9" ht="12.95" customHeight="1" x14ac:dyDescent="0.25">
      <c r="A28" s="224" t="s">
        <v>22</v>
      </c>
      <c r="B28" s="259">
        <v>100</v>
      </c>
      <c r="C28" s="260">
        <v>38.822195571592296</v>
      </c>
      <c r="D28" s="260">
        <v>55.913001120383413</v>
      </c>
      <c r="E28" s="260">
        <v>5.2648033080240548</v>
      </c>
      <c r="F28" s="222">
        <v>4832.5244859999975</v>
      </c>
      <c r="G28" s="222"/>
      <c r="H28" s="213"/>
      <c r="I28" s="213"/>
    </row>
    <row r="29" spans="1:9" ht="12.95" customHeight="1" x14ac:dyDescent="0.25">
      <c r="A29" s="224" t="s">
        <v>23</v>
      </c>
      <c r="B29" s="259">
        <v>100</v>
      </c>
      <c r="C29" s="260">
        <v>46.937672571579398</v>
      </c>
      <c r="D29" s="260">
        <v>49.434920786872361</v>
      </c>
      <c r="E29" s="260">
        <v>3.6274066415481006</v>
      </c>
      <c r="F29" s="222">
        <v>5393.1045050000057</v>
      </c>
      <c r="G29" s="222"/>
      <c r="H29" s="213"/>
      <c r="I29" s="213"/>
    </row>
    <row r="30" spans="1:9" ht="12.95" customHeight="1" x14ac:dyDescent="0.25">
      <c r="A30" s="224" t="s">
        <v>24</v>
      </c>
      <c r="B30" s="259">
        <v>100</v>
      </c>
      <c r="C30" s="260">
        <v>45.538543331766228</v>
      </c>
      <c r="D30" s="260">
        <v>51.165751737854727</v>
      </c>
      <c r="E30" s="260">
        <v>3.295704930379173</v>
      </c>
      <c r="F30" s="222">
        <v>5574.2196550000035</v>
      </c>
      <c r="G30" s="222"/>
      <c r="H30" s="213"/>
      <c r="I30" s="213"/>
    </row>
    <row r="31" spans="1:9" ht="12.95" customHeight="1" x14ac:dyDescent="0.25">
      <c r="A31" s="224" t="s">
        <v>25</v>
      </c>
      <c r="B31" s="259">
        <v>100</v>
      </c>
      <c r="C31" s="260">
        <v>42.431420767469966</v>
      </c>
      <c r="D31" s="260">
        <v>55.090929116484489</v>
      </c>
      <c r="E31" s="260">
        <v>2.4776501160456856</v>
      </c>
      <c r="F31" s="222">
        <v>5482.6072139999978</v>
      </c>
      <c r="G31" s="222"/>
      <c r="H31" s="213"/>
      <c r="I31" s="213"/>
    </row>
    <row r="32" spans="1:9" ht="12.95" customHeight="1" x14ac:dyDescent="0.25">
      <c r="A32" s="224" t="s">
        <v>26</v>
      </c>
      <c r="B32" s="259">
        <v>100</v>
      </c>
      <c r="C32" s="260">
        <v>34.390291115654712</v>
      </c>
      <c r="D32" s="260">
        <v>63.647088904256947</v>
      </c>
      <c r="E32" s="260">
        <v>1.9626199800886799</v>
      </c>
      <c r="F32" s="222">
        <v>5336.9720099999795</v>
      </c>
      <c r="G32" s="222"/>
      <c r="H32" s="213"/>
      <c r="I32" s="213"/>
    </row>
    <row r="33" spans="1:9" ht="5.0999999999999996" customHeight="1" x14ac:dyDescent="0.25">
      <c r="A33" s="225"/>
      <c r="B33" s="259"/>
      <c r="C33" s="260"/>
      <c r="D33" s="260"/>
      <c r="E33" s="260"/>
      <c r="F33" s="222"/>
      <c r="G33" s="222"/>
      <c r="H33" s="213"/>
      <c r="I33" s="213"/>
    </row>
    <row r="34" spans="1:9" ht="12.95" customHeight="1" x14ac:dyDescent="0.25">
      <c r="A34" s="219" t="s">
        <v>27</v>
      </c>
      <c r="B34" s="259"/>
      <c r="C34" s="260"/>
      <c r="D34" s="260"/>
      <c r="E34" s="260"/>
      <c r="F34" s="222"/>
      <c r="G34" s="222"/>
      <c r="H34" s="213"/>
      <c r="I34" s="213"/>
    </row>
    <row r="35" spans="1:9" ht="12.95" customHeight="1" x14ac:dyDescent="0.25">
      <c r="A35" s="224" t="s">
        <v>28</v>
      </c>
      <c r="B35" s="259">
        <v>100</v>
      </c>
      <c r="C35" s="260">
        <v>42.275057254591978</v>
      </c>
      <c r="D35" s="260">
        <v>54.821503076078379</v>
      </c>
      <c r="E35" s="260">
        <v>2.903439669329797</v>
      </c>
      <c r="F35" s="222">
        <v>20695.613872999911</v>
      </c>
      <c r="G35" s="222"/>
      <c r="H35" s="213"/>
      <c r="I35" s="213"/>
    </row>
    <row r="36" spans="1:9" ht="12.95" customHeight="1" x14ac:dyDescent="0.25">
      <c r="A36" s="224" t="s">
        <v>29</v>
      </c>
      <c r="B36" s="259">
        <v>100</v>
      </c>
      <c r="C36" s="260">
        <v>39.81512600149911</v>
      </c>
      <c r="D36" s="260">
        <v>55.568553969909182</v>
      </c>
      <c r="E36" s="260">
        <v>4.6163200285911952</v>
      </c>
      <c r="F36" s="222">
        <v>5923.8139970000138</v>
      </c>
      <c r="G36" s="222"/>
      <c r="H36" s="213"/>
      <c r="I36" s="213"/>
    </row>
    <row r="37" spans="1:9" ht="5.0999999999999996" customHeight="1" x14ac:dyDescent="0.25">
      <c r="A37" s="225"/>
      <c r="B37" s="259"/>
      <c r="C37" s="260"/>
      <c r="D37" s="260"/>
      <c r="E37" s="260"/>
      <c r="F37" s="222"/>
      <c r="G37" s="222"/>
      <c r="H37" s="213"/>
      <c r="I37" s="213"/>
    </row>
    <row r="38" spans="1:9" ht="12.95" customHeight="1" x14ac:dyDescent="0.25">
      <c r="A38" s="219" t="s">
        <v>30</v>
      </c>
      <c r="B38" s="259"/>
      <c r="C38" s="260"/>
      <c r="D38" s="260"/>
      <c r="E38" s="260"/>
      <c r="F38" s="222"/>
      <c r="G38" s="222"/>
      <c r="H38" s="213"/>
      <c r="I38" s="213"/>
    </row>
    <row r="39" spans="1:9" ht="12.95" customHeight="1" x14ac:dyDescent="0.25">
      <c r="A39" s="224" t="s">
        <v>304</v>
      </c>
      <c r="B39" s="259">
        <v>100</v>
      </c>
      <c r="C39" s="260">
        <v>40.231745296830162</v>
      </c>
      <c r="D39" s="260">
        <v>57.219204942192107</v>
      </c>
      <c r="E39" s="260">
        <v>2.5490497609776384</v>
      </c>
      <c r="F39" s="222">
        <v>8591.1401320000041</v>
      </c>
      <c r="G39" s="222"/>
      <c r="H39" s="213"/>
      <c r="I39" s="213"/>
    </row>
    <row r="40" spans="1:9" ht="12.95" customHeight="1" x14ac:dyDescent="0.25">
      <c r="A40" s="224" t="s">
        <v>31</v>
      </c>
      <c r="B40" s="259">
        <v>100</v>
      </c>
      <c r="C40" s="260">
        <v>39.24351921152099</v>
      </c>
      <c r="D40" s="260">
        <v>57.8188477694802</v>
      </c>
      <c r="E40" s="260">
        <v>2.9376330189994597</v>
      </c>
      <c r="F40" s="222">
        <v>6843.1441469999736</v>
      </c>
      <c r="G40" s="222"/>
      <c r="H40" s="213"/>
      <c r="I40" s="213"/>
    </row>
    <row r="41" spans="1:9" ht="12.95" customHeight="1" x14ac:dyDescent="0.25">
      <c r="A41" s="224" t="s">
        <v>32</v>
      </c>
      <c r="B41" s="259">
        <v>100</v>
      </c>
      <c r="C41" s="260">
        <v>44.323424009390493</v>
      </c>
      <c r="D41" s="260">
        <v>51.371455326477232</v>
      </c>
      <c r="E41" s="260">
        <v>4.3051206641323772</v>
      </c>
      <c r="F41" s="222">
        <v>7321.4998739999983</v>
      </c>
      <c r="G41" s="222"/>
      <c r="H41" s="213"/>
      <c r="I41" s="213"/>
    </row>
    <row r="42" spans="1:9" ht="12.95" customHeight="1" x14ac:dyDescent="0.25">
      <c r="A42" s="224" t="s">
        <v>33</v>
      </c>
      <c r="B42" s="259">
        <v>100</v>
      </c>
      <c r="C42" s="260">
        <v>44.534670120568101</v>
      </c>
      <c r="D42" s="260">
        <v>51.864361928173352</v>
      </c>
      <c r="E42" s="260">
        <v>3.6009679512589612</v>
      </c>
      <c r="F42" s="222">
        <v>3863.6437169999872</v>
      </c>
      <c r="G42" s="222"/>
      <c r="H42" s="213"/>
      <c r="I42" s="213"/>
    </row>
    <row r="43" spans="1:9" ht="5.0999999999999996" customHeight="1" x14ac:dyDescent="0.25">
      <c r="A43" s="225"/>
      <c r="B43" s="259"/>
      <c r="C43" s="260"/>
      <c r="D43" s="260"/>
      <c r="E43" s="260"/>
      <c r="F43" s="222"/>
      <c r="G43" s="222"/>
      <c r="H43" s="213"/>
      <c r="I43" s="213"/>
    </row>
    <row r="44" spans="1:9" ht="12.95" customHeight="1" x14ac:dyDescent="0.25">
      <c r="A44" s="219" t="s">
        <v>34</v>
      </c>
      <c r="B44" s="259"/>
      <c r="C44" s="260"/>
      <c r="D44" s="260"/>
      <c r="E44" s="260"/>
      <c r="F44" s="222"/>
      <c r="G44" s="222"/>
      <c r="H44" s="213"/>
      <c r="I44" s="213"/>
    </row>
    <row r="45" spans="1:9" ht="12.95" customHeight="1" x14ac:dyDescent="0.25">
      <c r="A45" s="224" t="s">
        <v>35</v>
      </c>
      <c r="B45" s="259">
        <v>100</v>
      </c>
      <c r="C45" s="260">
        <v>37.743832229201416</v>
      </c>
      <c r="D45" s="260">
        <v>57.270125193994168</v>
      </c>
      <c r="E45" s="260">
        <v>4.9860425768042571</v>
      </c>
      <c r="F45" s="222">
        <v>362.98426500000011</v>
      </c>
      <c r="G45" s="222"/>
      <c r="H45" s="213"/>
      <c r="I45" s="243"/>
    </row>
    <row r="46" spans="1:9" ht="12.95" customHeight="1" x14ac:dyDescent="0.25">
      <c r="A46" s="224" t="s">
        <v>36</v>
      </c>
      <c r="B46" s="259">
        <v>100</v>
      </c>
      <c r="C46" s="260">
        <v>39.766967620638354</v>
      </c>
      <c r="D46" s="260">
        <v>56.210953059545467</v>
      </c>
      <c r="E46" s="260">
        <v>4.022079319816382</v>
      </c>
      <c r="F46" s="222">
        <v>954.22232999999903</v>
      </c>
      <c r="G46" s="222"/>
      <c r="H46" s="213"/>
      <c r="I46" s="243"/>
    </row>
    <row r="47" spans="1:9" ht="12.95" customHeight="1" x14ac:dyDescent="0.25">
      <c r="A47" s="224" t="s">
        <v>37</v>
      </c>
      <c r="B47" s="259">
        <v>100</v>
      </c>
      <c r="C47" s="260">
        <v>56.04953722585455</v>
      </c>
      <c r="D47" s="260">
        <v>39.357724175041881</v>
      </c>
      <c r="E47" s="260">
        <v>4.5927385991035772</v>
      </c>
      <c r="F47" s="222">
        <v>397.51043100000015</v>
      </c>
      <c r="G47" s="222"/>
      <c r="H47" s="213"/>
      <c r="I47" s="243"/>
    </row>
    <row r="48" spans="1:9" ht="12.95" customHeight="1" x14ac:dyDescent="0.25">
      <c r="A48" s="224" t="s">
        <v>38</v>
      </c>
      <c r="B48" s="259">
        <v>100</v>
      </c>
      <c r="C48" s="260">
        <v>48.948396757099971</v>
      </c>
      <c r="D48" s="260">
        <v>47.847936397748846</v>
      </c>
      <c r="E48" s="260">
        <v>3.2036668451509773</v>
      </c>
      <c r="F48" s="222">
        <v>1185.6522490000029</v>
      </c>
      <c r="G48" s="222"/>
      <c r="H48" s="213"/>
      <c r="I48" s="243"/>
    </row>
    <row r="49" spans="1:9" ht="12.95" customHeight="1" x14ac:dyDescent="0.25">
      <c r="A49" s="224" t="s">
        <v>39</v>
      </c>
      <c r="B49" s="259">
        <v>100</v>
      </c>
      <c r="C49" s="260">
        <v>51.889994912045935</v>
      </c>
      <c r="D49" s="260">
        <v>42.397424178054209</v>
      </c>
      <c r="E49" s="260">
        <v>5.7125809098999358</v>
      </c>
      <c r="F49" s="222">
        <v>501.63777899999945</v>
      </c>
      <c r="G49" s="222"/>
      <c r="H49" s="213"/>
      <c r="I49" s="243"/>
    </row>
    <row r="50" spans="1:9" ht="12.95" customHeight="1" x14ac:dyDescent="0.25">
      <c r="A50" s="224" t="s">
        <v>40</v>
      </c>
      <c r="B50" s="259">
        <v>100</v>
      </c>
      <c r="C50" s="260">
        <v>35.654098270878556</v>
      </c>
      <c r="D50" s="260">
        <v>59.13295739407269</v>
      </c>
      <c r="E50" s="260">
        <v>5.2129443350488085</v>
      </c>
      <c r="F50" s="222">
        <v>1410.9967279999992</v>
      </c>
      <c r="G50" s="222"/>
      <c r="H50" s="213"/>
      <c r="I50" s="243"/>
    </row>
    <row r="51" spans="1:9" ht="12.95" customHeight="1" x14ac:dyDescent="0.25">
      <c r="A51" s="224" t="s">
        <v>41</v>
      </c>
      <c r="B51" s="259">
        <v>100</v>
      </c>
      <c r="C51" s="260">
        <v>39.717458456573688</v>
      </c>
      <c r="D51" s="260">
        <v>57.050409047510009</v>
      </c>
      <c r="E51" s="260">
        <v>3.2321324959154794</v>
      </c>
      <c r="F51" s="222">
        <v>910.85458400000732</v>
      </c>
      <c r="G51" s="222"/>
      <c r="H51" s="213"/>
      <c r="I51" s="243"/>
    </row>
    <row r="52" spans="1:9" ht="12.95" customHeight="1" x14ac:dyDescent="0.25">
      <c r="A52" s="224" t="s">
        <v>42</v>
      </c>
      <c r="B52" s="259">
        <v>100</v>
      </c>
      <c r="C52" s="260">
        <v>54.246611027619508</v>
      </c>
      <c r="D52" s="260">
        <v>40.867874561527429</v>
      </c>
      <c r="E52" s="260">
        <v>4.8855144108533715</v>
      </c>
      <c r="F52" s="222">
        <v>972.03233899999805</v>
      </c>
      <c r="G52" s="222"/>
      <c r="H52" s="213"/>
      <c r="I52" s="243"/>
    </row>
    <row r="53" spans="1:9" ht="12.95" customHeight="1" x14ac:dyDescent="0.25">
      <c r="A53" s="224" t="s">
        <v>43</v>
      </c>
      <c r="B53" s="259">
        <v>100</v>
      </c>
      <c r="C53" s="260">
        <v>45.221895903613969</v>
      </c>
      <c r="D53" s="260">
        <v>50.87081195635561</v>
      </c>
      <c r="E53" s="260">
        <v>3.9072921400305209</v>
      </c>
      <c r="F53" s="222">
        <v>322.19533499999994</v>
      </c>
      <c r="G53" s="222"/>
      <c r="H53" s="213"/>
      <c r="I53" s="243"/>
    </row>
    <row r="54" spans="1:9" ht="12.95" customHeight="1" x14ac:dyDescent="0.25">
      <c r="A54" s="224" t="s">
        <v>44</v>
      </c>
      <c r="B54" s="259">
        <v>100</v>
      </c>
      <c r="C54" s="260">
        <v>38.181230954451429</v>
      </c>
      <c r="D54" s="260">
        <v>57.650750635873628</v>
      </c>
      <c r="E54" s="260">
        <v>4.168018409675156</v>
      </c>
      <c r="F54" s="222">
        <v>617.34799299999781</v>
      </c>
      <c r="G54" s="222"/>
      <c r="H54" s="213"/>
      <c r="I54" s="243"/>
    </row>
    <row r="55" spans="1:9" ht="12.95" customHeight="1" x14ac:dyDescent="0.25">
      <c r="A55" s="224" t="s">
        <v>45</v>
      </c>
      <c r="B55" s="259">
        <v>100</v>
      </c>
      <c r="C55" s="260">
        <v>45.512120398062336</v>
      </c>
      <c r="D55" s="260">
        <v>51.037125935540772</v>
      </c>
      <c r="E55" s="260">
        <v>3.450753666396972</v>
      </c>
      <c r="F55" s="222">
        <v>762.8291539999999</v>
      </c>
      <c r="G55" s="222"/>
      <c r="H55" s="213"/>
      <c r="I55" s="243"/>
    </row>
    <row r="56" spans="1:9" ht="12.95" customHeight="1" x14ac:dyDescent="0.25">
      <c r="A56" s="224" t="s">
        <v>46</v>
      </c>
      <c r="B56" s="259">
        <v>100</v>
      </c>
      <c r="C56" s="260">
        <v>50.368887698798595</v>
      </c>
      <c r="D56" s="260">
        <v>46.745400523410311</v>
      </c>
      <c r="E56" s="260">
        <v>2.8857117777918639</v>
      </c>
      <c r="F56" s="222">
        <v>1065.6629409999944</v>
      </c>
      <c r="G56" s="222"/>
      <c r="H56" s="213"/>
      <c r="I56" s="243"/>
    </row>
    <row r="57" spans="1:9" ht="12.95" customHeight="1" x14ac:dyDescent="0.25">
      <c r="A57" s="224" t="s">
        <v>47</v>
      </c>
      <c r="B57" s="259">
        <v>100</v>
      </c>
      <c r="C57" s="260">
        <v>30.657066815305107</v>
      </c>
      <c r="D57" s="260">
        <v>64.225515077572254</v>
      </c>
      <c r="E57" s="260">
        <v>5.1174181071231351</v>
      </c>
      <c r="F57" s="222">
        <v>1641.5113879999938</v>
      </c>
      <c r="G57" s="222"/>
      <c r="H57" s="213"/>
      <c r="I57" s="243"/>
    </row>
    <row r="58" spans="1:9" ht="12.95" customHeight="1" x14ac:dyDescent="0.25">
      <c r="A58" s="224" t="s">
        <v>48</v>
      </c>
      <c r="B58" s="259">
        <v>100</v>
      </c>
      <c r="C58" s="260">
        <v>36.429865055556284</v>
      </c>
      <c r="D58" s="260">
        <v>61.154113646407303</v>
      </c>
      <c r="E58" s="260">
        <v>2.4160212980365414</v>
      </c>
      <c r="F58" s="222">
        <v>1101.5302729999976</v>
      </c>
      <c r="G58" s="222"/>
      <c r="H58" s="213"/>
      <c r="I58" s="243"/>
    </row>
    <row r="59" spans="1:9" ht="12.95" customHeight="1" x14ac:dyDescent="0.25">
      <c r="A59" s="224" t="s">
        <v>301</v>
      </c>
      <c r="B59" s="259">
        <v>100</v>
      </c>
      <c r="C59" s="260">
        <v>40.752074405979783</v>
      </c>
      <c r="D59" s="260">
        <v>56.724319799318167</v>
      </c>
      <c r="E59" s="260">
        <v>2.5236057947017216</v>
      </c>
      <c r="F59" s="222">
        <v>8459.4663100000034</v>
      </c>
      <c r="G59" s="222"/>
      <c r="H59" s="213"/>
      <c r="I59" s="243"/>
    </row>
    <row r="60" spans="1:9" ht="12.95" customHeight="1" x14ac:dyDescent="0.25">
      <c r="A60" s="227" t="s">
        <v>267</v>
      </c>
      <c r="B60" s="259">
        <v>100</v>
      </c>
      <c r="C60" s="260">
        <v>40.292737889229393</v>
      </c>
      <c r="D60" s="260">
        <v>57.239223535702855</v>
      </c>
      <c r="E60" s="260">
        <v>2.4680385750678377</v>
      </c>
      <c r="F60" s="222">
        <v>7680.2855479999898</v>
      </c>
      <c r="G60" s="222"/>
      <c r="H60" s="213"/>
      <c r="I60" s="243"/>
    </row>
    <row r="61" spans="1:9" ht="12.95" customHeight="1" x14ac:dyDescent="0.25">
      <c r="A61" s="227" t="s">
        <v>305</v>
      </c>
      <c r="B61" s="259">
        <v>100</v>
      </c>
      <c r="C61" s="260">
        <v>45.279695958407082</v>
      </c>
      <c r="D61" s="260">
        <v>51.648979239043292</v>
      </c>
      <c r="E61" s="260">
        <v>3.0713248025494742</v>
      </c>
      <c r="F61" s="222">
        <v>779.18076200000041</v>
      </c>
      <c r="G61" s="222"/>
      <c r="H61" s="213"/>
      <c r="I61" s="243"/>
    </row>
    <row r="62" spans="1:9" ht="12.95" customHeight="1" x14ac:dyDescent="0.25">
      <c r="A62" s="224" t="s">
        <v>49</v>
      </c>
      <c r="B62" s="259">
        <v>100</v>
      </c>
      <c r="C62" s="260">
        <v>43.325118338986272</v>
      </c>
      <c r="D62" s="260">
        <v>55.111109914761101</v>
      </c>
      <c r="E62" s="260">
        <v>1.5637717462529712</v>
      </c>
      <c r="F62" s="222">
        <v>913.14771699999756</v>
      </c>
      <c r="G62" s="222"/>
      <c r="H62" s="213"/>
      <c r="I62" s="243"/>
    </row>
    <row r="63" spans="1:9" ht="12.95" customHeight="1" x14ac:dyDescent="0.25">
      <c r="A63" s="224" t="s">
        <v>50</v>
      </c>
      <c r="B63" s="259">
        <v>100</v>
      </c>
      <c r="C63" s="260">
        <v>49.649697147529238</v>
      </c>
      <c r="D63" s="260">
        <v>45.711012806907149</v>
      </c>
      <c r="E63" s="260">
        <v>4.6392900455635999</v>
      </c>
      <c r="F63" s="222">
        <v>128.19707199999996</v>
      </c>
      <c r="G63" s="222"/>
      <c r="H63" s="213"/>
      <c r="I63" s="243"/>
    </row>
    <row r="64" spans="1:9" ht="12.95" customHeight="1" x14ac:dyDescent="0.25">
      <c r="A64" s="224" t="s">
        <v>51</v>
      </c>
      <c r="B64" s="259">
        <v>100</v>
      </c>
      <c r="C64" s="260">
        <v>44.111590919902291</v>
      </c>
      <c r="D64" s="260">
        <v>51.791747762710152</v>
      </c>
      <c r="E64" s="260">
        <v>4.0966613173872988</v>
      </c>
      <c r="F64" s="222">
        <v>160.64593800000043</v>
      </c>
      <c r="G64" s="222"/>
      <c r="H64" s="213"/>
      <c r="I64" s="243"/>
    </row>
    <row r="65" spans="1:9" ht="12.95" customHeight="1" x14ac:dyDescent="0.25">
      <c r="A65" s="224" t="s">
        <v>52</v>
      </c>
      <c r="B65" s="259">
        <v>100</v>
      </c>
      <c r="C65" s="260">
        <v>39.152662657810389</v>
      </c>
      <c r="D65" s="260">
        <v>59.24375695932482</v>
      </c>
      <c r="E65" s="260">
        <v>1.6035803828648383</v>
      </c>
      <c r="F65" s="222">
        <v>226.25937799999988</v>
      </c>
      <c r="G65" s="222"/>
      <c r="H65" s="213"/>
      <c r="I65" s="243"/>
    </row>
    <row r="66" spans="1:9" ht="12.95" customHeight="1" x14ac:dyDescent="0.25">
      <c r="A66" s="224" t="s">
        <v>53</v>
      </c>
      <c r="B66" s="259">
        <v>100</v>
      </c>
      <c r="C66" s="260">
        <v>38.240848270407781</v>
      </c>
      <c r="D66" s="260">
        <v>60.520399781466971</v>
      </c>
      <c r="E66" s="260">
        <v>1.2387519481252989</v>
      </c>
      <c r="F66" s="222">
        <v>1770.7344099999991</v>
      </c>
      <c r="G66" s="222"/>
      <c r="H66" s="213"/>
      <c r="I66" s="243"/>
    </row>
    <row r="67" spans="1:9" ht="12.95" customHeight="1" x14ac:dyDescent="0.25">
      <c r="A67" s="224" t="s">
        <v>54</v>
      </c>
      <c r="B67" s="259">
        <v>100</v>
      </c>
      <c r="C67" s="260">
        <v>46.514861866538048</v>
      </c>
      <c r="D67" s="260">
        <v>50.177682819086201</v>
      </c>
      <c r="E67" s="260">
        <v>3.3074553143756749</v>
      </c>
      <c r="F67" s="222">
        <v>972.0498070000001</v>
      </c>
      <c r="G67" s="222"/>
      <c r="H67" s="213"/>
      <c r="I67" s="243"/>
    </row>
    <row r="68" spans="1:9" ht="12.95" customHeight="1" x14ac:dyDescent="0.25">
      <c r="A68" s="224" t="s">
        <v>55</v>
      </c>
      <c r="B68" s="259">
        <v>100</v>
      </c>
      <c r="C68" s="260">
        <v>47.21250074781188</v>
      </c>
      <c r="D68" s="260">
        <v>48.544804391743249</v>
      </c>
      <c r="E68" s="260">
        <v>4.2426948604447912</v>
      </c>
      <c r="F68" s="222">
        <v>824.94002399999977</v>
      </c>
      <c r="G68" s="222"/>
      <c r="H68" s="213"/>
      <c r="I68" s="243"/>
    </row>
    <row r="69" spans="1:9" ht="12.95" customHeight="1" x14ac:dyDescent="0.25">
      <c r="A69" s="224" t="s">
        <v>56</v>
      </c>
      <c r="B69" s="259">
        <v>100</v>
      </c>
      <c r="C69" s="260">
        <v>39.0214494443237</v>
      </c>
      <c r="D69" s="260">
        <v>53.945212716415902</v>
      </c>
      <c r="E69" s="260">
        <v>7.0333378392605672</v>
      </c>
      <c r="F69" s="222">
        <v>289.53715099999982</v>
      </c>
      <c r="G69" s="222"/>
      <c r="H69" s="213"/>
      <c r="I69" s="243"/>
    </row>
    <row r="70" spans="1:9" ht="12.95" customHeight="1" x14ac:dyDescent="0.25">
      <c r="A70" s="224" t="s">
        <v>57</v>
      </c>
      <c r="B70" s="259">
        <v>100</v>
      </c>
      <c r="C70" s="260">
        <v>38.491386995540957</v>
      </c>
      <c r="D70" s="260">
        <v>57.812095397158402</v>
      </c>
      <c r="E70" s="260">
        <v>3.6965176073005348</v>
      </c>
      <c r="F70" s="222">
        <v>235.43921400000039</v>
      </c>
      <c r="G70" s="222"/>
      <c r="H70" s="213"/>
      <c r="I70" s="243"/>
    </row>
    <row r="71" spans="1:9" ht="12.95" customHeight="1" x14ac:dyDescent="0.25">
      <c r="A71" s="224" t="s">
        <v>58</v>
      </c>
      <c r="B71" s="259">
        <v>100</v>
      </c>
      <c r="C71" s="260">
        <v>41.01507521032751</v>
      </c>
      <c r="D71" s="260">
        <v>55.650927247853687</v>
      </c>
      <c r="E71" s="260">
        <v>3.3339975418191043</v>
      </c>
      <c r="F71" s="222">
        <v>432.04305999999883</v>
      </c>
      <c r="G71" s="222"/>
      <c r="H71" s="213"/>
      <c r="I71" s="243"/>
    </row>
    <row r="72" spans="1:9" ht="5.0999999999999996" customHeight="1" x14ac:dyDescent="0.25">
      <c r="B72" s="261"/>
      <c r="C72" s="226"/>
      <c r="D72" s="226"/>
      <c r="E72" s="226"/>
      <c r="H72" s="213"/>
      <c r="I72" s="213"/>
    </row>
    <row r="73" spans="1:9" ht="12.95" customHeight="1" x14ac:dyDescent="0.25">
      <c r="A73" s="219" t="s">
        <v>314</v>
      </c>
      <c r="B73" s="262">
        <v>100</v>
      </c>
      <c r="C73" s="263">
        <v>41.727630944007842</v>
      </c>
      <c r="D73" s="263">
        <v>54.987749719806011</v>
      </c>
      <c r="E73" s="263">
        <v>3.2846193361856089</v>
      </c>
      <c r="F73" s="233">
        <v>26619.427869999967</v>
      </c>
      <c r="G73" s="222"/>
      <c r="H73" s="213"/>
      <c r="I73" s="213"/>
    </row>
    <row r="74" spans="1:9" s="6" customFormat="1" ht="12.95" customHeight="1" x14ac:dyDescent="0.25">
      <c r="A74" s="111" t="s">
        <v>333</v>
      </c>
      <c r="B74" s="118">
        <v>100</v>
      </c>
      <c r="C74" s="26">
        <v>41.830733310572761</v>
      </c>
      <c r="D74" s="26">
        <v>54.488163582941411</v>
      </c>
      <c r="E74" s="26">
        <v>3.68110310648655</v>
      </c>
      <c r="F74" s="12">
        <v>16464.400546999834</v>
      </c>
      <c r="G74" s="12"/>
      <c r="H74"/>
      <c r="I74"/>
    </row>
    <row r="75" spans="1:9" ht="5.0999999999999996" customHeight="1" thickBot="1" x14ac:dyDescent="0.3">
      <c r="A75" s="236"/>
      <c r="B75" s="264"/>
      <c r="C75" s="265"/>
      <c r="D75" s="265"/>
      <c r="E75" s="265"/>
      <c r="F75" s="239"/>
      <c r="H75" s="213"/>
      <c r="I75" s="213"/>
    </row>
    <row r="76" spans="1:9" ht="13.5" customHeight="1" x14ac:dyDescent="0.25">
      <c r="A76" s="205" t="s">
        <v>372</v>
      </c>
      <c r="B76" s="226"/>
      <c r="C76" s="226"/>
      <c r="D76" s="226"/>
      <c r="E76" s="226"/>
      <c r="H76" s="213"/>
      <c r="I76" s="213"/>
    </row>
    <row r="77" spans="1:9" ht="14.25" customHeight="1" x14ac:dyDescent="0.25">
      <c r="A77" s="205" t="s">
        <v>373</v>
      </c>
      <c r="H77" s="213"/>
      <c r="I77" s="213"/>
    </row>
    <row r="78" spans="1:9" s="240" customFormat="1" ht="12.75" customHeight="1" x14ac:dyDescent="0.25">
      <c r="A78" s="205" t="s">
        <v>374</v>
      </c>
      <c r="B78" s="226"/>
      <c r="C78" s="226"/>
      <c r="D78" s="226"/>
      <c r="E78" s="230"/>
      <c r="F78" s="230"/>
      <c r="G78" s="205"/>
      <c r="H78" s="213"/>
      <c r="I78" s="205"/>
    </row>
    <row r="79" spans="1:9" ht="12.95" customHeight="1" x14ac:dyDescent="0.25">
      <c r="A79" s="241" t="s">
        <v>141</v>
      </c>
      <c r="H79" s="213"/>
      <c r="I79" s="213"/>
    </row>
    <row r="80" spans="1:9" ht="12.95" customHeight="1" x14ac:dyDescent="0.25">
      <c r="H80" s="213"/>
      <c r="I80" s="213"/>
    </row>
    <row r="81" spans="8:9" ht="12.95" hidden="1" customHeight="1" x14ac:dyDescent="0.25">
      <c r="H81" s="213"/>
      <c r="I81" s="213"/>
    </row>
    <row r="82" spans="8:9" ht="12.95" hidden="1" customHeight="1" x14ac:dyDescent="0.25"/>
    <row r="83" spans="8:9" ht="12.95" hidden="1" customHeight="1" x14ac:dyDescent="0.25"/>
    <row r="84" spans="8:9" ht="12.95" hidden="1" customHeight="1" x14ac:dyDescent="0.25"/>
    <row r="85" spans="8:9" ht="12.95" hidden="1" customHeight="1" x14ac:dyDescent="0.25"/>
    <row r="86" spans="8:9" ht="12.95" hidden="1" customHeight="1" x14ac:dyDescent="0.25"/>
    <row r="87" spans="8:9" ht="12.95" hidden="1" customHeight="1" x14ac:dyDescent="0.25"/>
    <row r="88" spans="8:9" ht="12.95" hidden="1" customHeight="1" x14ac:dyDescent="0.25"/>
    <row r="89" spans="8:9" ht="12.95" hidden="1" customHeight="1" x14ac:dyDescent="0.25"/>
    <row r="90" spans="8:9" ht="12.95" hidden="1" customHeight="1" x14ac:dyDescent="0.25"/>
    <row r="91" spans="8:9" x14ac:dyDescent="0.25"/>
    <row r="92" spans="8:9" x14ac:dyDescent="0.25"/>
  </sheetData>
  <mergeCells count="3">
    <mergeCell ref="A1:F1"/>
    <mergeCell ref="A2:F2"/>
    <mergeCell ref="A3:F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9"/>
    <pageSetUpPr fitToPage="1"/>
  </sheetPr>
  <dimension ref="A1:XFC83"/>
  <sheetViews>
    <sheetView showGridLines="0" zoomScaleNormal="100" zoomScaleSheetLayoutView="100" workbookViewId="0">
      <selection activeCell="A13" sqref="A13"/>
    </sheetView>
  </sheetViews>
  <sheetFormatPr baseColWidth="10" defaultColWidth="0" defaultRowHeight="12.75" zeroHeight="1" x14ac:dyDescent="0.25"/>
  <cols>
    <col min="1" max="1" width="22.5703125" style="6" customWidth="1"/>
    <col min="2" max="5" width="11.5703125" style="6" customWidth="1"/>
    <col min="6" max="6" width="11" style="15" customWidth="1"/>
    <col min="7" max="7" width="1.28515625" style="6" customWidth="1"/>
    <col min="8" max="8" width="13.5703125" style="6" hidden="1" customWidth="1"/>
    <col min="9" max="20" width="13.5703125" style="22" hidden="1" customWidth="1"/>
    <col min="21" max="22" width="11" style="22" hidden="1" customWidth="1"/>
    <col min="23" max="23" width="10" style="22" hidden="1" customWidth="1"/>
    <col min="24" max="24" width="13.5703125" style="22" hidden="1" customWidth="1"/>
    <col min="25" max="16382" width="9.140625" style="22" hidden="1"/>
    <col min="16383" max="16383" width="5.85546875" style="22" hidden="1" customWidth="1"/>
    <col min="16384" max="16384" width="4.140625" style="22" hidden="1" customWidth="1"/>
  </cols>
  <sheetData>
    <row r="1" spans="1:7" x14ac:dyDescent="0.25">
      <c r="A1" s="347" t="s">
        <v>1</v>
      </c>
      <c r="B1" s="347"/>
      <c r="C1" s="347"/>
      <c r="D1" s="347"/>
      <c r="E1" s="347"/>
      <c r="F1" s="347"/>
      <c r="G1" s="34"/>
    </row>
    <row r="2" spans="1:7" ht="26.25" customHeight="1" x14ac:dyDescent="0.25">
      <c r="A2" s="353" t="s">
        <v>362</v>
      </c>
      <c r="B2" s="353"/>
      <c r="C2" s="353"/>
      <c r="D2" s="353"/>
      <c r="E2" s="353"/>
      <c r="F2" s="353"/>
      <c r="G2" s="29"/>
    </row>
    <row r="3" spans="1:7" ht="15.75" customHeight="1" x14ac:dyDescent="0.25">
      <c r="A3" s="356" t="s">
        <v>65</v>
      </c>
      <c r="B3" s="356"/>
      <c r="C3" s="356"/>
      <c r="D3" s="356"/>
      <c r="E3" s="356"/>
      <c r="F3" s="356"/>
      <c r="G3" s="29"/>
    </row>
    <row r="4" spans="1:7" ht="5.0999999999999996" customHeight="1" thickBot="1" x14ac:dyDescent="0.3">
      <c r="A4" s="160"/>
      <c r="B4" s="160"/>
      <c r="C4" s="160"/>
      <c r="D4" s="160"/>
      <c r="E4" s="160"/>
      <c r="F4" s="160"/>
      <c r="G4" s="19"/>
    </row>
    <row r="5" spans="1:7" ht="18" customHeight="1" x14ac:dyDescent="0.25">
      <c r="A5" s="351" t="s">
        <v>210</v>
      </c>
      <c r="B5" s="354" t="s">
        <v>0</v>
      </c>
      <c r="C5" s="348" t="s">
        <v>4</v>
      </c>
      <c r="D5" s="348"/>
      <c r="E5" s="348"/>
      <c r="F5" s="349" t="s">
        <v>69</v>
      </c>
      <c r="G5" s="158"/>
    </row>
    <row r="6" spans="1:7" s="6" customFormat="1" ht="27" customHeight="1" thickBot="1" x14ac:dyDescent="0.3">
      <c r="A6" s="352"/>
      <c r="B6" s="355"/>
      <c r="C6" s="99" t="s">
        <v>270</v>
      </c>
      <c r="D6" s="99" t="s">
        <v>2</v>
      </c>
      <c r="E6" s="99" t="s">
        <v>3</v>
      </c>
      <c r="F6" s="350"/>
      <c r="G6" s="9"/>
    </row>
    <row r="7" spans="1:7" ht="5.0999999999999996" customHeight="1" x14ac:dyDescent="0.25">
      <c r="A7" s="108"/>
      <c r="B7" s="97"/>
      <c r="C7" s="16"/>
      <c r="D7" s="16"/>
      <c r="E7" s="16"/>
      <c r="F7" s="21"/>
      <c r="G7" s="9"/>
    </row>
    <row r="8" spans="1:7" ht="12.95" customHeight="1" x14ac:dyDescent="0.25">
      <c r="A8" s="109" t="s">
        <v>13</v>
      </c>
      <c r="B8" s="4"/>
      <c r="C8" s="4"/>
      <c r="D8" s="4"/>
      <c r="E8" s="4"/>
      <c r="F8" s="12"/>
      <c r="G8" s="5"/>
    </row>
    <row r="9" spans="1:7" ht="12.95" customHeight="1" x14ac:dyDescent="0.25">
      <c r="A9" s="110" t="s">
        <v>6</v>
      </c>
      <c r="B9" s="17">
        <v>65.162490580342933</v>
      </c>
      <c r="C9" s="17">
        <v>63.953702941842437</v>
      </c>
      <c r="D9" s="17">
        <v>16.638055075369852</v>
      </c>
      <c r="E9" s="17">
        <v>3.2130962741891929</v>
      </c>
      <c r="F9" s="12">
        <v>521.33532799999978</v>
      </c>
      <c r="G9" s="5"/>
    </row>
    <row r="10" spans="1:7" ht="12.95" customHeight="1" x14ac:dyDescent="0.25">
      <c r="A10" s="110" t="s">
        <v>7</v>
      </c>
      <c r="B10" s="17">
        <v>70.270849570475278</v>
      </c>
      <c r="C10" s="17">
        <v>67.577368144802719</v>
      </c>
      <c r="D10" s="17">
        <v>27.88532253261803</v>
      </c>
      <c r="E10" s="17">
        <v>4.6174523056275705</v>
      </c>
      <c r="F10" s="12">
        <v>2094.4328950000049</v>
      </c>
      <c r="G10" s="5"/>
    </row>
    <row r="11" spans="1:7" ht="12.95" customHeight="1" x14ac:dyDescent="0.25">
      <c r="A11" s="110" t="s">
        <v>8</v>
      </c>
      <c r="B11" s="17">
        <v>69.801999073850524</v>
      </c>
      <c r="C11" s="17">
        <v>66.241596581388549</v>
      </c>
      <c r="D11" s="17">
        <v>29.806437580125021</v>
      </c>
      <c r="E11" s="17">
        <v>5.0302872863338521</v>
      </c>
      <c r="F11" s="12">
        <v>3401.4371199999937</v>
      </c>
      <c r="G11" s="5"/>
    </row>
    <row r="12" spans="1:7" ht="12.95" customHeight="1" x14ac:dyDescent="0.25">
      <c r="A12" s="110" t="s">
        <v>9</v>
      </c>
      <c r="B12" s="17">
        <v>69.905645670508434</v>
      </c>
      <c r="C12" s="17">
        <v>66.190900128202983</v>
      </c>
      <c r="D12" s="17">
        <v>31.416604506213218</v>
      </c>
      <c r="E12" s="17">
        <v>6.0011492966196149</v>
      </c>
      <c r="F12" s="12">
        <v>4168.2155139999904</v>
      </c>
      <c r="G12" s="5"/>
    </row>
    <row r="13" spans="1:7" ht="12.95" customHeight="1" x14ac:dyDescent="0.25">
      <c r="A13" s="110" t="s">
        <v>10</v>
      </c>
      <c r="B13" s="17">
        <v>68.687854720108049</v>
      </c>
      <c r="C13" s="17">
        <v>65.011027023617046</v>
      </c>
      <c r="D13" s="17">
        <v>31.365618729199955</v>
      </c>
      <c r="E13" s="17">
        <v>8.0518912334316788</v>
      </c>
      <c r="F13" s="12">
        <v>3970.6920490000016</v>
      </c>
      <c r="G13" s="5"/>
    </row>
    <row r="14" spans="1:7" ht="12.95" customHeight="1" x14ac:dyDescent="0.25">
      <c r="A14" s="110" t="s">
        <v>11</v>
      </c>
      <c r="B14" s="17">
        <v>75.012722724743668</v>
      </c>
      <c r="C14" s="17">
        <v>71.525728980334307</v>
      </c>
      <c r="D14" s="17">
        <v>35.993717641510173</v>
      </c>
      <c r="E14" s="17">
        <v>10.178817391074368</v>
      </c>
      <c r="F14" s="12">
        <v>3240.296464</v>
      </c>
      <c r="G14" s="5"/>
    </row>
    <row r="15" spans="1:7" ht="12.95" customHeight="1" x14ac:dyDescent="0.25">
      <c r="A15" s="110" t="s">
        <v>12</v>
      </c>
      <c r="B15" s="17">
        <v>72.966948769833564</v>
      </c>
      <c r="C15" s="17">
        <v>69.44042537230726</v>
      </c>
      <c r="D15" s="17">
        <v>37.77821309421801</v>
      </c>
      <c r="E15" s="17">
        <v>14.179035521077434</v>
      </c>
      <c r="F15" s="12">
        <v>2904.6201159999946</v>
      </c>
      <c r="G15" s="5"/>
    </row>
    <row r="16" spans="1:7" ht="5.0999999999999996" customHeight="1" x14ac:dyDescent="0.25">
      <c r="A16" s="111"/>
      <c r="B16" s="17"/>
      <c r="C16" s="17"/>
      <c r="D16" s="17"/>
      <c r="E16" s="17"/>
      <c r="F16" s="12"/>
      <c r="G16" s="5"/>
    </row>
    <row r="17" spans="1:7" ht="12.95" customHeight="1" x14ac:dyDescent="0.25">
      <c r="A17" s="109" t="s">
        <v>14</v>
      </c>
      <c r="B17" s="17"/>
      <c r="C17" s="17"/>
      <c r="D17" s="17"/>
      <c r="E17" s="17"/>
      <c r="F17" s="12"/>
      <c r="G17" s="5"/>
    </row>
    <row r="18" spans="1:7" ht="12.95" customHeight="1" x14ac:dyDescent="0.25">
      <c r="A18" s="110" t="s">
        <v>308</v>
      </c>
      <c r="B18" s="17">
        <v>67.663039802177153</v>
      </c>
      <c r="C18" s="17">
        <v>63.978713937189269</v>
      </c>
      <c r="D18" s="17">
        <v>27.798425143793708</v>
      </c>
      <c r="E18" s="17">
        <v>5.4541273148273293</v>
      </c>
      <c r="F18" s="12">
        <v>17198.714071999919</v>
      </c>
      <c r="G18" s="5"/>
    </row>
    <row r="19" spans="1:7" ht="12.95" customHeight="1" x14ac:dyDescent="0.25">
      <c r="A19" s="110" t="s">
        <v>15</v>
      </c>
      <c r="B19" s="17">
        <v>88.315896173412185</v>
      </c>
      <c r="C19" s="17">
        <v>86.174968571393634</v>
      </c>
      <c r="D19" s="17">
        <v>55.513879834012236</v>
      </c>
      <c r="E19" s="17">
        <v>21.211587933012161</v>
      </c>
      <c r="F19" s="12">
        <v>3102.3154139999988</v>
      </c>
      <c r="G19" s="5"/>
    </row>
    <row r="20" spans="1:7" ht="5.0999999999999996" customHeight="1" x14ac:dyDescent="0.25">
      <c r="A20" s="111"/>
      <c r="B20" s="17"/>
      <c r="C20" s="17"/>
      <c r="D20" s="17"/>
      <c r="E20" s="17"/>
      <c r="F20" s="12"/>
      <c r="G20" s="5"/>
    </row>
    <row r="21" spans="1:7" ht="12.95" customHeight="1" x14ac:dyDescent="0.25">
      <c r="A21" s="109" t="s">
        <v>16</v>
      </c>
      <c r="B21" s="17"/>
      <c r="C21" s="17"/>
      <c r="D21" s="17"/>
      <c r="E21" s="17"/>
      <c r="F21" s="12"/>
      <c r="G21" s="5"/>
    </row>
    <row r="22" spans="1:7" ht="12.95" customHeight="1" x14ac:dyDescent="0.25">
      <c r="A22" s="110" t="s">
        <v>17</v>
      </c>
      <c r="B22" s="17">
        <v>75.651465085453211</v>
      </c>
      <c r="C22" s="17">
        <v>69.63458666787237</v>
      </c>
      <c r="D22" s="17">
        <v>35.199370255114168</v>
      </c>
      <c r="E22" s="17">
        <v>8.9882334927765672</v>
      </c>
      <c r="F22" s="12">
        <v>452.08148000000011</v>
      </c>
      <c r="G22" s="5"/>
    </row>
    <row r="23" spans="1:7" ht="12.95" customHeight="1" x14ac:dyDescent="0.25">
      <c r="A23" s="110" t="s">
        <v>18</v>
      </c>
      <c r="B23" s="17">
        <v>73.249255616262047</v>
      </c>
      <c r="C23" s="17">
        <v>70.131548595748669</v>
      </c>
      <c r="D23" s="17">
        <v>35.343000778192248</v>
      </c>
      <c r="E23" s="17">
        <v>11.131672510550244</v>
      </c>
      <c r="F23" s="12">
        <v>5072.1866410000121</v>
      </c>
      <c r="G23" s="5"/>
    </row>
    <row r="24" spans="1:7" ht="12.95" customHeight="1" x14ac:dyDescent="0.25">
      <c r="A24" s="110" t="s">
        <v>19</v>
      </c>
      <c r="B24" s="17">
        <v>72.637319494094555</v>
      </c>
      <c r="C24" s="17">
        <v>69.055551318666119</v>
      </c>
      <c r="D24" s="17">
        <v>35.005316778180941</v>
      </c>
      <c r="E24" s="17">
        <v>8.1322881866746393</v>
      </c>
      <c r="F24" s="12">
        <v>8888.4251689999601</v>
      </c>
      <c r="G24" s="5"/>
    </row>
    <row r="25" spans="1:7" ht="12.95" customHeight="1" x14ac:dyDescent="0.25">
      <c r="A25" s="110" t="s">
        <v>20</v>
      </c>
      <c r="B25" s="17">
        <v>65.610238111478878</v>
      </c>
      <c r="C25" s="17">
        <v>62.275253568079314</v>
      </c>
      <c r="D25" s="17">
        <v>24.454668943294831</v>
      </c>
      <c r="E25" s="17">
        <v>4.5514457748193378</v>
      </c>
      <c r="F25" s="12">
        <v>5888.3361960000038</v>
      </c>
      <c r="G25" s="5"/>
    </row>
    <row r="26" spans="1:7" ht="5.0999999999999996" customHeight="1" x14ac:dyDescent="0.25">
      <c r="A26" s="111"/>
      <c r="B26" s="17"/>
      <c r="C26" s="17"/>
      <c r="D26" s="17"/>
      <c r="E26" s="17"/>
      <c r="F26" s="12"/>
      <c r="G26" s="5"/>
    </row>
    <row r="27" spans="1:7" ht="12.95" customHeight="1" x14ac:dyDescent="0.25">
      <c r="A27" s="109" t="s">
        <v>21</v>
      </c>
      <c r="B27" s="17"/>
      <c r="C27" s="17"/>
      <c r="D27" s="17"/>
      <c r="E27" s="17"/>
      <c r="F27" s="12"/>
      <c r="G27" s="5"/>
    </row>
    <row r="28" spans="1:7" ht="12.95" customHeight="1" x14ac:dyDescent="0.25">
      <c r="A28" s="110" t="s">
        <v>22</v>
      </c>
      <c r="B28" s="17">
        <v>69.250133600759412</v>
      </c>
      <c r="C28" s="17">
        <v>66.175979696998752</v>
      </c>
      <c r="D28" s="17">
        <v>30.801031468268025</v>
      </c>
      <c r="E28" s="17">
        <v>9.1735038799282549</v>
      </c>
      <c r="F28" s="12">
        <v>3986.9290489999817</v>
      </c>
      <c r="G28" s="5"/>
    </row>
    <row r="29" spans="1:7" ht="12.95" customHeight="1" x14ac:dyDescent="0.25">
      <c r="A29" s="110" t="s">
        <v>23</v>
      </c>
      <c r="B29" s="17">
        <v>73.618226179922004</v>
      </c>
      <c r="C29" s="17">
        <v>70.612067241944459</v>
      </c>
      <c r="D29" s="17">
        <v>35.572887199598917</v>
      </c>
      <c r="E29" s="17">
        <v>8.3703713523682257</v>
      </c>
      <c r="F29" s="12">
        <v>4450.6393960000214</v>
      </c>
      <c r="G29" s="5"/>
    </row>
    <row r="30" spans="1:7" ht="12.95" customHeight="1" x14ac:dyDescent="0.25">
      <c r="A30" s="110" t="s">
        <v>24</v>
      </c>
      <c r="B30" s="17">
        <v>73.431649767858133</v>
      </c>
      <c r="C30" s="17">
        <v>68.964750784159435</v>
      </c>
      <c r="D30" s="17">
        <v>36.732182551467609</v>
      </c>
      <c r="E30" s="17">
        <v>9.1451144085186602</v>
      </c>
      <c r="F30" s="12">
        <v>4409.5314830000052</v>
      </c>
      <c r="G30" s="5"/>
    </row>
    <row r="31" spans="1:7" ht="12.95" customHeight="1" x14ac:dyDescent="0.25">
      <c r="A31" s="110" t="s">
        <v>25</v>
      </c>
      <c r="B31" s="17">
        <v>74.079953132747917</v>
      </c>
      <c r="C31" s="17">
        <v>70.47486845281054</v>
      </c>
      <c r="D31" s="17">
        <v>32.869435535109048</v>
      </c>
      <c r="E31" s="17">
        <v>7.6633586137240846</v>
      </c>
      <c r="F31" s="12">
        <v>3935.5582349999972</v>
      </c>
      <c r="G31" s="5"/>
    </row>
    <row r="32" spans="1:7" ht="12.95" customHeight="1" x14ac:dyDescent="0.25">
      <c r="A32" s="110" t="s">
        <v>26</v>
      </c>
      <c r="B32" s="17">
        <v>62.134531188026187</v>
      </c>
      <c r="C32" s="17">
        <v>59.153951954831882</v>
      </c>
      <c r="D32" s="17">
        <v>22.130642348917306</v>
      </c>
      <c r="E32" s="17">
        <v>4.3475043978466434</v>
      </c>
      <c r="F32" s="12">
        <v>3518.3713229999967</v>
      </c>
      <c r="G32" s="5"/>
    </row>
    <row r="33" spans="1:7" ht="5.0999999999999996" customHeight="1" x14ac:dyDescent="0.25">
      <c r="A33" s="111"/>
      <c r="B33" s="17"/>
      <c r="C33" s="17"/>
      <c r="D33" s="17"/>
      <c r="E33" s="17"/>
      <c r="F33" s="12"/>
      <c r="G33" s="5"/>
    </row>
    <row r="34" spans="1:7" ht="12.95" customHeight="1" x14ac:dyDescent="0.25">
      <c r="A34" s="109" t="s">
        <v>27</v>
      </c>
      <c r="B34" s="17"/>
      <c r="C34" s="17"/>
      <c r="D34" s="17"/>
      <c r="E34" s="17"/>
      <c r="F34" s="12"/>
      <c r="G34" s="5"/>
    </row>
    <row r="35" spans="1:7" ht="12.95" customHeight="1" x14ac:dyDescent="0.25">
      <c r="A35" s="110" t="s">
        <v>28</v>
      </c>
      <c r="B35" s="17">
        <v>71.273499515542383</v>
      </c>
      <c r="C35" s="17">
        <v>67.764055620422965</v>
      </c>
      <c r="D35" s="17">
        <v>32.713657876923548</v>
      </c>
      <c r="E35" s="17">
        <v>7.6996459181264116</v>
      </c>
      <c r="F35" s="12">
        <v>15435.516770999728</v>
      </c>
      <c r="G35" s="5"/>
    </row>
    <row r="36" spans="1:7" ht="12.95" customHeight="1" x14ac:dyDescent="0.25">
      <c r="A36" s="110" t="s">
        <v>29</v>
      </c>
      <c r="B36" s="17">
        <v>69.377630575156573</v>
      </c>
      <c r="C36" s="17">
        <v>66.122594440696503</v>
      </c>
      <c r="D36" s="17">
        <v>29.876916270683239</v>
      </c>
      <c r="E36" s="17">
        <v>8.3775341033097632</v>
      </c>
      <c r="F36" s="12">
        <v>4865.5127150000244</v>
      </c>
      <c r="G36" s="5"/>
    </row>
    <row r="37" spans="1:7" ht="5.0999999999999996" customHeight="1" x14ac:dyDescent="0.25">
      <c r="A37" s="111"/>
      <c r="B37" s="17"/>
      <c r="C37" s="17"/>
      <c r="D37" s="17"/>
      <c r="E37" s="17"/>
      <c r="F37" s="12"/>
      <c r="G37" s="5"/>
    </row>
    <row r="38" spans="1:7" ht="12.95" customHeight="1" x14ac:dyDescent="0.25">
      <c r="A38" s="109" t="s">
        <v>30</v>
      </c>
      <c r="B38" s="17"/>
      <c r="C38" s="17"/>
      <c r="D38" s="17"/>
      <c r="E38" s="17"/>
      <c r="F38" s="12"/>
      <c r="G38" s="5"/>
    </row>
    <row r="39" spans="1:7" ht="12.95" customHeight="1" x14ac:dyDescent="0.25">
      <c r="A39" s="110" t="s">
        <v>304</v>
      </c>
      <c r="B39" s="17">
        <v>71.40937554709619</v>
      </c>
      <c r="C39" s="17">
        <v>68.438736985436037</v>
      </c>
      <c r="D39" s="17">
        <v>30.144816054028389</v>
      </c>
      <c r="E39" s="17">
        <v>7.5890790432415658</v>
      </c>
      <c r="F39" s="12">
        <v>6190.7170859999824</v>
      </c>
      <c r="G39" s="5"/>
    </row>
    <row r="40" spans="1:7" ht="12.95" customHeight="1" x14ac:dyDescent="0.25">
      <c r="A40" s="110" t="s">
        <v>31</v>
      </c>
      <c r="B40" s="17">
        <v>66.983206910507377</v>
      </c>
      <c r="C40" s="17">
        <v>63.403395967422163</v>
      </c>
      <c r="D40" s="17">
        <v>29.299789982511619</v>
      </c>
      <c r="E40" s="17">
        <v>6.6686867791258448</v>
      </c>
      <c r="F40" s="12">
        <v>5229.8606539999628</v>
      </c>
      <c r="G40" s="5"/>
    </row>
    <row r="41" spans="1:7" ht="12.95" customHeight="1" x14ac:dyDescent="0.25">
      <c r="A41" s="110" t="s">
        <v>32</v>
      </c>
      <c r="B41" s="17">
        <v>74.913808579369885</v>
      </c>
      <c r="C41" s="17">
        <v>71.434091596699105</v>
      </c>
      <c r="D41" s="17">
        <v>36.399873431094591</v>
      </c>
      <c r="E41" s="17">
        <v>9.3943786732849812</v>
      </c>
      <c r="F41" s="12">
        <v>5640.4027390000228</v>
      </c>
      <c r="G41" s="5"/>
    </row>
    <row r="42" spans="1:7" ht="12.95" customHeight="1" x14ac:dyDescent="0.25">
      <c r="A42" s="110" t="s">
        <v>33</v>
      </c>
      <c r="B42" s="17">
        <v>68.75479649187902</v>
      </c>
      <c r="C42" s="17">
        <v>64.659735191468556</v>
      </c>
      <c r="D42" s="17">
        <v>32.455354277917792</v>
      </c>
      <c r="E42" s="17">
        <v>7.6427206028368904</v>
      </c>
      <c r="F42" s="12">
        <v>3240.0490069999823</v>
      </c>
      <c r="G42" s="5"/>
    </row>
    <row r="43" spans="1:7" ht="5.0999999999999996" customHeight="1" x14ac:dyDescent="0.25">
      <c r="A43" s="111"/>
      <c r="B43" s="17"/>
      <c r="C43" s="17"/>
      <c r="D43" s="17"/>
      <c r="E43" s="17"/>
      <c r="F43" s="12"/>
      <c r="G43" s="5"/>
    </row>
    <row r="44" spans="1:7" ht="12.95" customHeight="1" x14ac:dyDescent="0.25">
      <c r="A44" s="109" t="s">
        <v>34</v>
      </c>
      <c r="B44" s="18"/>
      <c r="C44" s="18"/>
      <c r="D44" s="18"/>
      <c r="E44" s="18"/>
      <c r="F44" s="6"/>
    </row>
    <row r="45" spans="1:7" ht="12.95" customHeight="1" x14ac:dyDescent="0.25">
      <c r="A45" s="110" t="s">
        <v>35</v>
      </c>
      <c r="B45" s="17">
        <v>67.512350047864516</v>
      </c>
      <c r="C45" s="17">
        <v>64.889623546684177</v>
      </c>
      <c r="D45" s="17">
        <v>29.789130196438251</v>
      </c>
      <c r="E45" s="17">
        <v>5.6510367120259808</v>
      </c>
      <c r="F45" s="12">
        <v>309.97349499999967</v>
      </c>
      <c r="G45" s="5"/>
    </row>
    <row r="46" spans="1:7" ht="12.95" customHeight="1" x14ac:dyDescent="0.25">
      <c r="A46" s="110" t="s">
        <v>36</v>
      </c>
      <c r="B46" s="17">
        <v>75.442860378362965</v>
      </c>
      <c r="C46" s="17">
        <v>72.794310863899241</v>
      </c>
      <c r="D46" s="17">
        <v>35.441308895994901</v>
      </c>
      <c r="E46" s="17">
        <v>8.1470026935083144</v>
      </c>
      <c r="F46" s="12">
        <v>720.7042909999999</v>
      </c>
      <c r="G46" s="5"/>
    </row>
    <row r="47" spans="1:7" ht="12.95" customHeight="1" x14ac:dyDescent="0.25">
      <c r="A47" s="110" t="s">
        <v>37</v>
      </c>
      <c r="B47" s="17">
        <v>84.978245829396215</v>
      </c>
      <c r="C47" s="17">
        <v>82.314902934433761</v>
      </c>
      <c r="D47" s="17">
        <v>49.493372969614953</v>
      </c>
      <c r="E47" s="17">
        <v>19.369514772267987</v>
      </c>
      <c r="F47" s="12">
        <v>320.28433200000063</v>
      </c>
      <c r="G47" s="5"/>
    </row>
    <row r="48" spans="1:7" ht="12.95" customHeight="1" x14ac:dyDescent="0.25">
      <c r="A48" s="110" t="s">
        <v>38</v>
      </c>
      <c r="B48" s="17">
        <v>82.555534241647663</v>
      </c>
      <c r="C48" s="17">
        <v>79.026315084321766</v>
      </c>
      <c r="D48" s="17">
        <v>44.428232571102228</v>
      </c>
      <c r="E48" s="17">
        <v>10.498583341890146</v>
      </c>
      <c r="F48" s="12">
        <v>871.9658550000006</v>
      </c>
      <c r="G48" s="5"/>
    </row>
    <row r="49" spans="1:7" ht="12.95" customHeight="1" x14ac:dyDescent="0.25">
      <c r="A49" s="110" t="s">
        <v>39</v>
      </c>
      <c r="B49" s="17">
        <v>68.18193122938105</v>
      </c>
      <c r="C49" s="17">
        <v>63.431307741978351</v>
      </c>
      <c r="D49" s="17">
        <v>40.649847267927711</v>
      </c>
      <c r="E49" s="17">
        <v>11.152703321255537</v>
      </c>
      <c r="F49" s="12">
        <v>392.71483099999938</v>
      </c>
      <c r="G49" s="5"/>
    </row>
    <row r="50" spans="1:7" ht="12.95" customHeight="1" x14ac:dyDescent="0.25">
      <c r="A50" s="110" t="s">
        <v>40</v>
      </c>
      <c r="B50" s="17">
        <v>62.6030900031299</v>
      </c>
      <c r="C50" s="17">
        <v>57.573153794363371</v>
      </c>
      <c r="D50" s="17">
        <v>25.801291637066733</v>
      </c>
      <c r="E50" s="17">
        <v>6.0575238937675291</v>
      </c>
      <c r="F50" s="12">
        <v>1141.079361999999</v>
      </c>
      <c r="G50" s="5"/>
    </row>
    <row r="51" spans="1:7" ht="12.95" customHeight="1" x14ac:dyDescent="0.25">
      <c r="A51" s="110" t="s">
        <v>41</v>
      </c>
      <c r="B51" s="17">
        <v>69.777467228352535</v>
      </c>
      <c r="C51" s="17">
        <v>67.429577556460302</v>
      </c>
      <c r="D51" s="17">
        <v>27.749124490794326</v>
      </c>
      <c r="E51" s="17">
        <v>6.1242037197903896</v>
      </c>
      <c r="F51" s="12">
        <v>689.46191100000158</v>
      </c>
      <c r="G51" s="5"/>
    </row>
    <row r="52" spans="1:7" ht="12.95" customHeight="1" x14ac:dyDescent="0.25">
      <c r="A52" s="110" t="s">
        <v>42</v>
      </c>
      <c r="B52" s="17">
        <v>79.44900709064234</v>
      </c>
      <c r="C52" s="17">
        <v>75.03461877077126</v>
      </c>
      <c r="D52" s="17">
        <v>44.697433551351004</v>
      </c>
      <c r="E52" s="17">
        <v>12.931626878213203</v>
      </c>
      <c r="F52" s="12">
        <v>764.0443150000001</v>
      </c>
      <c r="G52" s="5"/>
    </row>
    <row r="53" spans="1:7" ht="12.95" customHeight="1" x14ac:dyDescent="0.25">
      <c r="A53" s="110" t="s">
        <v>43</v>
      </c>
      <c r="B53" s="17">
        <v>71.859649498548066</v>
      </c>
      <c r="C53" s="17">
        <v>69.872313881910543</v>
      </c>
      <c r="D53" s="17">
        <v>33.111247625061921</v>
      </c>
      <c r="E53" s="17">
        <v>6.5574862708789938</v>
      </c>
      <c r="F53" s="12">
        <v>251.9465740000002</v>
      </c>
      <c r="G53" s="5"/>
    </row>
    <row r="54" spans="1:7" ht="12.95" customHeight="1" x14ac:dyDescent="0.25">
      <c r="A54" s="110" t="s">
        <v>44</v>
      </c>
      <c r="B54" s="17">
        <v>75.91447313129143</v>
      </c>
      <c r="C54" s="17">
        <v>73.248791539490938</v>
      </c>
      <c r="D54" s="17">
        <v>31.903556077017605</v>
      </c>
      <c r="E54" s="17">
        <v>9.9676139040418228</v>
      </c>
      <c r="F54" s="12">
        <v>458.11881799999929</v>
      </c>
      <c r="G54" s="5"/>
    </row>
    <row r="55" spans="1:7" ht="12.95" customHeight="1" x14ac:dyDescent="0.25">
      <c r="A55" s="110" t="s">
        <v>45</v>
      </c>
      <c r="B55" s="17">
        <v>69.531109277150989</v>
      </c>
      <c r="C55" s="17">
        <v>66.04668082039889</v>
      </c>
      <c r="D55" s="17">
        <v>34.738740290853229</v>
      </c>
      <c r="E55" s="17">
        <v>9.9440554273141295</v>
      </c>
      <c r="F55" s="12">
        <v>608.2489929999997</v>
      </c>
      <c r="G55" s="5"/>
    </row>
    <row r="56" spans="1:7" ht="12.95" customHeight="1" x14ac:dyDescent="0.25">
      <c r="A56" s="110" t="s">
        <v>46</v>
      </c>
      <c r="B56" s="17">
        <v>76.326272830492556</v>
      </c>
      <c r="C56" s="17">
        <v>72.063075387182153</v>
      </c>
      <c r="D56" s="17">
        <v>41.924258969316639</v>
      </c>
      <c r="E56" s="17">
        <v>7.2760332628969371</v>
      </c>
      <c r="F56" s="12">
        <v>820.73224299999868</v>
      </c>
      <c r="G56" s="5"/>
    </row>
    <row r="57" spans="1:7" ht="12.95" customHeight="1" x14ac:dyDescent="0.25">
      <c r="A57" s="110" t="s">
        <v>47</v>
      </c>
      <c r="B57" s="17">
        <v>61.995487251281823</v>
      </c>
      <c r="C57" s="17">
        <v>57.886720282759022</v>
      </c>
      <c r="D57" s="17">
        <v>22.489003798078709</v>
      </c>
      <c r="E57" s="17">
        <v>3.9067883567878581</v>
      </c>
      <c r="F57" s="12">
        <v>1210.9519810000022</v>
      </c>
      <c r="G57" s="5"/>
    </row>
    <row r="58" spans="1:7" ht="12.95" customHeight="1" x14ac:dyDescent="0.25">
      <c r="A58" s="110" t="s">
        <v>48</v>
      </c>
      <c r="B58" s="17">
        <v>62.962529866329717</v>
      </c>
      <c r="C58" s="17">
        <v>59.730048193294152</v>
      </c>
      <c r="D58" s="17">
        <v>24.98662955132404</v>
      </c>
      <c r="E58" s="17">
        <v>5.7748368135041579</v>
      </c>
      <c r="F58" s="12">
        <v>814.35935799999811</v>
      </c>
      <c r="G58" s="5"/>
    </row>
    <row r="59" spans="1:7" ht="12.95" customHeight="1" x14ac:dyDescent="0.25">
      <c r="A59" s="110" t="s">
        <v>301</v>
      </c>
      <c r="B59" s="17">
        <v>71.501379597310802</v>
      </c>
      <c r="C59" s="17">
        <v>68.429679328670559</v>
      </c>
      <c r="D59" s="17">
        <v>30.441516540486486</v>
      </c>
      <c r="E59" s="17">
        <v>7.654049488604918</v>
      </c>
      <c r="F59" s="12">
        <v>6103.3940359999842</v>
      </c>
      <c r="G59" s="5"/>
    </row>
    <row r="60" spans="1:7" ht="12.95" customHeight="1" x14ac:dyDescent="0.25">
      <c r="A60" s="112" t="s">
        <v>267</v>
      </c>
      <c r="B60" s="17">
        <v>71.613899531573608</v>
      </c>
      <c r="C60" s="17">
        <v>68.565213028861024</v>
      </c>
      <c r="D60" s="17">
        <v>30.445063548610978</v>
      </c>
      <c r="E60" s="17">
        <v>7.7726690981935675</v>
      </c>
      <c r="F60" s="12">
        <v>5501.255175000003</v>
      </c>
      <c r="G60" s="5"/>
    </row>
    <row r="61" spans="1:7" ht="12.95" customHeight="1" x14ac:dyDescent="0.25">
      <c r="A61" s="112" t="s">
        <v>305</v>
      </c>
      <c r="B61" s="17">
        <v>70.473376073961703</v>
      </c>
      <c r="C61" s="17">
        <v>67.191417662046476</v>
      </c>
      <c r="D61" s="17">
        <v>30.409110399536232</v>
      </c>
      <c r="E61" s="17">
        <v>6.5703181711767975</v>
      </c>
      <c r="F61" s="12">
        <v>602.13886100000013</v>
      </c>
      <c r="G61" s="5"/>
    </row>
    <row r="62" spans="1:7" ht="12.95" customHeight="1" x14ac:dyDescent="0.25">
      <c r="A62" s="110" t="s">
        <v>49</v>
      </c>
      <c r="B62" s="17">
        <v>66.629490514551946</v>
      </c>
      <c r="C62" s="17">
        <v>63.055654855743015</v>
      </c>
      <c r="D62" s="17">
        <v>25.421525432410562</v>
      </c>
      <c r="E62" s="17">
        <v>6.0122224757813658</v>
      </c>
      <c r="F62" s="12">
        <v>784.17385899999874</v>
      </c>
      <c r="G62" s="5"/>
    </row>
    <row r="63" spans="1:7" ht="12.95" customHeight="1" x14ac:dyDescent="0.25">
      <c r="A63" s="110" t="s">
        <v>50</v>
      </c>
      <c r="B63" s="17">
        <v>74.968162220933451</v>
      </c>
      <c r="C63" s="17">
        <v>71.559704681874976</v>
      </c>
      <c r="D63" s="17">
        <v>35.537017242821349</v>
      </c>
      <c r="E63" s="17">
        <v>9.0678049753365482</v>
      </c>
      <c r="F63" s="12">
        <v>108.80469999999991</v>
      </c>
      <c r="G63" s="5"/>
    </row>
    <row r="64" spans="1:7" ht="12.95" customHeight="1" x14ac:dyDescent="0.25">
      <c r="A64" s="110" t="s">
        <v>51</v>
      </c>
      <c r="B64" s="17">
        <v>69.894883329907572</v>
      </c>
      <c r="C64" s="17">
        <v>66.598291672365789</v>
      </c>
      <c r="D64" s="17">
        <v>33.496474025919639</v>
      </c>
      <c r="E64" s="17">
        <v>7.5973042867156257</v>
      </c>
      <c r="F64" s="12">
        <v>118.50384899999989</v>
      </c>
      <c r="G64" s="5"/>
    </row>
    <row r="65" spans="1:7" ht="12.95" customHeight="1" x14ac:dyDescent="0.25">
      <c r="A65" s="110" t="s">
        <v>52</v>
      </c>
      <c r="B65" s="17">
        <v>74.165175910684908</v>
      </c>
      <c r="C65" s="17">
        <v>71.956257493207858</v>
      </c>
      <c r="D65" s="17">
        <v>29.904808124290788</v>
      </c>
      <c r="E65" s="17">
        <v>6.5789203062474906</v>
      </c>
      <c r="F65" s="12">
        <v>180.28660399999998</v>
      </c>
      <c r="G65" s="5"/>
    </row>
    <row r="66" spans="1:7" ht="12.95" customHeight="1" x14ac:dyDescent="0.25">
      <c r="A66" s="110" t="s">
        <v>53</v>
      </c>
      <c r="B66" s="17">
        <v>69.664898707488362</v>
      </c>
      <c r="C66" s="17">
        <v>67.592655662943415</v>
      </c>
      <c r="D66" s="17">
        <v>27.470566941216006</v>
      </c>
      <c r="E66" s="17">
        <v>7.3373052901242826</v>
      </c>
      <c r="F66" s="12">
        <v>1372.5854250000018</v>
      </c>
      <c r="G66" s="5"/>
    </row>
    <row r="67" spans="1:7" ht="12.95" customHeight="1" x14ac:dyDescent="0.25">
      <c r="A67" s="110" t="s">
        <v>54</v>
      </c>
      <c r="B67" s="17">
        <v>76.357152841911685</v>
      </c>
      <c r="C67" s="17">
        <v>73.375601987352141</v>
      </c>
      <c r="D67" s="17">
        <v>38.068084933427109</v>
      </c>
      <c r="E67" s="17">
        <v>11.761633863970607</v>
      </c>
      <c r="F67" s="12">
        <v>765.36574800000039</v>
      </c>
      <c r="G67" s="5"/>
    </row>
    <row r="68" spans="1:7" ht="12.95" customHeight="1" x14ac:dyDescent="0.25">
      <c r="A68" s="110" t="s">
        <v>55</v>
      </c>
      <c r="B68" s="17">
        <v>69.053948286683067</v>
      </c>
      <c r="C68" s="17">
        <v>63.463359278723843</v>
      </c>
      <c r="D68" s="17">
        <v>38.791023848076698</v>
      </c>
      <c r="E68" s="17">
        <v>9.2243121936130255</v>
      </c>
      <c r="F68" s="12">
        <v>711.65742900000066</v>
      </c>
      <c r="G68" s="5"/>
    </row>
    <row r="69" spans="1:7" ht="12.95" customHeight="1" x14ac:dyDescent="0.25">
      <c r="A69" s="110" t="s">
        <v>56</v>
      </c>
      <c r="B69" s="17">
        <v>59.332409542207685</v>
      </c>
      <c r="C69" s="17">
        <v>52.134305687075511</v>
      </c>
      <c r="D69" s="17">
        <v>35.172583966146959</v>
      </c>
      <c r="E69" s="17">
        <v>5.5202327310556099</v>
      </c>
      <c r="F69" s="12">
        <v>225.16634000000067</v>
      </c>
      <c r="G69" s="5"/>
    </row>
    <row r="70" spans="1:7" ht="12.95" customHeight="1" x14ac:dyDescent="0.25">
      <c r="A70" s="110" t="s">
        <v>57</v>
      </c>
      <c r="B70" s="17">
        <v>70.884580834621175</v>
      </c>
      <c r="C70" s="17">
        <v>64.347858999537749</v>
      </c>
      <c r="D70" s="17">
        <v>32.222100272480851</v>
      </c>
      <c r="E70" s="17">
        <v>4.5119337615587574</v>
      </c>
      <c r="F70" s="12">
        <v>195.59059300000044</v>
      </c>
      <c r="G70" s="5"/>
    </row>
    <row r="71" spans="1:7" ht="12.95" customHeight="1" x14ac:dyDescent="0.25">
      <c r="A71" s="110" t="s">
        <v>58</v>
      </c>
      <c r="B71" s="17">
        <v>64.061599024948336</v>
      </c>
      <c r="C71" s="17">
        <v>61.024472596482759</v>
      </c>
      <c r="D71" s="17">
        <v>23.707390412063962</v>
      </c>
      <c r="E71" s="17">
        <v>3.5858704546968987</v>
      </c>
      <c r="F71" s="12">
        <v>360.91454399999884</v>
      </c>
      <c r="G71" s="5"/>
    </row>
    <row r="72" spans="1:7" ht="5.0999999999999996" customHeight="1" x14ac:dyDescent="0.25">
      <c r="A72" s="113"/>
      <c r="B72" s="18"/>
      <c r="C72" s="18"/>
      <c r="D72" s="18"/>
      <c r="E72" s="18"/>
    </row>
    <row r="73" spans="1:7" ht="12.95" customHeight="1" x14ac:dyDescent="0.25">
      <c r="A73" s="109" t="s">
        <v>314</v>
      </c>
      <c r="B73" s="74">
        <v>70.819119877218625</v>
      </c>
      <c r="C73" s="74">
        <v>67.370649451210014</v>
      </c>
      <c r="D73" s="74">
        <v>32.033780909903072</v>
      </c>
      <c r="E73" s="74">
        <v>7.8621142100241705</v>
      </c>
      <c r="F73" s="75">
        <v>20301.029485999952</v>
      </c>
      <c r="G73" s="5"/>
    </row>
    <row r="74" spans="1:7" ht="12.95" customHeight="1" x14ac:dyDescent="0.25">
      <c r="A74" s="111" t="s">
        <v>333</v>
      </c>
      <c r="B74" s="17">
        <v>74.214793169722086</v>
      </c>
      <c r="C74" s="17">
        <v>70.033137075902843</v>
      </c>
      <c r="D74" s="17">
        <v>38.042897210600593</v>
      </c>
      <c r="E74" s="17">
        <v>9.280461548688665</v>
      </c>
      <c r="F74" s="12">
        <v>12215.32977699999</v>
      </c>
      <c r="G74" s="5"/>
    </row>
    <row r="75" spans="1:7" s="6" customFormat="1" ht="5.0999999999999996" customHeight="1" thickBot="1" x14ac:dyDescent="0.3">
      <c r="A75" s="114"/>
      <c r="B75" s="30"/>
      <c r="C75" s="30"/>
      <c r="D75" s="30"/>
      <c r="E75" s="30"/>
      <c r="F75" s="31"/>
    </row>
    <row r="76" spans="1:7" s="6" customFormat="1" ht="13.5" x14ac:dyDescent="0.25">
      <c r="A76" s="6" t="s">
        <v>372</v>
      </c>
      <c r="F76"/>
      <c r="G76" s="159"/>
    </row>
    <row r="77" spans="1:7" s="6" customFormat="1" ht="13.5" x14ac:dyDescent="0.25">
      <c r="A77" s="6" t="s">
        <v>373</v>
      </c>
      <c r="F77"/>
      <c r="G77" s="159"/>
    </row>
    <row r="78" spans="1:7" s="6" customFormat="1" ht="13.5" x14ac:dyDescent="0.25">
      <c r="A78" s="6" t="s">
        <v>374</v>
      </c>
      <c r="D78" s="15"/>
      <c r="F78"/>
    </row>
    <row r="79" spans="1:7" s="6" customFormat="1" ht="13.5" x14ac:dyDescent="0.25">
      <c r="A79" s="24" t="s">
        <v>141</v>
      </c>
      <c r="F79" s="140"/>
      <c r="G79" s="159"/>
    </row>
    <row r="80" spans="1:7" s="6" customFormat="1" x14ac:dyDescent="0.25">
      <c r="F80" s="15"/>
    </row>
    <row r="81" spans="6:6" s="6" customFormat="1" x14ac:dyDescent="0.25">
      <c r="F81" s="15"/>
    </row>
    <row r="82" spans="6:6" s="6" customFormat="1" x14ac:dyDescent="0.25">
      <c r="F82" s="15"/>
    </row>
    <row r="83" spans="6:6" x14ac:dyDescent="0.25"/>
  </sheetData>
  <mergeCells count="7">
    <mergeCell ref="A1:F1"/>
    <mergeCell ref="C5:E5"/>
    <mergeCell ref="F5:F6"/>
    <mergeCell ref="A5:A6"/>
    <mergeCell ref="A2:F2"/>
    <mergeCell ref="B5:B6"/>
    <mergeCell ref="A3:F3"/>
  </mergeCells>
  <printOptions horizontalCentered="1" verticalCentered="1"/>
  <pageMargins left="0" right="0" top="0" bottom="0" header="0" footer="0"/>
  <pageSetup scale="81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FC90"/>
  <sheetViews>
    <sheetView showGridLines="0" topLeftCell="A61" zoomScaleNormal="100" zoomScaleSheetLayoutView="85" workbookViewId="0">
      <selection sqref="A1:J1"/>
    </sheetView>
  </sheetViews>
  <sheetFormatPr baseColWidth="10" defaultColWidth="0" defaultRowHeight="12.75" zeroHeight="1" x14ac:dyDescent="0.25"/>
  <cols>
    <col min="1" max="1" width="21.28515625" style="205" customWidth="1"/>
    <col min="2" max="4" width="7.42578125" style="205" customWidth="1"/>
    <col min="5" max="5" width="8.140625" style="205" customWidth="1"/>
    <col min="6" max="6" width="7.42578125" style="205" customWidth="1"/>
    <col min="7" max="7" width="8.85546875" style="205" customWidth="1"/>
    <col min="8" max="8" width="6.5703125" style="205" customWidth="1"/>
    <col min="9" max="9" width="7.42578125" style="205" customWidth="1"/>
    <col min="10" max="10" width="7" style="230" customWidth="1"/>
    <col min="11" max="11" width="2.28515625" style="205" customWidth="1"/>
    <col min="12" max="16383" width="11.42578125" style="205" hidden="1"/>
    <col min="16384" max="16384" width="3" style="205" hidden="1"/>
  </cols>
  <sheetData>
    <row r="1" spans="1:12" x14ac:dyDescent="0.25">
      <c r="A1" s="412" t="s">
        <v>294</v>
      </c>
      <c r="B1" s="412"/>
      <c r="C1" s="412"/>
      <c r="D1" s="412"/>
      <c r="E1" s="412"/>
      <c r="F1" s="412"/>
      <c r="G1" s="412"/>
      <c r="H1" s="412"/>
      <c r="I1" s="412"/>
      <c r="J1" s="412"/>
      <c r="K1" s="268"/>
    </row>
    <row r="2" spans="1:12" ht="24.75" customHeight="1" x14ac:dyDescent="0.25">
      <c r="A2" s="415" t="s">
        <v>328</v>
      </c>
      <c r="B2" s="415"/>
      <c r="C2" s="415"/>
      <c r="D2" s="415"/>
      <c r="E2" s="415"/>
      <c r="F2" s="415"/>
      <c r="G2" s="415"/>
      <c r="H2" s="415"/>
      <c r="I2" s="415"/>
      <c r="J2" s="415"/>
      <c r="K2" s="268"/>
    </row>
    <row r="3" spans="1:12" x14ac:dyDescent="0.25">
      <c r="A3" s="413" t="s">
        <v>65</v>
      </c>
      <c r="B3" s="413"/>
      <c r="C3" s="413"/>
      <c r="D3" s="413"/>
      <c r="E3" s="413"/>
      <c r="F3" s="413"/>
      <c r="G3" s="413"/>
      <c r="H3" s="413"/>
      <c r="I3" s="413"/>
      <c r="J3" s="413"/>
      <c r="K3" s="268"/>
    </row>
    <row r="4" spans="1:12" ht="4.5" customHeight="1" thickBot="1" x14ac:dyDescent="0.3"/>
    <row r="5" spans="1:12" ht="52.5" customHeight="1" thickBot="1" x14ac:dyDescent="0.3">
      <c r="A5" s="270" t="s">
        <v>209</v>
      </c>
      <c r="B5" s="271" t="s">
        <v>72</v>
      </c>
      <c r="C5" s="210" t="s">
        <v>73</v>
      </c>
      <c r="D5" s="210" t="s">
        <v>127</v>
      </c>
      <c r="E5" s="210" t="s">
        <v>129</v>
      </c>
      <c r="F5" s="210" t="s">
        <v>128</v>
      </c>
      <c r="G5" s="210" t="s">
        <v>130</v>
      </c>
      <c r="H5" s="210" t="s">
        <v>131</v>
      </c>
      <c r="I5" s="210" t="s">
        <v>203</v>
      </c>
      <c r="J5" s="272" t="s">
        <v>96</v>
      </c>
      <c r="K5" s="251"/>
      <c r="L5" s="213"/>
    </row>
    <row r="6" spans="1:12" ht="5.0999999999999996" customHeight="1" x14ac:dyDescent="0.25">
      <c r="A6" s="248"/>
      <c r="B6" s="273"/>
      <c r="C6" s="258"/>
      <c r="D6" s="258"/>
      <c r="E6" s="258"/>
      <c r="F6" s="258"/>
      <c r="G6" s="258"/>
      <c r="H6" s="258"/>
      <c r="I6" s="258"/>
      <c r="J6" s="257"/>
      <c r="K6" s="258"/>
      <c r="L6" s="213"/>
    </row>
    <row r="7" spans="1:12" ht="12.95" customHeight="1" x14ac:dyDescent="0.25">
      <c r="A7" s="219" t="s">
        <v>13</v>
      </c>
      <c r="B7" s="259"/>
      <c r="C7" s="260"/>
      <c r="D7" s="260"/>
      <c r="E7" s="260"/>
      <c r="F7" s="260"/>
      <c r="G7" s="260"/>
      <c r="H7" s="260"/>
      <c r="I7" s="260"/>
      <c r="J7" s="222"/>
      <c r="K7" s="223"/>
      <c r="L7" s="213"/>
    </row>
    <row r="8" spans="1:12" ht="12.95" customHeight="1" x14ac:dyDescent="0.25">
      <c r="A8" s="224" t="s">
        <v>6</v>
      </c>
      <c r="B8" s="259">
        <v>83.052831569663255</v>
      </c>
      <c r="C8" s="260">
        <v>58.364575430855645</v>
      </c>
      <c r="D8" s="260">
        <v>9.8299625558152943</v>
      </c>
      <c r="E8" s="260">
        <v>0.2508525486628268</v>
      </c>
      <c r="F8" s="260">
        <v>1.2219696218519265</v>
      </c>
      <c r="G8" s="260">
        <v>1.4338524620586934</v>
      </c>
      <c r="H8" s="260">
        <v>0.97295924890010088</v>
      </c>
      <c r="I8" s="260">
        <v>8.1351167927566692</v>
      </c>
      <c r="J8" s="222">
        <v>278.85504999999995</v>
      </c>
      <c r="K8" s="223"/>
      <c r="L8" s="213"/>
    </row>
    <row r="9" spans="1:12" ht="12.95" customHeight="1" x14ac:dyDescent="0.25">
      <c r="A9" s="224" t="s">
        <v>7</v>
      </c>
      <c r="B9" s="259">
        <v>88.75953242259699</v>
      </c>
      <c r="C9" s="260">
        <v>62.993949526874246</v>
      </c>
      <c r="D9" s="260">
        <v>9.9912292718351168</v>
      </c>
      <c r="E9" s="260">
        <v>0.26262836451905736</v>
      </c>
      <c r="F9" s="260">
        <v>0.61301014422641575</v>
      </c>
      <c r="G9" s="260">
        <v>0.60329794927371383</v>
      </c>
      <c r="H9" s="260">
        <v>0.59829051894184515</v>
      </c>
      <c r="I9" s="260">
        <v>5.2009686389860148</v>
      </c>
      <c r="J9" s="222">
        <v>1751.4372480000052</v>
      </c>
      <c r="K9" s="223"/>
      <c r="L9" s="213"/>
    </row>
    <row r="10" spans="1:12" ht="12.95" customHeight="1" x14ac:dyDescent="0.25">
      <c r="A10" s="224" t="s">
        <v>8</v>
      </c>
      <c r="B10" s="259">
        <v>91.124902085857073</v>
      </c>
      <c r="C10" s="260">
        <v>62.960768280874859</v>
      </c>
      <c r="D10" s="260">
        <v>7.641324063088339</v>
      </c>
      <c r="E10" s="260">
        <v>0.4531828516724819</v>
      </c>
      <c r="F10" s="260">
        <v>1.1027513976897225</v>
      </c>
      <c r="G10" s="260">
        <v>0.42963859115326836</v>
      </c>
      <c r="H10" s="260">
        <v>0.31424841100394657</v>
      </c>
      <c r="I10" s="260">
        <v>5.2083325559274289</v>
      </c>
      <c r="J10" s="222">
        <v>2624.9157389999996</v>
      </c>
      <c r="K10" s="223"/>
      <c r="L10" s="213"/>
    </row>
    <row r="11" spans="1:12" ht="12.95" customHeight="1" x14ac:dyDescent="0.25">
      <c r="A11" s="224" t="s">
        <v>9</v>
      </c>
      <c r="B11" s="259">
        <v>91.614201830235757</v>
      </c>
      <c r="C11" s="260">
        <v>61.667164314718939</v>
      </c>
      <c r="D11" s="260">
        <v>5.3880017131235709</v>
      </c>
      <c r="E11" s="260">
        <v>2.0990985631433876</v>
      </c>
      <c r="F11" s="260">
        <v>0.42013984514641373</v>
      </c>
      <c r="G11" s="260">
        <v>0.36750720249868385</v>
      </c>
      <c r="H11" s="260">
        <v>0.51650137560585907</v>
      </c>
      <c r="I11" s="260">
        <v>4.9684994905356303</v>
      </c>
      <c r="J11" s="222">
        <v>2800.4028029999927</v>
      </c>
      <c r="K11" s="223"/>
      <c r="L11" s="213"/>
    </row>
    <row r="12" spans="1:12" ht="12.95" customHeight="1" x14ac:dyDescent="0.25">
      <c r="A12" s="224" t="s">
        <v>10</v>
      </c>
      <c r="B12" s="259">
        <v>91.451566162348527</v>
      </c>
      <c r="C12" s="260">
        <v>62.785702328951054</v>
      </c>
      <c r="D12" s="260">
        <v>3.7775255637863969</v>
      </c>
      <c r="E12" s="260">
        <v>4.7800300008119683</v>
      </c>
      <c r="F12" s="260">
        <v>0.34563208961981945</v>
      </c>
      <c r="G12" s="260">
        <v>0.16020232013677854</v>
      </c>
      <c r="H12" s="260">
        <v>0.62712548690072878</v>
      </c>
      <c r="I12" s="260">
        <v>4.2770293062061198</v>
      </c>
      <c r="J12" s="222">
        <v>2119.3026399999999</v>
      </c>
      <c r="K12" s="223"/>
      <c r="L12" s="213"/>
    </row>
    <row r="13" spans="1:12" ht="12.95" customHeight="1" x14ac:dyDescent="0.25">
      <c r="A13" s="224" t="s">
        <v>11</v>
      </c>
      <c r="B13" s="259">
        <v>91.733823499526736</v>
      </c>
      <c r="C13" s="260">
        <v>62.786583656581506</v>
      </c>
      <c r="D13" s="260">
        <v>4.2291192800948041</v>
      </c>
      <c r="E13" s="260">
        <v>5.7552531998668961</v>
      </c>
      <c r="F13" s="260">
        <v>0.47162322923683536</v>
      </c>
      <c r="G13" s="260">
        <v>2.0140100404452958E-2</v>
      </c>
      <c r="H13" s="260">
        <v>0.2423037824543767</v>
      </c>
      <c r="I13" s="260">
        <v>4.3175887438515401</v>
      </c>
      <c r="J13" s="222">
        <v>1070.2280310000003</v>
      </c>
      <c r="K13" s="223"/>
      <c r="L13" s="213"/>
    </row>
    <row r="14" spans="1:12" ht="12.95" customHeight="1" x14ac:dyDescent="0.25">
      <c r="A14" s="224" t="s">
        <v>12</v>
      </c>
      <c r="B14" s="259">
        <v>89.922657889221895</v>
      </c>
      <c r="C14" s="260">
        <v>60.146503133287041</v>
      </c>
      <c r="D14" s="260">
        <v>1.2884405011155449</v>
      </c>
      <c r="E14" s="260">
        <v>11.334208548638612</v>
      </c>
      <c r="F14" s="260">
        <v>0.24545751134758889</v>
      </c>
      <c r="G14" s="260">
        <v>0.28641956445610123</v>
      </c>
      <c r="H14" s="260">
        <v>0</v>
      </c>
      <c r="I14" s="260">
        <v>4.7150483823825642</v>
      </c>
      <c r="J14" s="222">
        <v>261.42976699999991</v>
      </c>
      <c r="K14" s="223"/>
      <c r="L14" s="213"/>
    </row>
    <row r="15" spans="1:12" ht="5.0999999999999996" customHeight="1" x14ac:dyDescent="0.25">
      <c r="A15" s="225"/>
      <c r="B15" s="259"/>
      <c r="C15" s="260"/>
      <c r="D15" s="260"/>
      <c r="E15" s="260"/>
      <c r="F15" s="260"/>
      <c r="G15" s="260"/>
      <c r="H15" s="260"/>
      <c r="I15" s="260"/>
      <c r="J15" s="222"/>
      <c r="K15" s="223"/>
      <c r="L15" s="213"/>
    </row>
    <row r="16" spans="1:12" ht="12.95" customHeight="1" x14ac:dyDescent="0.25">
      <c r="A16" s="219" t="s">
        <v>14</v>
      </c>
      <c r="B16" s="259"/>
      <c r="C16" s="260"/>
      <c r="D16" s="260"/>
      <c r="E16" s="260"/>
      <c r="F16" s="260"/>
      <c r="G16" s="260"/>
      <c r="H16" s="260"/>
      <c r="I16" s="260"/>
      <c r="J16" s="222"/>
      <c r="K16" s="223"/>
      <c r="L16" s="213"/>
    </row>
    <row r="17" spans="1:12" ht="12.95" customHeight="1" x14ac:dyDescent="0.25">
      <c r="A17" s="224" t="s">
        <v>71</v>
      </c>
      <c r="B17" s="259">
        <v>91.489074623447223</v>
      </c>
      <c r="C17" s="260">
        <v>1.5440322734757055</v>
      </c>
      <c r="D17" s="260">
        <v>34.326799270441349</v>
      </c>
      <c r="E17" s="260">
        <v>1.0680817645257881</v>
      </c>
      <c r="F17" s="260">
        <v>3.3419335964024217</v>
      </c>
      <c r="G17" s="260">
        <v>0.45848043484616552</v>
      </c>
      <c r="H17" s="260">
        <v>2.0489997602564007</v>
      </c>
      <c r="I17" s="260">
        <v>4.3671073464445618</v>
      </c>
      <c r="J17" s="222">
        <v>366.02019899999993</v>
      </c>
      <c r="K17" s="223"/>
      <c r="L17" s="213"/>
    </row>
    <row r="18" spans="1:12" ht="12.95" customHeight="1" x14ac:dyDescent="0.25">
      <c r="A18" s="224" t="s">
        <v>308</v>
      </c>
      <c r="B18" s="259">
        <v>90.469599630689586</v>
      </c>
      <c r="C18" s="260">
        <v>71.1374689472906</v>
      </c>
      <c r="D18" s="260">
        <v>3.541428844500131</v>
      </c>
      <c r="E18" s="260">
        <v>2.3052011516434243</v>
      </c>
      <c r="F18" s="260">
        <v>0.36870624255674761</v>
      </c>
      <c r="G18" s="260">
        <v>0.40799800856613883</v>
      </c>
      <c r="H18" s="260">
        <v>0.28576065754220348</v>
      </c>
      <c r="I18" s="260">
        <v>5.2499573708624645</v>
      </c>
      <c r="J18" s="222">
        <v>9513.6395729999731</v>
      </c>
      <c r="K18" s="223"/>
      <c r="L18" s="213"/>
    </row>
    <row r="19" spans="1:12" ht="12.95" customHeight="1" x14ac:dyDescent="0.25">
      <c r="A19" s="224" t="s">
        <v>15</v>
      </c>
      <c r="B19" s="259">
        <v>93.17688168935554</v>
      </c>
      <c r="C19" s="260">
        <v>3.1213825936039319</v>
      </c>
      <c r="D19" s="260">
        <v>21.422539012821201</v>
      </c>
      <c r="E19" s="260">
        <v>4.4102023139664785</v>
      </c>
      <c r="F19" s="260">
        <v>2.0021698929138303</v>
      </c>
      <c r="G19" s="260">
        <v>0</v>
      </c>
      <c r="H19" s="260">
        <v>1.6654406830650508</v>
      </c>
      <c r="I19" s="260">
        <v>2.2748298040785611</v>
      </c>
      <c r="J19" s="222">
        <v>1026.9115059999999</v>
      </c>
      <c r="K19" s="223"/>
      <c r="L19" s="213"/>
    </row>
    <row r="20" spans="1:12" ht="5.0999999999999996" customHeight="1" x14ac:dyDescent="0.25">
      <c r="A20" s="225"/>
      <c r="B20" s="259"/>
      <c r="C20" s="260"/>
      <c r="D20" s="260"/>
      <c r="E20" s="260"/>
      <c r="F20" s="260"/>
      <c r="G20" s="260"/>
      <c r="H20" s="260"/>
      <c r="I20" s="260"/>
      <c r="J20" s="222"/>
      <c r="K20" s="223"/>
      <c r="L20" s="213"/>
    </row>
    <row r="21" spans="1:12" ht="12.95" customHeight="1" x14ac:dyDescent="0.25">
      <c r="A21" s="219" t="s">
        <v>16</v>
      </c>
      <c r="B21" s="259"/>
      <c r="C21" s="260"/>
      <c r="D21" s="260"/>
      <c r="E21" s="260"/>
      <c r="F21" s="260"/>
      <c r="G21" s="260"/>
      <c r="H21" s="260"/>
      <c r="I21" s="260"/>
      <c r="J21" s="222"/>
      <c r="K21" s="223"/>
      <c r="L21" s="213"/>
    </row>
    <row r="22" spans="1:12" ht="12.95" customHeight="1" x14ac:dyDescent="0.25">
      <c r="A22" s="224" t="s">
        <v>17</v>
      </c>
      <c r="B22" s="259">
        <v>89.0615506942097</v>
      </c>
      <c r="C22" s="260">
        <v>68.272536267667519</v>
      </c>
      <c r="D22" s="260">
        <v>1.3935081326595944</v>
      </c>
      <c r="E22" s="260">
        <v>5.6036013943388507</v>
      </c>
      <c r="F22" s="260">
        <v>0.71006514902135698</v>
      </c>
      <c r="G22" s="260">
        <v>0.76940369861481139</v>
      </c>
      <c r="H22" s="260">
        <v>0.69131276453333923</v>
      </c>
      <c r="I22" s="260">
        <v>4.9702542413365425</v>
      </c>
      <c r="J22" s="222">
        <v>204.16070299999998</v>
      </c>
      <c r="K22" s="223"/>
      <c r="L22" s="213"/>
    </row>
    <row r="23" spans="1:12" ht="12.95" customHeight="1" x14ac:dyDescent="0.25">
      <c r="A23" s="224" t="s">
        <v>18</v>
      </c>
      <c r="B23" s="259">
        <v>86.225509411545374</v>
      </c>
      <c r="C23" s="260">
        <v>66.491718145407347</v>
      </c>
      <c r="D23" s="260">
        <v>2.1994937396740886</v>
      </c>
      <c r="E23" s="260">
        <v>3.5851764549817893</v>
      </c>
      <c r="F23" s="260">
        <v>0.6553492322843687</v>
      </c>
      <c r="G23" s="260">
        <v>0.59490340618139526</v>
      </c>
      <c r="H23" s="260">
        <v>0.40084300060440825</v>
      </c>
      <c r="I23" s="260">
        <v>7.6309810015641188</v>
      </c>
      <c r="J23" s="222">
        <v>2575.1620919999868</v>
      </c>
      <c r="K23" s="223"/>
      <c r="L23" s="213"/>
    </row>
    <row r="24" spans="1:12" ht="12.95" customHeight="1" x14ac:dyDescent="0.25">
      <c r="A24" s="224" t="s">
        <v>19</v>
      </c>
      <c r="B24" s="259">
        <v>91.753587125002895</v>
      </c>
      <c r="C24" s="260">
        <v>62.063947916703633</v>
      </c>
      <c r="D24" s="260">
        <v>6.0634819102001005</v>
      </c>
      <c r="E24" s="260">
        <v>2.3231276154948701</v>
      </c>
      <c r="F24" s="260">
        <v>0.49360311003627516</v>
      </c>
      <c r="G24" s="260">
        <v>0.36152762808907285</v>
      </c>
      <c r="H24" s="260">
        <v>0.47094527740749903</v>
      </c>
      <c r="I24" s="260">
        <v>4.1800012779577944</v>
      </c>
      <c r="J24" s="222">
        <v>4952.1197300000003</v>
      </c>
      <c r="K24" s="223"/>
      <c r="L24" s="213"/>
    </row>
    <row r="25" spans="1:12" ht="12.95" customHeight="1" x14ac:dyDescent="0.25">
      <c r="A25" s="224" t="s">
        <v>20</v>
      </c>
      <c r="B25" s="259">
        <v>92.992809510802061</v>
      </c>
      <c r="C25" s="260">
        <v>59.22063734339519</v>
      </c>
      <c r="D25" s="260">
        <v>10.166387857343034</v>
      </c>
      <c r="E25" s="260">
        <v>1.5652367152999016</v>
      </c>
      <c r="F25" s="260">
        <v>0.7905270605572815</v>
      </c>
      <c r="G25" s="260">
        <v>0.17951281486190468</v>
      </c>
      <c r="H25" s="260">
        <v>0.52700458159971741</v>
      </c>
      <c r="I25" s="260">
        <v>3.9416008526190276</v>
      </c>
      <c r="J25" s="222">
        <v>3175.1287530000041</v>
      </c>
      <c r="K25" s="223"/>
      <c r="L25" s="213"/>
    </row>
    <row r="26" spans="1:12" ht="5.0999999999999996" customHeight="1" x14ac:dyDescent="0.25">
      <c r="A26" s="225"/>
      <c r="B26" s="259"/>
      <c r="C26" s="260"/>
      <c r="D26" s="260"/>
      <c r="E26" s="260"/>
      <c r="F26" s="260"/>
      <c r="G26" s="260"/>
      <c r="H26" s="260"/>
      <c r="I26" s="260"/>
      <c r="J26" s="222"/>
      <c r="K26" s="223"/>
      <c r="L26" s="213"/>
    </row>
    <row r="27" spans="1:12" ht="12.95" customHeight="1" x14ac:dyDescent="0.25">
      <c r="A27" s="219" t="s">
        <v>21</v>
      </c>
      <c r="B27" s="259"/>
      <c r="C27" s="260"/>
      <c r="D27" s="260"/>
      <c r="E27" s="260"/>
      <c r="F27" s="260"/>
      <c r="G27" s="260"/>
      <c r="H27" s="260"/>
      <c r="I27" s="260"/>
      <c r="J27" s="222"/>
      <c r="K27" s="223"/>
      <c r="L27" s="213"/>
    </row>
    <row r="28" spans="1:12" ht="12.95" customHeight="1" x14ac:dyDescent="0.25">
      <c r="A28" s="224" t="s">
        <v>22</v>
      </c>
      <c r="B28" s="259">
        <v>86.206214370110786</v>
      </c>
      <c r="C28" s="260">
        <v>69.196501738417894</v>
      </c>
      <c r="D28" s="260">
        <v>3.5082583329954771</v>
      </c>
      <c r="E28" s="260">
        <v>2.7804398938446182</v>
      </c>
      <c r="F28" s="260">
        <v>0.62331547311117597</v>
      </c>
      <c r="G28" s="260">
        <v>0.48404524932332921</v>
      </c>
      <c r="H28" s="260">
        <v>0.400113923727689</v>
      </c>
      <c r="I28" s="260">
        <v>7.6769472592416896</v>
      </c>
      <c r="J28" s="222">
        <v>2555.2604879999767</v>
      </c>
      <c r="K28" s="223"/>
      <c r="L28" s="213"/>
    </row>
    <row r="29" spans="1:12" ht="12.95" customHeight="1" x14ac:dyDescent="0.25">
      <c r="A29" s="224" t="s">
        <v>23</v>
      </c>
      <c r="B29" s="259">
        <v>91.498936735292688</v>
      </c>
      <c r="C29" s="260">
        <v>64.339266866943376</v>
      </c>
      <c r="D29" s="260">
        <v>4.9863782909390126</v>
      </c>
      <c r="E29" s="260">
        <v>2.4678857381738841</v>
      </c>
      <c r="F29" s="260">
        <v>0.68223329460670934</v>
      </c>
      <c r="G29" s="260">
        <v>0.47286368844301241</v>
      </c>
      <c r="H29" s="260">
        <v>0.38598251292128011</v>
      </c>
      <c r="I29" s="260">
        <v>4.6857173105026986</v>
      </c>
      <c r="J29" s="222">
        <v>2383.429997999996</v>
      </c>
      <c r="K29" s="223"/>
      <c r="L29" s="213"/>
    </row>
    <row r="30" spans="1:12" ht="12.95" customHeight="1" x14ac:dyDescent="0.25">
      <c r="A30" s="224" t="s">
        <v>24</v>
      </c>
      <c r="B30" s="259">
        <v>91.527279937767432</v>
      </c>
      <c r="C30" s="260">
        <v>61.551623376289832</v>
      </c>
      <c r="D30" s="260">
        <v>5.3963428724752527</v>
      </c>
      <c r="E30" s="260">
        <v>2.4242835259076183</v>
      </c>
      <c r="F30" s="260">
        <v>0.50522254255767396</v>
      </c>
      <c r="G30" s="260">
        <v>0.48692352961059882</v>
      </c>
      <c r="H30" s="260">
        <v>0.55677695479318767</v>
      </c>
      <c r="I30" s="260">
        <v>3.8589363111665249</v>
      </c>
      <c r="J30" s="222">
        <v>2200.5449210000074</v>
      </c>
      <c r="K30" s="223"/>
      <c r="L30" s="213"/>
    </row>
    <row r="31" spans="1:12" ht="12.95" customHeight="1" x14ac:dyDescent="0.25">
      <c r="A31" s="224" t="s">
        <v>25</v>
      </c>
      <c r="B31" s="259">
        <v>92.76253199135725</v>
      </c>
      <c r="C31" s="260">
        <v>54.761168304566468</v>
      </c>
      <c r="D31" s="260">
        <v>8.9934455896629846</v>
      </c>
      <c r="E31" s="260">
        <v>2.412910271315849</v>
      </c>
      <c r="F31" s="260">
        <v>0.57484229895987327</v>
      </c>
      <c r="G31" s="260">
        <v>0.23312544425368953</v>
      </c>
      <c r="H31" s="260">
        <v>0.28832688380275812</v>
      </c>
      <c r="I31" s="260">
        <v>3.6559196647516132</v>
      </c>
      <c r="J31" s="222">
        <v>2000.8626749999974</v>
      </c>
      <c r="K31" s="223"/>
      <c r="L31" s="213"/>
    </row>
    <row r="32" spans="1:12" ht="12.95" customHeight="1" x14ac:dyDescent="0.25">
      <c r="A32" s="224" t="s">
        <v>26</v>
      </c>
      <c r="B32" s="259">
        <v>93.118198381086543</v>
      </c>
      <c r="C32" s="260">
        <v>59.64814820773541</v>
      </c>
      <c r="D32" s="260">
        <v>9.9274018647492817</v>
      </c>
      <c r="E32" s="260">
        <v>2.0952777027022624</v>
      </c>
      <c r="F32" s="260">
        <v>0.73947949108875177</v>
      </c>
      <c r="G32" s="260">
        <v>8.3505824109883692E-2</v>
      </c>
      <c r="H32" s="260">
        <v>0.81200586753765891</v>
      </c>
      <c r="I32" s="260">
        <v>4.1264512343044926</v>
      </c>
      <c r="J32" s="222">
        <v>1766.4731959999988</v>
      </c>
      <c r="K32" s="223"/>
      <c r="L32" s="213"/>
    </row>
    <row r="33" spans="1:12" ht="5.0999999999999996" customHeight="1" x14ac:dyDescent="0.25">
      <c r="A33" s="225"/>
      <c r="B33" s="259"/>
      <c r="C33" s="260"/>
      <c r="D33" s="260"/>
      <c r="E33" s="260"/>
      <c r="F33" s="260"/>
      <c r="G33" s="260"/>
      <c r="H33" s="260"/>
      <c r="I33" s="260"/>
      <c r="J33" s="222"/>
      <c r="K33" s="223"/>
      <c r="L33" s="213"/>
    </row>
    <row r="34" spans="1:12" ht="12.95" customHeight="1" x14ac:dyDescent="0.25">
      <c r="A34" s="219" t="s">
        <v>27</v>
      </c>
      <c r="B34" s="259"/>
      <c r="C34" s="260"/>
      <c r="D34" s="260"/>
      <c r="E34" s="260"/>
      <c r="F34" s="260"/>
      <c r="G34" s="260"/>
      <c r="H34" s="260"/>
      <c r="I34" s="260"/>
      <c r="J34" s="222"/>
      <c r="K34" s="223"/>
      <c r="L34" s="213"/>
    </row>
    <row r="35" spans="1:12" ht="12.95" customHeight="1" x14ac:dyDescent="0.25">
      <c r="A35" s="224" t="s">
        <v>28</v>
      </c>
      <c r="B35" s="259">
        <v>92.123269139532098</v>
      </c>
      <c r="C35" s="260">
        <v>59.606665619074683</v>
      </c>
      <c r="D35" s="260">
        <v>7.1813893734287539</v>
      </c>
      <c r="E35" s="260">
        <v>2.364764699485423</v>
      </c>
      <c r="F35" s="260">
        <v>0.64632763783356562</v>
      </c>
      <c r="G35" s="260">
        <v>0.34704361968425956</v>
      </c>
      <c r="H35" s="260">
        <v>0.5268407774314966</v>
      </c>
      <c r="I35" s="260">
        <v>3.9984484662433042</v>
      </c>
      <c r="J35" s="222">
        <v>7969.2394360000353</v>
      </c>
      <c r="K35" s="223"/>
      <c r="L35" s="213"/>
    </row>
    <row r="36" spans="1:12" ht="12.95" customHeight="1" x14ac:dyDescent="0.25">
      <c r="A36" s="224" t="s">
        <v>29</v>
      </c>
      <c r="B36" s="259">
        <v>87.056569960405795</v>
      </c>
      <c r="C36" s="260">
        <v>69.970637011874317</v>
      </c>
      <c r="D36" s="260">
        <v>3.7534131290025625</v>
      </c>
      <c r="E36" s="260">
        <v>2.7253658185754484</v>
      </c>
      <c r="F36" s="260">
        <v>0.55705830597808603</v>
      </c>
      <c r="G36" s="260">
        <v>0.43702430268347231</v>
      </c>
      <c r="H36" s="260">
        <v>0.33375156527513877</v>
      </c>
      <c r="I36" s="260">
        <v>7.495274141381862</v>
      </c>
      <c r="J36" s="222">
        <v>2937.33184199998</v>
      </c>
      <c r="K36" s="223"/>
      <c r="L36" s="213"/>
    </row>
    <row r="37" spans="1:12" ht="5.0999999999999996" customHeight="1" x14ac:dyDescent="0.25">
      <c r="A37" s="225"/>
      <c r="B37" s="259"/>
      <c r="C37" s="260"/>
      <c r="D37" s="260"/>
      <c r="E37" s="260"/>
      <c r="F37" s="260"/>
      <c r="G37" s="260"/>
      <c r="H37" s="260"/>
      <c r="I37" s="260"/>
      <c r="J37" s="222"/>
      <c r="K37" s="223"/>
      <c r="L37" s="213"/>
    </row>
    <row r="38" spans="1:12" ht="12.95" customHeight="1" x14ac:dyDescent="0.25">
      <c r="A38" s="219" t="s">
        <v>30</v>
      </c>
      <c r="B38" s="259"/>
      <c r="C38" s="260"/>
      <c r="D38" s="260"/>
      <c r="E38" s="260"/>
      <c r="F38" s="260"/>
      <c r="G38" s="260"/>
      <c r="H38" s="260"/>
      <c r="I38" s="260"/>
      <c r="J38" s="222"/>
      <c r="K38" s="223"/>
      <c r="L38" s="213"/>
    </row>
    <row r="39" spans="1:12" ht="12.95" customHeight="1" x14ac:dyDescent="0.25">
      <c r="A39" s="224" t="s">
        <v>304</v>
      </c>
      <c r="B39" s="259">
        <v>93.093240824482407</v>
      </c>
      <c r="C39" s="260">
        <v>56.849335446215285</v>
      </c>
      <c r="D39" s="260">
        <v>7.9995736667064348</v>
      </c>
      <c r="E39" s="260">
        <v>2.0896680430883943</v>
      </c>
      <c r="F39" s="260">
        <v>0.34759925279033738</v>
      </c>
      <c r="G39" s="260">
        <v>0.14841509650880524</v>
      </c>
      <c r="H39" s="260">
        <v>0.56070086711439404</v>
      </c>
      <c r="I39" s="260">
        <v>2.9093055134929506</v>
      </c>
      <c r="J39" s="222">
        <v>3132.281761999996</v>
      </c>
      <c r="K39" s="223"/>
      <c r="L39" s="213"/>
    </row>
    <row r="40" spans="1:12" ht="12.95" customHeight="1" x14ac:dyDescent="0.25">
      <c r="A40" s="224" t="s">
        <v>31</v>
      </c>
      <c r="B40" s="259">
        <v>90.817116835588038</v>
      </c>
      <c r="C40" s="260">
        <v>58.222729198634141</v>
      </c>
      <c r="D40" s="260">
        <v>7.0155358201523992</v>
      </c>
      <c r="E40" s="260">
        <v>2.5694800257001447</v>
      </c>
      <c r="F40" s="260">
        <v>0.92658690650223807</v>
      </c>
      <c r="G40" s="260">
        <v>0.31196416254138248</v>
      </c>
      <c r="H40" s="260">
        <v>0.75746659501872049</v>
      </c>
      <c r="I40" s="260">
        <v>5.2838072758380292</v>
      </c>
      <c r="J40" s="222">
        <v>2799.5779800000159</v>
      </c>
      <c r="K40" s="223"/>
      <c r="L40" s="213"/>
    </row>
    <row r="41" spans="1:12" ht="12.95" customHeight="1" x14ac:dyDescent="0.25">
      <c r="A41" s="224" t="s">
        <v>32</v>
      </c>
      <c r="B41" s="259">
        <v>89.072658345787573</v>
      </c>
      <c r="C41" s="260">
        <v>67.486041959852045</v>
      </c>
      <c r="D41" s="260">
        <v>4.9388859371669991</v>
      </c>
      <c r="E41" s="260">
        <v>3.3820491764448803</v>
      </c>
      <c r="F41" s="260">
        <v>0.70433066619180806</v>
      </c>
      <c r="G41" s="260">
        <v>0.40616976141508399</v>
      </c>
      <c r="H41" s="260">
        <v>0.27696219456539589</v>
      </c>
      <c r="I41" s="260">
        <v>6.4029696866021242</v>
      </c>
      <c r="J41" s="222">
        <v>3072.2387990000143</v>
      </c>
      <c r="K41" s="223"/>
      <c r="L41" s="213"/>
    </row>
    <row r="42" spans="1:12" ht="12.95" customHeight="1" x14ac:dyDescent="0.25">
      <c r="A42" s="224" t="s">
        <v>33</v>
      </c>
      <c r="B42" s="259">
        <v>89.551920133507963</v>
      </c>
      <c r="C42" s="260">
        <v>69.460299814009772</v>
      </c>
      <c r="D42" s="260">
        <v>4.407072877807007</v>
      </c>
      <c r="E42" s="260">
        <v>1.4304165032563032</v>
      </c>
      <c r="F42" s="260">
        <v>0.4942523914864364</v>
      </c>
      <c r="G42" s="260">
        <v>0.76913727673564758</v>
      </c>
      <c r="H42" s="260">
        <v>0.23711535583492471</v>
      </c>
      <c r="I42" s="260">
        <v>5.4161373246527393</v>
      </c>
      <c r="J42" s="222">
        <v>1902.4727370000078</v>
      </c>
      <c r="K42" s="223"/>
      <c r="L42" s="213"/>
    </row>
    <row r="43" spans="1:12" ht="5.0999999999999996" customHeight="1" x14ac:dyDescent="0.25">
      <c r="A43" s="225"/>
      <c r="B43" s="259"/>
      <c r="C43" s="260"/>
      <c r="D43" s="260"/>
      <c r="E43" s="260"/>
      <c r="F43" s="260"/>
      <c r="G43" s="260"/>
      <c r="H43" s="260"/>
      <c r="I43" s="260"/>
      <c r="J43" s="222"/>
      <c r="K43" s="223"/>
      <c r="L43" s="213"/>
    </row>
    <row r="44" spans="1:12" ht="12.95" customHeight="1" x14ac:dyDescent="0.25">
      <c r="A44" s="219" t="s">
        <v>34</v>
      </c>
      <c r="B44" s="259"/>
      <c r="C44" s="260"/>
      <c r="D44" s="260"/>
      <c r="E44" s="260"/>
      <c r="F44" s="260"/>
      <c r="G44" s="260"/>
      <c r="H44" s="260"/>
      <c r="I44" s="260"/>
      <c r="J44" s="222"/>
      <c r="K44" s="223"/>
      <c r="L44" s="213"/>
    </row>
    <row r="45" spans="1:12" ht="12.95" customHeight="1" x14ac:dyDescent="0.25">
      <c r="A45" s="224" t="s">
        <v>35</v>
      </c>
      <c r="B45" s="259">
        <v>91.684818281804809</v>
      </c>
      <c r="C45" s="260">
        <v>72.598815477210294</v>
      </c>
      <c r="D45" s="260">
        <v>4.5665715280886658</v>
      </c>
      <c r="E45" s="260">
        <v>3.2052730023146112</v>
      </c>
      <c r="F45" s="260">
        <v>0.38874375237305508</v>
      </c>
      <c r="G45" s="260">
        <v>0.22325638816592974</v>
      </c>
      <c r="H45" s="260">
        <v>0.75871301453227113</v>
      </c>
      <c r="I45" s="260">
        <v>5.9802114759861249</v>
      </c>
      <c r="J45" s="222">
        <v>180.76123299999969</v>
      </c>
      <c r="K45" s="223"/>
      <c r="L45" s="213"/>
    </row>
    <row r="46" spans="1:12" ht="12.95" customHeight="1" x14ac:dyDescent="0.25">
      <c r="A46" s="224" t="s">
        <v>36</v>
      </c>
      <c r="B46" s="259">
        <v>90.004178724404781</v>
      </c>
      <c r="C46" s="260">
        <v>63.274232869138395</v>
      </c>
      <c r="D46" s="260">
        <v>8.3347673045330275</v>
      </c>
      <c r="E46" s="260">
        <v>4.8447767611075863</v>
      </c>
      <c r="F46" s="260">
        <v>3.2632303292373432</v>
      </c>
      <c r="G46" s="260">
        <v>0.92058405899290086</v>
      </c>
      <c r="H46" s="260">
        <v>0.30437045611933877</v>
      </c>
      <c r="I46" s="260">
        <v>5.6809162673206863</v>
      </c>
      <c r="J46" s="222">
        <v>381.12109000000146</v>
      </c>
      <c r="K46" s="223"/>
      <c r="L46" s="213"/>
    </row>
    <row r="47" spans="1:12" ht="12.95" customHeight="1" x14ac:dyDescent="0.25">
      <c r="A47" s="224" t="s">
        <v>37</v>
      </c>
      <c r="B47" s="259">
        <v>93.395022854733682</v>
      </c>
      <c r="C47" s="260">
        <v>76.710289785252485</v>
      </c>
      <c r="D47" s="260">
        <v>1.8929078479229877</v>
      </c>
      <c r="E47" s="260">
        <v>2.5931617883454647</v>
      </c>
      <c r="F47" s="260">
        <v>0</v>
      </c>
      <c r="G47" s="260">
        <v>1.114916640994688</v>
      </c>
      <c r="H47" s="260">
        <v>0.13357516268607372</v>
      </c>
      <c r="I47" s="260">
        <v>4.6552955204205677</v>
      </c>
      <c r="J47" s="222">
        <v>167.32901200000012</v>
      </c>
      <c r="K47" s="223"/>
      <c r="L47" s="213"/>
    </row>
    <row r="48" spans="1:12" ht="12.95" customHeight="1" x14ac:dyDescent="0.25">
      <c r="A48" s="224" t="s">
        <v>38</v>
      </c>
      <c r="B48" s="259">
        <v>93.470520194605854</v>
      </c>
      <c r="C48" s="260">
        <v>68.549874836505097</v>
      </c>
      <c r="D48" s="260">
        <v>7.4009059921562761</v>
      </c>
      <c r="E48" s="260">
        <v>2.6543531809176835</v>
      </c>
      <c r="F48" s="260">
        <v>0.2752769582534012</v>
      </c>
      <c r="G48" s="260">
        <v>0.54170895528682861</v>
      </c>
      <c r="H48" s="260">
        <v>0</v>
      </c>
      <c r="I48" s="260">
        <v>2.4270217010637261</v>
      </c>
      <c r="J48" s="222">
        <v>431.88431300000059</v>
      </c>
      <c r="K48" s="223"/>
      <c r="L48" s="213"/>
    </row>
    <row r="49" spans="1:12" ht="12.95" customHeight="1" x14ac:dyDescent="0.25">
      <c r="A49" s="224" t="s">
        <v>39</v>
      </c>
      <c r="B49" s="259">
        <v>93.518527018075488</v>
      </c>
      <c r="C49" s="260">
        <v>72.229273473690498</v>
      </c>
      <c r="D49" s="260">
        <v>3.9693348595612674</v>
      </c>
      <c r="E49" s="260">
        <v>4.6254388542069895</v>
      </c>
      <c r="F49" s="260">
        <v>1.1658715440319334</v>
      </c>
      <c r="G49" s="260">
        <v>0.38915581581407943</v>
      </c>
      <c r="H49" s="260">
        <v>0.12621226735874436</v>
      </c>
      <c r="I49" s="260">
        <v>4.6732682640299066</v>
      </c>
      <c r="J49" s="222">
        <v>194.99927000000014</v>
      </c>
      <c r="K49" s="223"/>
      <c r="L49" s="213"/>
    </row>
    <row r="50" spans="1:12" ht="12.95" customHeight="1" x14ac:dyDescent="0.25">
      <c r="A50" s="224" t="s">
        <v>40</v>
      </c>
      <c r="B50" s="259">
        <v>88.074576592804405</v>
      </c>
      <c r="C50" s="260">
        <v>65.79601575507067</v>
      </c>
      <c r="D50" s="260">
        <v>3.7316374013701226</v>
      </c>
      <c r="E50" s="260">
        <v>1.4622336616529774</v>
      </c>
      <c r="F50" s="260">
        <v>0.33248700250283869</v>
      </c>
      <c r="G50" s="260">
        <v>0.13410368437577574</v>
      </c>
      <c r="H50" s="260">
        <v>0</v>
      </c>
      <c r="I50" s="260">
        <v>4.406896732384129</v>
      </c>
      <c r="J50" s="222">
        <v>608.9549320000001</v>
      </c>
      <c r="K50" s="223"/>
      <c r="L50" s="213"/>
    </row>
    <row r="51" spans="1:12" ht="12.95" customHeight="1" x14ac:dyDescent="0.25">
      <c r="A51" s="224" t="s">
        <v>41</v>
      </c>
      <c r="B51" s="259">
        <v>94.705323585074083</v>
      </c>
      <c r="C51" s="260">
        <v>60.335837379299129</v>
      </c>
      <c r="D51" s="260">
        <v>7.7432344692733608</v>
      </c>
      <c r="E51" s="260">
        <v>1.7381406769300445</v>
      </c>
      <c r="F51" s="260">
        <v>0.70671581753838197</v>
      </c>
      <c r="G51" s="260">
        <v>0</v>
      </c>
      <c r="H51" s="260">
        <v>0.4204563334001517</v>
      </c>
      <c r="I51" s="260">
        <v>2.2019422558137469</v>
      </c>
      <c r="J51" s="222">
        <v>338.15473500000013</v>
      </c>
      <c r="K51" s="223"/>
      <c r="L51" s="213"/>
    </row>
    <row r="52" spans="1:12" ht="12.95" customHeight="1" x14ac:dyDescent="0.25">
      <c r="A52" s="224" t="s">
        <v>42</v>
      </c>
      <c r="B52" s="259">
        <v>88.091184991641953</v>
      </c>
      <c r="C52" s="260">
        <v>68.334735215866871</v>
      </c>
      <c r="D52" s="260">
        <v>4.6425181493911243</v>
      </c>
      <c r="E52" s="260">
        <v>3.8229491483372282</v>
      </c>
      <c r="F52" s="260">
        <v>0.73438410462136183</v>
      </c>
      <c r="G52" s="260">
        <v>0.27345691099474168</v>
      </c>
      <c r="H52" s="260">
        <v>0.77305894049815294</v>
      </c>
      <c r="I52" s="260">
        <v>8.7834638038973036</v>
      </c>
      <c r="J52" s="222">
        <v>426.70122900000041</v>
      </c>
      <c r="K52" s="223"/>
      <c r="L52" s="213"/>
    </row>
    <row r="53" spans="1:12" ht="12.95" customHeight="1" x14ac:dyDescent="0.25">
      <c r="A53" s="224" t="s">
        <v>43</v>
      </c>
      <c r="B53" s="259">
        <v>95.25939781540859</v>
      </c>
      <c r="C53" s="260">
        <v>78.233289157794331</v>
      </c>
      <c r="D53" s="260">
        <v>7.5899861414063459</v>
      </c>
      <c r="E53" s="260">
        <v>10.483490728676086</v>
      </c>
      <c r="F53" s="260">
        <v>0.8566643776263424</v>
      </c>
      <c r="G53" s="260">
        <v>0.10128494714874922</v>
      </c>
      <c r="H53" s="260">
        <v>0.24717371994374851</v>
      </c>
      <c r="I53" s="260">
        <v>3.2495264218785533</v>
      </c>
      <c r="J53" s="222">
        <v>154.80286500000037</v>
      </c>
      <c r="K53" s="223"/>
      <c r="L53" s="213"/>
    </row>
    <row r="54" spans="1:12" ht="12.95" customHeight="1" x14ac:dyDescent="0.25">
      <c r="A54" s="224" t="s">
        <v>44</v>
      </c>
      <c r="B54" s="259">
        <v>91.080707036227679</v>
      </c>
      <c r="C54" s="260">
        <v>64.34353578052567</v>
      </c>
      <c r="D54" s="260">
        <v>6.8886290698631472</v>
      </c>
      <c r="E54" s="260">
        <v>5.3197462967534719</v>
      </c>
      <c r="F54" s="260">
        <v>0.37988267592093211</v>
      </c>
      <c r="G54" s="260">
        <v>0.54157536174021503</v>
      </c>
      <c r="H54" s="260">
        <v>0.88212749875805252</v>
      </c>
      <c r="I54" s="260">
        <v>5.6230492408272781</v>
      </c>
      <c r="J54" s="222">
        <v>236.24135999999933</v>
      </c>
      <c r="K54" s="223"/>
      <c r="L54" s="213"/>
    </row>
    <row r="55" spans="1:12" ht="12.95" customHeight="1" x14ac:dyDescent="0.25">
      <c r="A55" s="224" t="s">
        <v>45</v>
      </c>
      <c r="B55" s="259">
        <v>92.496854738868777</v>
      </c>
      <c r="C55" s="260">
        <v>60.963020099582607</v>
      </c>
      <c r="D55" s="260">
        <v>10.141305509938766</v>
      </c>
      <c r="E55" s="260">
        <v>3.4026322786009291</v>
      </c>
      <c r="F55" s="260">
        <v>1.25393789595919</v>
      </c>
      <c r="G55" s="260">
        <v>0.13377361952513916</v>
      </c>
      <c r="H55" s="260">
        <v>0.14642395093675556</v>
      </c>
      <c r="I55" s="260">
        <v>4.5647666558543483</v>
      </c>
      <c r="J55" s="222">
        <v>342.48905100000013</v>
      </c>
      <c r="K55" s="223"/>
      <c r="L55" s="213"/>
    </row>
    <row r="56" spans="1:12" ht="12.95" customHeight="1" x14ac:dyDescent="0.25">
      <c r="A56" s="224" t="s">
        <v>46</v>
      </c>
      <c r="B56" s="259">
        <v>92.082153775903862</v>
      </c>
      <c r="C56" s="260">
        <v>62.401901564752549</v>
      </c>
      <c r="D56" s="260">
        <v>4.1750282263218894</v>
      </c>
      <c r="E56" s="260">
        <v>1.6210333405634412</v>
      </c>
      <c r="F56" s="260">
        <v>0.19596169350062217</v>
      </c>
      <c r="G56" s="260">
        <v>0.73483835208293102</v>
      </c>
      <c r="H56" s="260">
        <v>0.11433966994113771</v>
      </c>
      <c r="I56" s="260">
        <v>5.7236442739938944</v>
      </c>
      <c r="J56" s="222">
        <v>418.08936500000124</v>
      </c>
      <c r="K56" s="223"/>
      <c r="L56" s="213"/>
    </row>
    <row r="57" spans="1:12" ht="12.95" customHeight="1" x14ac:dyDescent="0.25">
      <c r="A57" s="224" t="s">
        <v>47</v>
      </c>
      <c r="B57" s="259">
        <v>81.070457726595208</v>
      </c>
      <c r="C57" s="260">
        <v>52.284517534866595</v>
      </c>
      <c r="D57" s="260">
        <v>3.6166564428271681</v>
      </c>
      <c r="E57" s="260">
        <v>1.0434328275609599</v>
      </c>
      <c r="F57" s="260">
        <v>0.83056521515718507</v>
      </c>
      <c r="G57" s="260">
        <v>0.70004863229968017</v>
      </c>
      <c r="H57" s="260">
        <v>0.65181485783825122</v>
      </c>
      <c r="I57" s="260">
        <v>12.335766428337305</v>
      </c>
      <c r="J57" s="222">
        <v>703.59411800000032</v>
      </c>
      <c r="K57" s="223"/>
      <c r="L57" s="213"/>
    </row>
    <row r="58" spans="1:12" ht="12.95" customHeight="1" x14ac:dyDescent="0.25">
      <c r="A58" s="224" t="s">
        <v>48</v>
      </c>
      <c r="B58" s="259">
        <v>87.672434558485406</v>
      </c>
      <c r="C58" s="260">
        <v>49.89784237658268</v>
      </c>
      <c r="D58" s="260">
        <v>3.6821992235043477</v>
      </c>
      <c r="E58" s="260">
        <v>0.31555846023352113</v>
      </c>
      <c r="F58" s="260">
        <v>0.29011615840902716</v>
      </c>
      <c r="G58" s="260">
        <v>0.10651620549686877</v>
      </c>
      <c r="H58" s="260">
        <v>1.1011910786112495</v>
      </c>
      <c r="I58" s="260">
        <v>8.892871896161223</v>
      </c>
      <c r="J58" s="222">
        <v>430.20871599999941</v>
      </c>
      <c r="K58" s="223"/>
      <c r="L58" s="213"/>
    </row>
    <row r="59" spans="1:12" ht="12.95" customHeight="1" x14ac:dyDescent="0.25">
      <c r="A59" s="224" t="s">
        <v>301</v>
      </c>
      <c r="B59" s="259">
        <v>92.960827892329078</v>
      </c>
      <c r="C59" s="260">
        <v>56.506108281152315</v>
      </c>
      <c r="D59" s="260">
        <v>7.9063150318893776</v>
      </c>
      <c r="E59" s="260">
        <v>2.069481866891159</v>
      </c>
      <c r="F59" s="260">
        <v>0.36545274792584542</v>
      </c>
      <c r="G59" s="260">
        <v>0.20437651163472997</v>
      </c>
      <c r="H59" s="260">
        <v>0.60597708537504624</v>
      </c>
      <c r="I59" s="260">
        <v>2.9565470948643564</v>
      </c>
      <c r="J59" s="222">
        <v>3137.1070719999916</v>
      </c>
      <c r="K59" s="223"/>
      <c r="L59" s="213"/>
    </row>
    <row r="60" spans="1:12" ht="12.95" customHeight="1" x14ac:dyDescent="0.25">
      <c r="A60" s="227" t="s">
        <v>267</v>
      </c>
      <c r="B60" s="259">
        <v>92.898141098006647</v>
      </c>
      <c r="C60" s="260">
        <v>56.427387150426767</v>
      </c>
      <c r="D60" s="260">
        <v>8.0305967062964196</v>
      </c>
      <c r="E60" s="260">
        <v>2.1322110778895533</v>
      </c>
      <c r="F60" s="260">
        <v>0.30413774742103028</v>
      </c>
      <c r="G60" s="260">
        <v>0.16637679515205522</v>
      </c>
      <c r="H60" s="260">
        <v>0.57767373652049792</v>
      </c>
      <c r="I60" s="260">
        <v>2.9949130154561168</v>
      </c>
      <c r="J60" s="222">
        <v>2794.1270269999991</v>
      </c>
      <c r="K60" s="223"/>
      <c r="L60" s="213"/>
    </row>
    <row r="61" spans="1:12" ht="12.95" customHeight="1" x14ac:dyDescent="0.25">
      <c r="A61" s="227" t="s">
        <v>305</v>
      </c>
      <c r="B61" s="259">
        <v>93.471513189637605</v>
      </c>
      <c r="C61" s="260">
        <v>57.147419174197388</v>
      </c>
      <c r="D61" s="260">
        <v>6.8938398442393565</v>
      </c>
      <c r="E61" s="260">
        <v>1.5584510171721557</v>
      </c>
      <c r="F61" s="260">
        <v>0.86496256655398396</v>
      </c>
      <c r="G61" s="260">
        <v>0.51394564368898066</v>
      </c>
      <c r="H61" s="260">
        <v>0.8365536251533261</v>
      </c>
      <c r="I61" s="260">
        <v>2.6439946382303461</v>
      </c>
      <c r="J61" s="222">
        <v>342.98004499999894</v>
      </c>
      <c r="K61" s="223"/>
      <c r="L61" s="213"/>
    </row>
    <row r="62" spans="1:12" ht="12.95" customHeight="1" x14ac:dyDescent="0.25">
      <c r="A62" s="224" t="s">
        <v>49</v>
      </c>
      <c r="B62" s="259">
        <v>84.768381461661932</v>
      </c>
      <c r="C62" s="260">
        <v>68.614479472349657</v>
      </c>
      <c r="D62" s="260">
        <v>4.3264752180012724</v>
      </c>
      <c r="E62" s="260">
        <v>0.66433442912555651</v>
      </c>
      <c r="F62" s="260">
        <v>0.44532025396397096</v>
      </c>
      <c r="G62" s="260">
        <v>0.96321697168167542</v>
      </c>
      <c r="H62" s="260">
        <v>0</v>
      </c>
      <c r="I62" s="260">
        <v>5.3316081279861178</v>
      </c>
      <c r="J62" s="222">
        <v>549.66442200000154</v>
      </c>
      <c r="K62" s="223"/>
      <c r="L62" s="213"/>
    </row>
    <row r="63" spans="1:12" ht="12.95" customHeight="1" x14ac:dyDescent="0.25">
      <c r="A63" s="224" t="s">
        <v>50</v>
      </c>
      <c r="B63" s="259">
        <v>92.357242849633209</v>
      </c>
      <c r="C63" s="260">
        <v>64.534098618157913</v>
      </c>
      <c r="D63" s="260">
        <v>3.0521745871062085</v>
      </c>
      <c r="E63" s="260">
        <v>2.553247693113994</v>
      </c>
      <c r="F63" s="260">
        <v>0.37763048827836398</v>
      </c>
      <c r="G63" s="260">
        <v>0.75482692906447424</v>
      </c>
      <c r="H63" s="260">
        <v>0</v>
      </c>
      <c r="I63" s="260">
        <v>4.7884822380124481</v>
      </c>
      <c r="J63" s="222">
        <v>65.430628000000013</v>
      </c>
      <c r="K63" s="223"/>
      <c r="L63" s="213"/>
    </row>
    <row r="64" spans="1:12" ht="12.95" customHeight="1" x14ac:dyDescent="0.25">
      <c r="A64" s="224" t="s">
        <v>51</v>
      </c>
      <c r="B64" s="259">
        <v>92.26936678726716</v>
      </c>
      <c r="C64" s="260">
        <v>53.158131327307586</v>
      </c>
      <c r="D64" s="260">
        <v>7.6144796696183308</v>
      </c>
      <c r="E64" s="260">
        <v>2.0601417424217381</v>
      </c>
      <c r="F64" s="260">
        <v>0.77355494845399198</v>
      </c>
      <c r="G64" s="260">
        <v>1.0865285369158011</v>
      </c>
      <c r="H64" s="260">
        <v>0.27087170984447451</v>
      </c>
      <c r="I64" s="260">
        <v>4.7213297536084866</v>
      </c>
      <c r="J64" s="222">
        <v>58.51995400000002</v>
      </c>
      <c r="K64" s="223"/>
      <c r="L64" s="213"/>
    </row>
    <row r="65" spans="1:12" ht="12.95" customHeight="1" x14ac:dyDescent="0.25">
      <c r="A65" s="224" t="s">
        <v>52</v>
      </c>
      <c r="B65" s="259">
        <v>91.389718830616943</v>
      </c>
      <c r="C65" s="260">
        <v>67.753255557599985</v>
      </c>
      <c r="D65" s="260">
        <v>5.4361173949695303</v>
      </c>
      <c r="E65" s="260">
        <v>3.1431759421065215</v>
      </c>
      <c r="F65" s="260">
        <v>0.66213579536968237</v>
      </c>
      <c r="G65" s="260">
        <v>0.74839101242526018</v>
      </c>
      <c r="H65" s="260">
        <v>0.14849773930698981</v>
      </c>
      <c r="I65" s="260">
        <v>4.5034014330362941</v>
      </c>
      <c r="J65" s="222">
        <v>111.29529699999996</v>
      </c>
      <c r="K65" s="223"/>
      <c r="L65" s="213"/>
    </row>
    <row r="66" spans="1:12" ht="12.95" customHeight="1" x14ac:dyDescent="0.25">
      <c r="A66" s="224" t="s">
        <v>53</v>
      </c>
      <c r="B66" s="259">
        <v>94.56917100341748</v>
      </c>
      <c r="C66" s="260">
        <v>68.816713464397822</v>
      </c>
      <c r="D66" s="260">
        <v>9.6608640597429716</v>
      </c>
      <c r="E66" s="260">
        <v>4.2904420255085309</v>
      </c>
      <c r="F66" s="260">
        <v>1.1305060030983562</v>
      </c>
      <c r="G66" s="260">
        <v>0</v>
      </c>
      <c r="H66" s="260">
        <v>1.1365172749626158</v>
      </c>
      <c r="I66" s="260">
        <v>1.9436948719002964</v>
      </c>
      <c r="J66" s="222">
        <v>779.28599900000029</v>
      </c>
      <c r="K66" s="223"/>
      <c r="L66" s="213"/>
    </row>
    <row r="67" spans="1:12" ht="12.95" customHeight="1" x14ac:dyDescent="0.25">
      <c r="A67" s="224" t="s">
        <v>54</v>
      </c>
      <c r="B67" s="259">
        <v>87.965165519453649</v>
      </c>
      <c r="C67" s="260">
        <v>70.906285193702772</v>
      </c>
      <c r="D67" s="260">
        <v>2.1659535947368602</v>
      </c>
      <c r="E67" s="260">
        <v>3.9328765417613902</v>
      </c>
      <c r="F67" s="260">
        <v>0</v>
      </c>
      <c r="G67" s="260">
        <v>0.4601823473671055</v>
      </c>
      <c r="H67" s="260">
        <v>0.32118190625179011</v>
      </c>
      <c r="I67" s="260">
        <v>5.9046171905355767</v>
      </c>
      <c r="J67" s="222">
        <v>376.24628799999994</v>
      </c>
      <c r="K67" s="223"/>
      <c r="L67" s="213"/>
    </row>
    <row r="68" spans="1:12" ht="12.95" customHeight="1" x14ac:dyDescent="0.25">
      <c r="A68" s="224" t="s">
        <v>55</v>
      </c>
      <c r="B68" s="259">
        <v>93.514916446984714</v>
      </c>
      <c r="C68" s="260">
        <v>75.762683339332369</v>
      </c>
      <c r="D68" s="260">
        <v>6.7728563554228867</v>
      </c>
      <c r="E68" s="260">
        <v>1.2254833092979451</v>
      </c>
      <c r="F68" s="260">
        <v>0.79721319266515922</v>
      </c>
      <c r="G68" s="260">
        <v>0.63768729263962098</v>
      </c>
      <c r="H68" s="260">
        <v>0.22780328213791468</v>
      </c>
      <c r="I68" s="260">
        <v>4.5238082687913437</v>
      </c>
      <c r="J68" s="222">
        <v>371.84055999999913</v>
      </c>
      <c r="K68" s="223"/>
      <c r="L68" s="213"/>
    </row>
    <row r="69" spans="1:12" ht="12.95" customHeight="1" x14ac:dyDescent="0.25">
      <c r="A69" s="224" t="s">
        <v>56</v>
      </c>
      <c r="B69" s="259">
        <v>85.525590410419142</v>
      </c>
      <c r="C69" s="260">
        <v>53.354211681491968</v>
      </c>
      <c r="D69" s="260">
        <v>3.5642670456796406</v>
      </c>
      <c r="E69" s="260">
        <v>0.88550452685542924</v>
      </c>
      <c r="F69" s="260">
        <v>0</v>
      </c>
      <c r="G69" s="260">
        <v>0.12102164673318593</v>
      </c>
      <c r="H69" s="260">
        <v>0</v>
      </c>
      <c r="I69" s="260">
        <v>12.415679342302548</v>
      </c>
      <c r="J69" s="222">
        <v>111.94691500000005</v>
      </c>
      <c r="K69" s="223"/>
      <c r="L69" s="213"/>
    </row>
    <row r="70" spans="1:12" ht="12.95" customHeight="1" x14ac:dyDescent="0.25">
      <c r="A70" s="224" t="s">
        <v>57</v>
      </c>
      <c r="B70" s="259">
        <v>88.439657784167764</v>
      </c>
      <c r="C70" s="260">
        <v>55.065970248746709</v>
      </c>
      <c r="D70" s="260">
        <v>2.9238221461318368</v>
      </c>
      <c r="E70" s="260">
        <v>1.7906924690381298</v>
      </c>
      <c r="F70" s="260">
        <v>0.81248724326599375</v>
      </c>
      <c r="G70" s="260">
        <v>0.33912342268745388</v>
      </c>
      <c r="H70" s="260">
        <v>0.49219432934545937</v>
      </c>
      <c r="I70" s="260">
        <v>4.9645342249199986</v>
      </c>
      <c r="J70" s="222">
        <v>100.99567800000005</v>
      </c>
      <c r="K70" s="223"/>
      <c r="L70" s="213"/>
    </row>
    <row r="71" spans="1:12" ht="12.95" customHeight="1" x14ac:dyDescent="0.25">
      <c r="A71" s="224" t="s">
        <v>58</v>
      </c>
      <c r="B71" s="259">
        <v>89.137330932779463</v>
      </c>
      <c r="C71" s="260">
        <v>64.454116982335279</v>
      </c>
      <c r="D71" s="260">
        <v>4.1798807565560949</v>
      </c>
      <c r="E71" s="260">
        <v>0.81629551010668122</v>
      </c>
      <c r="F71" s="260">
        <v>0.58833760633174681</v>
      </c>
      <c r="G71" s="260">
        <v>0.45189933233023638</v>
      </c>
      <c r="H71" s="260">
        <v>0.24207891149729596</v>
      </c>
      <c r="I71" s="260">
        <v>7.9549144409522485</v>
      </c>
      <c r="J71" s="222">
        <v>228.90717600000019</v>
      </c>
      <c r="K71" s="223"/>
      <c r="L71" s="213"/>
    </row>
    <row r="72" spans="1:12" ht="5.0999999999999996" customHeight="1" x14ac:dyDescent="0.25">
      <c r="B72" s="261"/>
      <c r="C72" s="226"/>
      <c r="D72" s="226"/>
      <c r="E72" s="226"/>
      <c r="F72" s="226"/>
      <c r="G72" s="226"/>
      <c r="H72" s="226"/>
      <c r="I72" s="226"/>
      <c r="L72" s="213"/>
    </row>
    <row r="73" spans="1:12" ht="12.95" customHeight="1" x14ac:dyDescent="0.25">
      <c r="A73" s="219" t="s">
        <v>314</v>
      </c>
      <c r="B73" s="262">
        <v>90.758717764646633</v>
      </c>
      <c r="C73" s="263">
        <v>62.397865750234459</v>
      </c>
      <c r="D73" s="263">
        <v>6.2581749626191421</v>
      </c>
      <c r="E73" s="263">
        <v>2.4618809354101607</v>
      </c>
      <c r="F73" s="263">
        <v>0.62228583365061318</v>
      </c>
      <c r="G73" s="263">
        <v>0.37127700326574059</v>
      </c>
      <c r="H73" s="263">
        <v>0.4748384499578247</v>
      </c>
      <c r="I73" s="263">
        <v>4.9402052420163534</v>
      </c>
      <c r="J73" s="233">
        <v>10906.571277999894</v>
      </c>
      <c r="K73" s="223"/>
      <c r="L73" s="213"/>
    </row>
    <row r="74" spans="1:12" ht="5.0999999999999996" customHeight="1" thickBot="1" x14ac:dyDescent="0.3">
      <c r="A74" s="236"/>
      <c r="B74" s="264"/>
      <c r="C74" s="265"/>
      <c r="D74" s="265"/>
      <c r="E74" s="265"/>
      <c r="F74" s="265"/>
      <c r="G74" s="265"/>
      <c r="H74" s="265"/>
      <c r="I74" s="265"/>
      <c r="J74" s="239"/>
      <c r="L74" s="213"/>
    </row>
    <row r="75" spans="1:12" ht="15" customHeight="1" x14ac:dyDescent="0.25">
      <c r="A75" s="205" t="s">
        <v>372</v>
      </c>
      <c r="B75" s="226"/>
      <c r="C75" s="226"/>
      <c r="D75" s="226"/>
      <c r="E75" s="226"/>
      <c r="F75" s="226"/>
      <c r="G75" s="226"/>
      <c r="H75" s="226"/>
      <c r="I75" s="226"/>
      <c r="L75" s="213"/>
    </row>
    <row r="76" spans="1:12" ht="14.25" customHeight="1" x14ac:dyDescent="0.25">
      <c r="A76" s="205" t="s">
        <v>373</v>
      </c>
      <c r="L76" s="213"/>
    </row>
    <row r="77" spans="1:12" s="240" customFormat="1" ht="12.75" customHeight="1" x14ac:dyDescent="0.25">
      <c r="A77" s="205" t="s">
        <v>374</v>
      </c>
      <c r="B77" s="226"/>
      <c r="C77" s="226"/>
      <c r="D77" s="226"/>
      <c r="E77" s="230"/>
      <c r="F77" s="230"/>
      <c r="G77" s="205"/>
      <c r="H77" s="213"/>
      <c r="I77" s="205"/>
    </row>
    <row r="78" spans="1:12" ht="14.25" customHeight="1" x14ac:dyDescent="0.25">
      <c r="A78" s="241" t="s">
        <v>141</v>
      </c>
    </row>
    <row r="79" spans="1:12" ht="14.25" customHeight="1" x14ac:dyDescent="0.25"/>
    <row r="80" spans="1:12" ht="12.95" hidden="1" customHeight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x14ac:dyDescent="0.25"/>
    <row r="88" x14ac:dyDescent="0.25"/>
    <row r="89" x14ac:dyDescent="0.25"/>
    <row r="90" x14ac:dyDescent="0.25"/>
  </sheetData>
  <mergeCells count="3">
    <mergeCell ref="A1:J1"/>
    <mergeCell ref="A2:J2"/>
    <mergeCell ref="A3:J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5"/>
  <sheetViews>
    <sheetView showGridLines="0" workbookViewId="0"/>
  </sheetViews>
  <sheetFormatPr baseColWidth="10" defaultColWidth="0" defaultRowHeight="12.75" zeroHeight="1" x14ac:dyDescent="0.2"/>
  <cols>
    <col min="1" max="8" width="11.5703125" customWidth="1"/>
    <col min="9" max="9" width="0" hidden="1" customWidth="1"/>
    <col min="10" max="16384" width="11.5703125" hidden="1"/>
  </cols>
  <sheetData>
    <row r="1" spans="1:8" ht="13.5" x14ac:dyDescent="0.25">
      <c r="A1" s="6"/>
      <c r="B1" s="6"/>
      <c r="C1" s="6"/>
      <c r="D1" s="6"/>
      <c r="E1" s="6"/>
      <c r="F1" s="6"/>
      <c r="G1" s="6"/>
      <c r="H1" s="6"/>
    </row>
    <row r="2" spans="1:8" ht="13.5" x14ac:dyDescent="0.25">
      <c r="A2" s="6"/>
      <c r="B2" s="6"/>
      <c r="C2" s="6"/>
      <c r="D2" s="6"/>
      <c r="E2" s="6"/>
      <c r="F2" s="6"/>
      <c r="G2" s="6"/>
      <c r="H2" s="6"/>
    </row>
    <row r="3" spans="1:8" ht="13.5" x14ac:dyDescent="0.25">
      <c r="A3" s="6"/>
      <c r="B3" s="6"/>
      <c r="C3" s="6"/>
      <c r="D3" s="6"/>
      <c r="E3" s="6"/>
      <c r="F3" s="6"/>
      <c r="G3" s="6"/>
      <c r="H3" s="6"/>
    </row>
    <row r="4" spans="1:8" ht="13.5" x14ac:dyDescent="0.25">
      <c r="A4" s="6"/>
      <c r="B4" s="6"/>
      <c r="C4" s="6"/>
      <c r="D4" s="6"/>
      <c r="E4" s="6"/>
      <c r="F4" s="6"/>
      <c r="G4" s="6"/>
      <c r="H4" s="6"/>
    </row>
    <row r="5" spans="1:8" ht="13.5" x14ac:dyDescent="0.25">
      <c r="A5" s="6"/>
      <c r="B5" s="6"/>
      <c r="C5" s="6"/>
      <c r="D5" s="6"/>
      <c r="E5" s="6"/>
      <c r="F5" s="6"/>
      <c r="G5" s="6"/>
      <c r="H5" s="6"/>
    </row>
    <row r="6" spans="1:8" ht="13.5" x14ac:dyDescent="0.25">
      <c r="A6" s="6"/>
      <c r="B6" s="6"/>
      <c r="C6" s="6"/>
      <c r="D6" s="6"/>
      <c r="E6" s="6"/>
      <c r="F6" s="6"/>
      <c r="G6" s="6"/>
      <c r="H6" s="6"/>
    </row>
    <row r="7" spans="1:8" ht="13.5" x14ac:dyDescent="0.25">
      <c r="A7" s="6"/>
      <c r="B7" s="6"/>
      <c r="C7" s="6"/>
      <c r="D7" s="6"/>
      <c r="E7" s="6"/>
      <c r="F7" s="6"/>
      <c r="G7" s="6"/>
      <c r="H7" s="6"/>
    </row>
    <row r="8" spans="1:8" ht="13.5" x14ac:dyDescent="0.25">
      <c r="A8" s="6"/>
      <c r="B8" s="6"/>
      <c r="C8" s="6"/>
      <c r="D8" s="6"/>
      <c r="E8" s="6"/>
      <c r="F8" s="6"/>
      <c r="G8" s="6"/>
      <c r="H8" s="6"/>
    </row>
    <row r="9" spans="1:8" ht="13.5" x14ac:dyDescent="0.25">
      <c r="A9" s="6"/>
      <c r="B9" s="6"/>
      <c r="C9" s="6"/>
      <c r="D9" s="6"/>
      <c r="E9" s="6"/>
      <c r="F9" s="6"/>
      <c r="G9" s="6"/>
      <c r="H9" s="6"/>
    </row>
    <row r="10" spans="1:8" ht="13.5" x14ac:dyDescent="0.25">
      <c r="A10" s="6"/>
      <c r="B10" s="6"/>
      <c r="C10" s="6"/>
      <c r="D10" s="6"/>
      <c r="E10" s="6"/>
      <c r="F10" s="6"/>
      <c r="G10" s="6"/>
      <c r="H10" s="6"/>
    </row>
    <row r="11" spans="1:8" ht="13.5" x14ac:dyDescent="0.25">
      <c r="A11" s="6"/>
      <c r="B11" s="6"/>
      <c r="C11" s="6"/>
      <c r="D11" s="6"/>
      <c r="E11" s="6"/>
      <c r="F11" s="6"/>
      <c r="G11" s="6"/>
      <c r="H11" s="6"/>
    </row>
    <row r="12" spans="1:8" ht="13.5" x14ac:dyDescent="0.25">
      <c r="A12" s="6"/>
      <c r="B12" s="6"/>
      <c r="C12" s="6"/>
      <c r="D12" s="6"/>
      <c r="E12" s="6"/>
      <c r="F12" s="6"/>
      <c r="G12" s="6"/>
      <c r="H12" s="6"/>
    </row>
    <row r="13" spans="1:8" ht="13.5" x14ac:dyDescent="0.25">
      <c r="A13" s="6"/>
      <c r="B13" s="6"/>
      <c r="C13" s="6"/>
      <c r="D13" s="6"/>
      <c r="E13" s="6"/>
      <c r="F13" s="6"/>
      <c r="G13" s="6"/>
      <c r="H13" s="6"/>
    </row>
    <row r="14" spans="1:8" ht="13.5" x14ac:dyDescent="0.25">
      <c r="A14" s="6"/>
      <c r="B14" s="6" t="s">
        <v>72</v>
      </c>
      <c r="C14" s="262">
        <v>90.758717764646633</v>
      </c>
      <c r="D14" s="6"/>
      <c r="E14" s="6"/>
      <c r="F14" s="6"/>
      <c r="G14" s="6"/>
      <c r="H14" s="6"/>
    </row>
    <row r="15" spans="1:8" ht="13.5" x14ac:dyDescent="0.25">
      <c r="A15" s="6"/>
      <c r="B15" s="6" t="s">
        <v>73</v>
      </c>
      <c r="C15" s="263">
        <v>62.397865750234459</v>
      </c>
      <c r="D15" s="6"/>
      <c r="E15" s="6"/>
      <c r="F15" s="6"/>
      <c r="G15" s="6"/>
      <c r="H15" s="6"/>
    </row>
    <row r="16" spans="1:8" ht="13.5" x14ac:dyDescent="0.25">
      <c r="A16" s="6"/>
      <c r="B16" s="6" t="s">
        <v>127</v>
      </c>
      <c r="C16" s="263">
        <f>+D16+10</f>
        <v>16.258174962619144</v>
      </c>
      <c r="D16" s="263">
        <v>6.2581749626191421</v>
      </c>
      <c r="E16" s="6"/>
      <c r="F16" s="6"/>
      <c r="G16" s="6"/>
      <c r="H16" s="6"/>
    </row>
    <row r="17" spans="1:8" ht="13.5" x14ac:dyDescent="0.25">
      <c r="A17" s="6"/>
      <c r="B17" s="6" t="s">
        <v>360</v>
      </c>
      <c r="C17" s="27">
        <f>4.94020524201635+7</f>
        <v>11.940205242016351</v>
      </c>
      <c r="D17" s="27">
        <v>4.9402052420163534</v>
      </c>
      <c r="E17" s="6"/>
      <c r="F17" s="6"/>
      <c r="G17" s="6"/>
      <c r="H17" s="6"/>
    </row>
    <row r="18" spans="1:8" ht="13.5" x14ac:dyDescent="0.25">
      <c r="A18" s="6"/>
      <c r="B18" s="6" t="s">
        <v>358</v>
      </c>
      <c r="C18" s="201">
        <f>2.46188093541016+5</f>
        <v>7.4618809354101598</v>
      </c>
      <c r="D18" s="201">
        <v>2.4618809354101607</v>
      </c>
      <c r="E18" s="6"/>
      <c r="F18" s="6"/>
      <c r="G18" s="6"/>
      <c r="H18" s="6"/>
    </row>
    <row r="19" spans="1:8" ht="13.5" x14ac:dyDescent="0.25">
      <c r="A19" s="6"/>
      <c r="B19" s="6"/>
      <c r="C19" s="6"/>
      <c r="D19" s="6"/>
      <c r="E19" s="6"/>
      <c r="F19" s="6"/>
      <c r="G19" s="6"/>
      <c r="H19" s="6"/>
    </row>
    <row r="20" spans="1:8" ht="13.5" x14ac:dyDescent="0.25">
      <c r="A20" s="6"/>
      <c r="B20" s="6"/>
      <c r="C20" s="6"/>
      <c r="D20" s="6"/>
      <c r="E20" s="6"/>
      <c r="F20" s="6"/>
      <c r="G20" s="6"/>
      <c r="H20" s="6"/>
    </row>
    <row r="21" spans="1:8" ht="13.5" x14ac:dyDescent="0.25">
      <c r="A21" s="6"/>
      <c r="B21" s="6"/>
      <c r="C21" s="6"/>
      <c r="D21" s="6"/>
      <c r="E21" s="6"/>
      <c r="F21" s="6"/>
      <c r="G21" s="6"/>
      <c r="H21" s="6"/>
    </row>
    <row r="22" spans="1:8" ht="13.5" x14ac:dyDescent="0.25">
      <c r="A22" s="6"/>
      <c r="B22" s="6"/>
      <c r="C22" s="6"/>
      <c r="D22" s="6"/>
      <c r="E22" s="6"/>
      <c r="F22" s="6"/>
      <c r="G22" s="6"/>
      <c r="H22" s="6"/>
    </row>
    <row r="23" spans="1:8" ht="13.5" x14ac:dyDescent="0.25">
      <c r="A23" s="6"/>
      <c r="B23" s="6"/>
      <c r="C23" s="6"/>
      <c r="D23" s="6"/>
      <c r="E23" s="6"/>
      <c r="F23" s="6"/>
      <c r="G23" s="6"/>
      <c r="H23" s="6"/>
    </row>
    <row r="24" spans="1:8" ht="13.5" x14ac:dyDescent="0.25">
      <c r="A24" s="6"/>
      <c r="B24" s="6"/>
      <c r="C24" s="6"/>
      <c r="D24" s="6"/>
      <c r="E24" s="6"/>
      <c r="F24" s="6"/>
      <c r="G24" s="6"/>
      <c r="H24" s="6"/>
    </row>
    <row r="25" spans="1:8" ht="13.5" x14ac:dyDescent="0.25">
      <c r="A25" s="6"/>
      <c r="B25" s="6"/>
      <c r="C25" s="6"/>
      <c r="D25" s="6"/>
      <c r="E25" s="6"/>
      <c r="F25" s="6"/>
      <c r="G25" s="6"/>
      <c r="H25" s="6"/>
    </row>
    <row r="26" spans="1:8" ht="13.5" hidden="1" x14ac:dyDescent="0.25">
      <c r="A26" s="6"/>
      <c r="B26" s="6"/>
      <c r="C26" s="6"/>
      <c r="D26" s="6"/>
      <c r="E26" s="6"/>
      <c r="F26" s="6"/>
      <c r="G26" s="6"/>
      <c r="H26" s="6"/>
    </row>
    <row r="27" spans="1:8" hidden="1" x14ac:dyDescent="0.2"/>
    <row r="28" spans="1:8" hidden="1" x14ac:dyDescent="0.2"/>
    <row r="29" spans="1:8" hidden="1" x14ac:dyDescent="0.2"/>
    <row r="30" spans="1:8" hidden="1" x14ac:dyDescent="0.2"/>
    <row r="31" spans="1:8" hidden="1" x14ac:dyDescent="0.2"/>
    <row r="32" spans="1:8" hidden="1" x14ac:dyDescent="0.2"/>
    <row r="33" hidden="1" x14ac:dyDescent="0.2"/>
    <row r="34" hidden="1" x14ac:dyDescent="0.2"/>
    <row r="35" hidden="1" x14ac:dyDescent="0.2"/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B0F0"/>
    <pageSetUpPr fitToPage="1"/>
  </sheetPr>
  <dimension ref="A1:AB31"/>
  <sheetViews>
    <sheetView showGridLines="0" zoomScaleNormal="100" zoomScaleSheetLayoutView="110" workbookViewId="0">
      <selection sqref="A1:N1"/>
    </sheetView>
  </sheetViews>
  <sheetFormatPr baseColWidth="10" defaultColWidth="0" defaultRowHeight="12.75" zeroHeight="1" x14ac:dyDescent="0.25"/>
  <cols>
    <col min="1" max="1" width="21.28515625" style="6" customWidth="1"/>
    <col min="2" max="5" width="5.7109375" style="18" customWidth="1"/>
    <col min="6" max="6" width="16.28515625" style="18" hidden="1" customWidth="1"/>
    <col min="7" max="7" width="7.7109375" style="18" hidden="1" customWidth="1"/>
    <col min="8" max="13" width="5.7109375" style="18" hidden="1" customWidth="1"/>
    <col min="14" max="14" width="6.140625" style="18" hidden="1" customWidth="1"/>
    <col min="15" max="15" width="1.5703125" style="6" customWidth="1"/>
    <col min="16" max="16" width="8" style="6" customWidth="1"/>
    <col min="17" max="17" width="2" style="6" customWidth="1"/>
    <col min="18" max="21" width="9.140625" style="6" customWidth="1"/>
    <col min="22" max="26" width="9.140625" style="6" hidden="1" customWidth="1"/>
    <col min="27" max="27" width="1.7109375" style="6" hidden="1" customWidth="1"/>
    <col min="28" max="28" width="0" style="6" hidden="1" customWidth="1"/>
    <col min="29" max="16384" width="9.140625" style="6" hidden="1"/>
  </cols>
  <sheetData>
    <row r="1" spans="1:21" x14ac:dyDescent="0.25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21" x14ac:dyDescent="0.25">
      <c r="A2" s="353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</row>
    <row r="3" spans="1:21" ht="18.600000000000001" customHeight="1" x14ac:dyDescent="0.25">
      <c r="A3" s="416" t="s">
        <v>359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</row>
    <row r="4" spans="1:21" ht="42.6" customHeight="1" x14ac:dyDescent="0.25">
      <c r="A4" s="417" t="s">
        <v>329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</row>
    <row r="5" spans="1:21" ht="6" customHeight="1" x14ac:dyDescent="0.25">
      <c r="A5" s="291"/>
      <c r="B5" s="70"/>
      <c r="C5" s="70"/>
      <c r="D5" s="70"/>
      <c r="E5" s="70"/>
      <c r="F5" s="294"/>
      <c r="G5" s="70"/>
      <c r="H5" s="70"/>
      <c r="I5" s="70"/>
      <c r="J5" s="70"/>
      <c r="K5" s="70"/>
      <c r="L5" s="70"/>
      <c r="M5" s="70"/>
      <c r="N5" s="295"/>
      <c r="O5" s="19"/>
      <c r="P5"/>
    </row>
    <row r="6" spans="1:21" ht="5.25" customHeight="1" x14ac:dyDescent="0.25"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9"/>
      <c r="P6"/>
    </row>
    <row r="7" spans="1:21" ht="5.0999999999999996" customHeight="1" x14ac:dyDescent="0.25">
      <c r="P7"/>
    </row>
    <row r="8" spans="1:21" ht="13.5" x14ac:dyDescent="0.25"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86"/>
      <c r="O8" s="74"/>
      <c r="P8"/>
    </row>
    <row r="9" spans="1:21" ht="13.5" x14ac:dyDescent="0.25">
      <c r="B9" s="11" t="s">
        <v>73</v>
      </c>
      <c r="C9" s="11" t="s">
        <v>72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86"/>
      <c r="O9" s="5"/>
      <c r="P9"/>
    </row>
    <row r="10" spans="1:21" ht="4.9000000000000004" customHeight="1" x14ac:dyDescent="0.25">
      <c r="P10"/>
    </row>
    <row r="11" spans="1:21" ht="13.5" x14ac:dyDescent="0.25">
      <c r="A11" s="197" t="s">
        <v>339</v>
      </c>
      <c r="B11" s="196">
        <v>55.039593058363977</v>
      </c>
      <c r="C11" s="196">
        <v>56.047639603120359</v>
      </c>
      <c r="P11"/>
    </row>
    <row r="12" spans="1:21" ht="25.5" x14ac:dyDescent="0.25">
      <c r="A12" s="180" t="s">
        <v>132</v>
      </c>
      <c r="B12" s="196">
        <v>48.067795488578966</v>
      </c>
      <c r="C12" s="196">
        <v>45.74869592879628</v>
      </c>
    </row>
    <row r="13" spans="1:21" ht="25.5" x14ac:dyDescent="0.25">
      <c r="A13" s="180" t="s">
        <v>342</v>
      </c>
      <c r="B13" s="196">
        <v>25.626816610633956</v>
      </c>
      <c r="C13" s="196">
        <v>30.619673263866808</v>
      </c>
    </row>
    <row r="14" spans="1:21" x14ac:dyDescent="0.25">
      <c r="A14" s="180" t="s">
        <v>149</v>
      </c>
      <c r="B14" s="196">
        <v>8.7397964088553124</v>
      </c>
      <c r="C14" s="196">
        <v>14.996196399931261</v>
      </c>
    </row>
    <row r="15" spans="1:21" ht="13.5" customHeight="1" x14ac:dyDescent="0.25">
      <c r="A15" s="198" t="s">
        <v>341</v>
      </c>
      <c r="B15" s="196">
        <v>10.443642302236684</v>
      </c>
      <c r="C15" s="196">
        <v>11.663692065319095</v>
      </c>
      <c r="F15" s="286"/>
      <c r="G15" s="286"/>
      <c r="H15" s="286"/>
      <c r="I15" s="286"/>
      <c r="J15" s="286"/>
      <c r="K15" s="286"/>
      <c r="L15" s="286"/>
    </row>
    <row r="16" spans="1:21" ht="13.5" customHeight="1" x14ac:dyDescent="0.25">
      <c r="A16" s="180" t="s">
        <v>152</v>
      </c>
      <c r="B16" s="196">
        <v>0.42597316247582884</v>
      </c>
      <c r="C16" s="196">
        <v>1.1610455629875864</v>
      </c>
      <c r="F16" s="286"/>
      <c r="G16" s="286"/>
      <c r="H16" s="286"/>
      <c r="I16" s="286"/>
      <c r="J16" s="286"/>
      <c r="K16" s="286"/>
      <c r="L16" s="286"/>
    </row>
    <row r="17" spans="1:12" ht="14.25" customHeight="1" x14ac:dyDescent="0.25">
      <c r="A17" s="180" t="s">
        <v>150</v>
      </c>
      <c r="B17" s="196">
        <v>0.70796180505979778</v>
      </c>
      <c r="C17" s="196">
        <v>1.0466294890525101</v>
      </c>
      <c r="F17" s="286"/>
      <c r="G17" s="286"/>
      <c r="H17" s="286"/>
      <c r="I17" s="286"/>
      <c r="J17" s="286"/>
      <c r="K17" s="286"/>
      <c r="L17" s="286"/>
    </row>
    <row r="18" spans="1:12" ht="13.5" customHeight="1" x14ac:dyDescent="0.25">
      <c r="A18" s="180" t="s">
        <v>133</v>
      </c>
      <c r="B18" s="196">
        <v>0.93264916917751273</v>
      </c>
      <c r="C18" s="196">
        <v>1.0447763905386247</v>
      </c>
      <c r="F18" s="286"/>
      <c r="G18" s="286"/>
      <c r="H18" s="286"/>
      <c r="I18" s="286"/>
      <c r="J18" s="286"/>
      <c r="K18" s="286"/>
      <c r="L18" s="286"/>
    </row>
    <row r="19" spans="1:12" x14ac:dyDescent="0.25">
      <c r="A19" s="180" t="s">
        <v>157</v>
      </c>
      <c r="B19" s="196">
        <v>0.49726234069275654</v>
      </c>
      <c r="C19" s="196">
        <v>0.87411875852287479</v>
      </c>
      <c r="F19" s="286"/>
      <c r="G19" s="286"/>
      <c r="H19" s="286"/>
      <c r="I19" s="286"/>
      <c r="J19" s="286"/>
      <c r="K19" s="286"/>
      <c r="L19" s="286"/>
    </row>
    <row r="20" spans="1:12" ht="25.5" x14ac:dyDescent="0.25">
      <c r="A20" s="180" t="s">
        <v>156</v>
      </c>
      <c r="B20" s="196">
        <v>0.15204653743221988</v>
      </c>
      <c r="C20" s="196">
        <v>0.16876266926748085</v>
      </c>
      <c r="F20" s="206"/>
      <c r="G20" s="286"/>
      <c r="H20" s="286"/>
      <c r="I20" s="286"/>
      <c r="J20" s="286"/>
      <c r="K20" s="286"/>
      <c r="L20" s="286"/>
    </row>
    <row r="21" spans="1:12" ht="13.5" customHeight="1" x14ac:dyDescent="0.25">
      <c r="A21" s="180" t="s">
        <v>153</v>
      </c>
      <c r="B21" s="196">
        <v>2.2658398615185007E-2</v>
      </c>
      <c r="C21" s="196">
        <v>2.4054205105939093E-2</v>
      </c>
      <c r="F21" s="206"/>
      <c r="G21" s="286"/>
      <c r="H21" s="286"/>
      <c r="I21" s="286"/>
      <c r="J21" s="286"/>
      <c r="K21" s="286"/>
      <c r="L21" s="286"/>
    </row>
    <row r="22" spans="1:12" ht="13.5" customHeight="1" x14ac:dyDescent="0.25">
      <c r="A22" s="180" t="s">
        <v>151</v>
      </c>
      <c r="B22" s="196">
        <v>1.6763388640129228E-2</v>
      </c>
      <c r="C22" s="196">
        <v>1.8802880410133969E-2</v>
      </c>
      <c r="F22" s="206"/>
      <c r="G22" s="286"/>
      <c r="H22" s="286"/>
      <c r="I22" s="286"/>
      <c r="J22" s="286"/>
      <c r="K22" s="286"/>
      <c r="L22" s="286"/>
    </row>
    <row r="23" spans="1:12" ht="13.5" customHeight="1" x14ac:dyDescent="0.25">
      <c r="F23" s="206"/>
      <c r="G23" s="286"/>
      <c r="H23" s="286"/>
      <c r="I23" s="286"/>
      <c r="J23" s="286"/>
      <c r="K23" s="286"/>
      <c r="L23" s="286"/>
    </row>
    <row r="24" spans="1:12" ht="13.5" customHeight="1" x14ac:dyDescent="0.25">
      <c r="F24" s="206"/>
      <c r="G24" s="286"/>
      <c r="H24" s="286"/>
      <c r="I24" s="286"/>
      <c r="J24" s="286"/>
      <c r="K24" s="286"/>
      <c r="L24" s="286"/>
    </row>
    <row r="25" spans="1:12" ht="13.5" customHeight="1" x14ac:dyDescent="0.25">
      <c r="F25" s="206"/>
      <c r="G25" s="286"/>
      <c r="H25" s="286"/>
      <c r="I25" s="286"/>
      <c r="J25" s="286"/>
      <c r="K25" s="286"/>
      <c r="L25" s="286"/>
    </row>
    <row r="26" spans="1:12" ht="13.5" customHeight="1" x14ac:dyDescent="0.25">
      <c r="F26" s="206"/>
      <c r="G26" s="286"/>
      <c r="H26" s="286"/>
      <c r="I26" s="286"/>
      <c r="J26" s="286"/>
      <c r="K26" s="286"/>
      <c r="L26" s="286"/>
    </row>
    <row r="27" spans="1:12" ht="9.6" customHeight="1" x14ac:dyDescent="0.25">
      <c r="F27" s="206"/>
      <c r="G27" s="286"/>
      <c r="H27" s="286"/>
      <c r="I27" s="286"/>
      <c r="J27" s="286"/>
      <c r="K27" s="286"/>
      <c r="L27" s="286"/>
    </row>
    <row r="28" spans="1:12" ht="13.5" hidden="1" customHeight="1" x14ac:dyDescent="0.25">
      <c r="F28" s="206"/>
      <c r="G28" s="286"/>
      <c r="H28" s="286"/>
      <c r="I28" s="286"/>
      <c r="J28" s="286"/>
      <c r="K28" s="286"/>
      <c r="L28" s="286"/>
    </row>
    <row r="29" spans="1:12" ht="14.25" hidden="1" customHeight="1" x14ac:dyDescent="0.25">
      <c r="F29" s="206"/>
      <c r="G29" s="286"/>
      <c r="H29" s="286"/>
      <c r="I29" s="286"/>
      <c r="J29" s="286"/>
      <c r="K29" s="286"/>
      <c r="L29" s="286"/>
    </row>
    <row r="30" spans="1:12" ht="13.5" hidden="1" customHeight="1" x14ac:dyDescent="0.25">
      <c r="A30" s="11"/>
      <c r="B30" s="173"/>
      <c r="C30" s="173"/>
      <c r="F30" s="206"/>
      <c r="G30" s="286"/>
      <c r="H30" s="286"/>
      <c r="I30" s="286"/>
      <c r="J30" s="286"/>
      <c r="K30" s="286"/>
      <c r="L30" s="286"/>
    </row>
    <row r="31" spans="1:12" ht="13.5" hidden="1" customHeight="1" x14ac:dyDescent="0.25">
      <c r="F31" s="206"/>
      <c r="G31" s="286"/>
      <c r="H31" s="286"/>
      <c r="I31" s="286"/>
      <c r="J31" s="286"/>
      <c r="K31" s="286"/>
      <c r="L31" s="286"/>
    </row>
  </sheetData>
  <sortState ref="G17:I28">
    <sortCondition descending="1" ref="I17:I28"/>
  </sortState>
  <mergeCells count="4">
    <mergeCell ref="A1:N1"/>
    <mergeCell ref="A2:N2"/>
    <mergeCell ref="A3:U3"/>
    <mergeCell ref="A4:T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97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Q100"/>
  <sheetViews>
    <sheetView showGridLines="0" zoomScaleNormal="100" zoomScaleSheetLayoutView="100" workbookViewId="0">
      <selection sqref="A1:N1"/>
    </sheetView>
  </sheetViews>
  <sheetFormatPr baseColWidth="10" defaultColWidth="0" defaultRowHeight="12.75" zeroHeight="1" x14ac:dyDescent="0.25"/>
  <cols>
    <col min="1" max="1" width="18.140625" style="205" customWidth="1"/>
    <col min="2" max="4" width="6.7109375" style="205" customWidth="1"/>
    <col min="5" max="5" width="7.7109375" style="205" customWidth="1"/>
    <col min="6" max="6" width="8.42578125" style="205" customWidth="1"/>
    <col min="7" max="10" width="6.7109375" style="205" customWidth="1"/>
    <col min="11" max="11" width="7" style="205" customWidth="1"/>
    <col min="12" max="12" width="8.85546875" style="205" customWidth="1"/>
    <col min="13" max="13" width="5.5703125" style="205" customWidth="1"/>
    <col min="14" max="14" width="7.42578125" style="230" customWidth="1"/>
    <col min="15" max="15" width="2" style="205" customWidth="1"/>
    <col min="16" max="16384" width="11.42578125" style="205" hidden="1"/>
  </cols>
  <sheetData>
    <row r="1" spans="1:17" x14ac:dyDescent="0.25">
      <c r="A1" s="412" t="s">
        <v>295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7" ht="24.75" customHeight="1" x14ac:dyDescent="0.25">
      <c r="A2" s="415" t="s">
        <v>330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7" x14ac:dyDescent="0.25">
      <c r="A3" s="413" t="s">
        <v>65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</row>
    <row r="4" spans="1:17" ht="4.5" customHeight="1" thickBot="1" x14ac:dyDescent="0.3"/>
    <row r="5" spans="1:17" ht="77.25" customHeight="1" thickBot="1" x14ac:dyDescent="0.3">
      <c r="A5" s="274" t="s">
        <v>5</v>
      </c>
      <c r="B5" s="253" t="s">
        <v>196</v>
      </c>
      <c r="C5" s="269" t="s">
        <v>134</v>
      </c>
      <c r="D5" s="269" t="s">
        <v>205</v>
      </c>
      <c r="E5" s="269" t="s">
        <v>206</v>
      </c>
      <c r="F5" s="209" t="s">
        <v>248</v>
      </c>
      <c r="G5" s="269" t="s">
        <v>135</v>
      </c>
      <c r="H5" s="269" t="s">
        <v>136</v>
      </c>
      <c r="I5" s="269" t="s">
        <v>334</v>
      </c>
      <c r="J5" s="269" t="s">
        <v>138</v>
      </c>
      <c r="K5" s="269" t="s">
        <v>115</v>
      </c>
      <c r="L5" s="269" t="s">
        <v>132</v>
      </c>
      <c r="M5" s="269" t="s">
        <v>133</v>
      </c>
      <c r="N5" s="247" t="s">
        <v>96</v>
      </c>
      <c r="P5" s="213"/>
      <c r="Q5" s="213"/>
    </row>
    <row r="6" spans="1:17" ht="5.0999999999999996" customHeight="1" x14ac:dyDescent="0.25">
      <c r="A6" s="248"/>
      <c r="B6" s="273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7"/>
      <c r="O6" s="258"/>
      <c r="P6" s="213"/>
      <c r="Q6" s="213"/>
    </row>
    <row r="7" spans="1:17" ht="12.95" customHeight="1" x14ac:dyDescent="0.25">
      <c r="A7" s="219" t="s">
        <v>13</v>
      </c>
      <c r="B7" s="259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22"/>
      <c r="O7" s="223"/>
      <c r="P7" s="213"/>
      <c r="Q7" s="213"/>
    </row>
    <row r="8" spans="1:17" ht="12.95" customHeight="1" x14ac:dyDescent="0.25">
      <c r="A8" s="224" t="s">
        <v>6</v>
      </c>
      <c r="B8" s="259">
        <v>10.551888318614884</v>
      </c>
      <c r="C8" s="260">
        <v>58.112607576337602</v>
      </c>
      <c r="D8" s="260">
        <v>10.649612737902995</v>
      </c>
      <c r="E8" s="260">
        <v>0</v>
      </c>
      <c r="F8" s="260">
        <v>10.822301259446798</v>
      </c>
      <c r="G8" s="260">
        <v>0.90645882658464405</v>
      </c>
      <c r="H8" s="260">
        <v>0.294499811449977</v>
      </c>
      <c r="I8" s="260">
        <v>0</v>
      </c>
      <c r="J8" s="260">
        <v>0</v>
      </c>
      <c r="K8" s="260">
        <v>0</v>
      </c>
      <c r="L8" s="260">
        <v>46.80003693459426</v>
      </c>
      <c r="M8" s="260">
        <v>0.68014903064569721</v>
      </c>
      <c r="N8" s="222">
        <v>162.7525660000002</v>
      </c>
      <c r="O8" s="223"/>
      <c r="P8" s="213"/>
      <c r="Q8" s="213"/>
    </row>
    <row r="9" spans="1:17" ht="12.95" customHeight="1" x14ac:dyDescent="0.25">
      <c r="A9" s="224" t="s">
        <v>7</v>
      </c>
      <c r="B9" s="259">
        <v>9.8380438306662725</v>
      </c>
      <c r="C9" s="260">
        <v>56.736121449293243</v>
      </c>
      <c r="D9" s="260">
        <v>20.886049330706864</v>
      </c>
      <c r="E9" s="260">
        <v>0.2605799250723127</v>
      </c>
      <c r="F9" s="260">
        <v>13.795165188763953</v>
      </c>
      <c r="G9" s="260">
        <v>0.30507591204410406</v>
      </c>
      <c r="H9" s="260">
        <v>0.29335561302567686</v>
      </c>
      <c r="I9" s="260">
        <v>0</v>
      </c>
      <c r="J9" s="260">
        <v>0.13064050198750399</v>
      </c>
      <c r="K9" s="260">
        <v>8.7065207904345968E-3</v>
      </c>
      <c r="L9" s="260">
        <v>47.829543737958993</v>
      </c>
      <c r="M9" s="260">
        <v>0.54770141941585804</v>
      </c>
      <c r="N9" s="222">
        <v>1103.2994959999987</v>
      </c>
      <c r="O9" s="223"/>
      <c r="P9" s="213"/>
      <c r="Q9" s="213"/>
    </row>
    <row r="10" spans="1:17" ht="12.95" customHeight="1" x14ac:dyDescent="0.25">
      <c r="A10" s="224" t="s">
        <v>8</v>
      </c>
      <c r="B10" s="259">
        <v>9.338129348971675</v>
      </c>
      <c r="C10" s="260">
        <v>53.250349781873233</v>
      </c>
      <c r="D10" s="260">
        <v>27.068069102912968</v>
      </c>
      <c r="E10" s="260">
        <v>0.18666088107727516</v>
      </c>
      <c r="F10" s="260">
        <v>10.7724690154723</v>
      </c>
      <c r="G10" s="260">
        <v>0.70198855460254561</v>
      </c>
      <c r="H10" s="260">
        <v>0.59967611771613283</v>
      </c>
      <c r="I10" s="260">
        <v>0</v>
      </c>
      <c r="J10" s="260">
        <v>0.37224786168008844</v>
      </c>
      <c r="K10" s="260">
        <v>6.4680297057474563E-3</v>
      </c>
      <c r="L10" s="260">
        <v>48.408803458033908</v>
      </c>
      <c r="M10" s="260">
        <v>1.3583457783279296</v>
      </c>
      <c r="N10" s="222">
        <v>1652.6671160000037</v>
      </c>
      <c r="O10" s="223"/>
      <c r="P10" s="213"/>
      <c r="Q10" s="213"/>
    </row>
    <row r="11" spans="1:17" ht="12.95" customHeight="1" x14ac:dyDescent="0.25">
      <c r="A11" s="224" t="s">
        <v>9</v>
      </c>
      <c r="B11" s="259">
        <v>8.8454012398256108</v>
      </c>
      <c r="C11" s="260">
        <v>55.733436355210188</v>
      </c>
      <c r="D11" s="260">
        <v>27.797080688085096</v>
      </c>
      <c r="E11" s="260">
        <v>0.13841680826301117</v>
      </c>
      <c r="F11" s="260">
        <v>10.200823554646227</v>
      </c>
      <c r="G11" s="260">
        <v>0.50990747217738241</v>
      </c>
      <c r="H11" s="260">
        <v>0.862548084909742</v>
      </c>
      <c r="I11" s="260">
        <v>5.3496235286449215E-2</v>
      </c>
      <c r="J11" s="260">
        <v>0.63625482070919492</v>
      </c>
      <c r="K11" s="260">
        <v>1.5582922072167322E-2</v>
      </c>
      <c r="L11" s="260">
        <v>47.064689454013056</v>
      </c>
      <c r="M11" s="260">
        <v>0.57782080279828629</v>
      </c>
      <c r="N11" s="222">
        <v>1726.9289980000003</v>
      </c>
      <c r="O11" s="223"/>
      <c r="P11" s="213"/>
      <c r="Q11" s="213"/>
    </row>
    <row r="12" spans="1:17" ht="12.95" customHeight="1" x14ac:dyDescent="0.25">
      <c r="A12" s="224" t="s">
        <v>10</v>
      </c>
      <c r="B12" s="259">
        <v>8.6762886988795636</v>
      </c>
      <c r="C12" s="260">
        <v>55.175465559076727</v>
      </c>
      <c r="D12" s="260">
        <v>26.342088878876517</v>
      </c>
      <c r="E12" s="260">
        <v>5.8608359902727253E-2</v>
      </c>
      <c r="F12" s="260">
        <v>8.6110829585922666</v>
      </c>
      <c r="G12" s="260">
        <v>0.37319111064851579</v>
      </c>
      <c r="H12" s="260">
        <v>1.1295409481689156</v>
      </c>
      <c r="I12" s="260">
        <v>1.6307071546075639E-2</v>
      </c>
      <c r="J12" s="260">
        <v>0.57459556266219558</v>
      </c>
      <c r="K12" s="260">
        <v>8.0409941704374169E-2</v>
      </c>
      <c r="L12" s="260">
        <v>49.21401113838099</v>
      </c>
      <c r="M12" s="260">
        <v>0.72515969328372254</v>
      </c>
      <c r="N12" s="222">
        <v>1330.619047000001</v>
      </c>
      <c r="O12" s="223"/>
      <c r="P12" s="213"/>
      <c r="Q12" s="213"/>
    </row>
    <row r="13" spans="1:17" ht="12.95" customHeight="1" x14ac:dyDescent="0.25">
      <c r="A13" s="224" t="s">
        <v>11</v>
      </c>
      <c r="B13" s="259">
        <v>5.0022056533760306</v>
      </c>
      <c r="C13" s="260">
        <v>54.15189086556088</v>
      </c>
      <c r="D13" s="260">
        <v>27.150039394182762</v>
      </c>
      <c r="E13" s="260">
        <v>0.18117219657089562</v>
      </c>
      <c r="F13" s="260">
        <v>8.6347115876835332</v>
      </c>
      <c r="G13" s="260">
        <v>0.41963712170572698</v>
      </c>
      <c r="H13" s="260">
        <v>0.6887445132156732</v>
      </c>
      <c r="I13" s="260">
        <v>0</v>
      </c>
      <c r="J13" s="260">
        <v>0.36431162445240844</v>
      </c>
      <c r="K13" s="260">
        <v>0</v>
      </c>
      <c r="L13" s="260">
        <v>48.742840972327535</v>
      </c>
      <c r="M13" s="260">
        <v>1.2248746471547634</v>
      </c>
      <c r="N13" s="222">
        <v>671.95961800000032</v>
      </c>
      <c r="O13" s="223"/>
      <c r="P13" s="213"/>
      <c r="Q13" s="213"/>
    </row>
    <row r="14" spans="1:17" ht="12.95" customHeight="1" x14ac:dyDescent="0.25">
      <c r="A14" s="224" t="s">
        <v>12</v>
      </c>
      <c r="B14" s="259">
        <v>8.2194416600219249</v>
      </c>
      <c r="C14" s="260">
        <v>53.784136888131997</v>
      </c>
      <c r="D14" s="260">
        <v>22.847404494339365</v>
      </c>
      <c r="E14" s="260">
        <v>0</v>
      </c>
      <c r="F14" s="260">
        <v>8.9840673286052919</v>
      </c>
      <c r="G14" s="260">
        <v>0.51324063262105102</v>
      </c>
      <c r="H14" s="260">
        <v>0</v>
      </c>
      <c r="I14" s="260">
        <v>0</v>
      </c>
      <c r="J14" s="260">
        <v>0.20015026246707901</v>
      </c>
      <c r="K14" s="260">
        <v>0</v>
      </c>
      <c r="L14" s="260">
        <v>45.900003741393903</v>
      </c>
      <c r="M14" s="260">
        <v>3.8247856729201501</v>
      </c>
      <c r="N14" s="222">
        <v>157.24086299999996</v>
      </c>
      <c r="O14" s="223"/>
      <c r="P14" s="213"/>
      <c r="Q14" s="213"/>
    </row>
    <row r="15" spans="1:17" ht="5.0999999999999996" customHeight="1" x14ac:dyDescent="0.25">
      <c r="A15" s="225"/>
      <c r="B15" s="259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22"/>
      <c r="O15" s="223"/>
      <c r="P15" s="213"/>
      <c r="Q15" s="213"/>
    </row>
    <row r="16" spans="1:17" ht="12.95" customHeight="1" x14ac:dyDescent="0.25">
      <c r="A16" s="219" t="s">
        <v>16</v>
      </c>
      <c r="B16" s="259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22"/>
      <c r="O16" s="223"/>
      <c r="P16" s="213"/>
      <c r="Q16" s="213"/>
    </row>
    <row r="17" spans="1:17" ht="12.95" customHeight="1" x14ac:dyDescent="0.25">
      <c r="A17" s="224" t="s">
        <v>17</v>
      </c>
      <c r="B17" s="259">
        <v>3.0008417650334134</v>
      </c>
      <c r="C17" s="260">
        <v>55.472391749827445</v>
      </c>
      <c r="D17" s="260">
        <v>8.643528614737999</v>
      </c>
      <c r="E17" s="260">
        <v>0</v>
      </c>
      <c r="F17" s="260">
        <v>17.995734712795844</v>
      </c>
      <c r="G17" s="260">
        <v>0</v>
      </c>
      <c r="H17" s="260">
        <v>0</v>
      </c>
      <c r="I17" s="260">
        <v>0</v>
      </c>
      <c r="J17" s="260">
        <v>1.0317551249342745</v>
      </c>
      <c r="K17" s="260">
        <v>0</v>
      </c>
      <c r="L17" s="260">
        <v>52.648902480591829</v>
      </c>
      <c r="M17" s="260">
        <v>0.84839842597902293</v>
      </c>
      <c r="N17" s="222">
        <v>139.38568999999995</v>
      </c>
      <c r="O17" s="223"/>
      <c r="P17" s="213"/>
      <c r="Q17" s="213"/>
    </row>
    <row r="18" spans="1:17" ht="12.95" customHeight="1" x14ac:dyDescent="0.25">
      <c r="A18" s="224" t="s">
        <v>18</v>
      </c>
      <c r="B18" s="259">
        <v>6.9289129202042581</v>
      </c>
      <c r="C18" s="260">
        <v>52.355797000929783</v>
      </c>
      <c r="D18" s="260">
        <v>14.518741009884877</v>
      </c>
      <c r="E18" s="260">
        <v>0.19094832687321256</v>
      </c>
      <c r="F18" s="260">
        <v>17.867792740946435</v>
      </c>
      <c r="G18" s="260">
        <v>0.2162846419178206</v>
      </c>
      <c r="H18" s="260">
        <v>0.10347529867844596</v>
      </c>
      <c r="I18" s="260">
        <v>6.6626602101752974E-2</v>
      </c>
      <c r="J18" s="260">
        <v>0.19996337959692156</v>
      </c>
      <c r="K18" s="260">
        <v>0</v>
      </c>
      <c r="L18" s="260">
        <v>50.236039943057442</v>
      </c>
      <c r="M18" s="260">
        <v>0.93336713720162112</v>
      </c>
      <c r="N18" s="222">
        <v>1712.2695200000067</v>
      </c>
      <c r="O18" s="223"/>
      <c r="P18" s="213"/>
      <c r="Q18" s="213"/>
    </row>
    <row r="19" spans="1:17" ht="12.95" customHeight="1" x14ac:dyDescent="0.25">
      <c r="A19" s="224" t="s">
        <v>19</v>
      </c>
      <c r="B19" s="259">
        <v>9.0748300410029028</v>
      </c>
      <c r="C19" s="260">
        <v>55.63375050753946</v>
      </c>
      <c r="D19" s="260">
        <v>26.99169942162743</v>
      </c>
      <c r="E19" s="260">
        <v>0.20277704595285562</v>
      </c>
      <c r="F19" s="260">
        <v>9.4351733769130934</v>
      </c>
      <c r="G19" s="260">
        <v>0.4927970256110345</v>
      </c>
      <c r="H19" s="260">
        <v>0.57297676291808197</v>
      </c>
      <c r="I19" s="260">
        <v>0</v>
      </c>
      <c r="J19" s="260">
        <v>0.51164210707129043</v>
      </c>
      <c r="K19" s="260">
        <v>2.5122068348162618E-2</v>
      </c>
      <c r="L19" s="260">
        <v>46.06397444440357</v>
      </c>
      <c r="M19" s="260">
        <v>0.7383514954595396</v>
      </c>
      <c r="N19" s="222">
        <v>3073.4810100000045</v>
      </c>
      <c r="O19" s="223"/>
      <c r="P19" s="213"/>
      <c r="Q19" s="213"/>
    </row>
    <row r="20" spans="1:17" ht="12.95" customHeight="1" x14ac:dyDescent="0.25">
      <c r="A20" s="224" t="s">
        <v>20</v>
      </c>
      <c r="B20" s="259">
        <v>10.266617223753316</v>
      </c>
      <c r="C20" s="260">
        <v>56.48025638228377</v>
      </c>
      <c r="D20" s="260">
        <v>34.770047651874613</v>
      </c>
      <c r="E20" s="260">
        <v>4.4971538646001889E-2</v>
      </c>
      <c r="F20" s="260">
        <v>4.7716157902720111</v>
      </c>
      <c r="G20" s="260">
        <v>0.79728649589531719</v>
      </c>
      <c r="H20" s="260">
        <v>1.5315386805489468</v>
      </c>
      <c r="I20" s="260">
        <v>0</v>
      </c>
      <c r="J20" s="260">
        <v>0.44684738151201475</v>
      </c>
      <c r="K20" s="260">
        <v>4.0944270015743703E-2</v>
      </c>
      <c r="L20" s="260">
        <v>49.029086777765144</v>
      </c>
      <c r="M20" s="260">
        <v>1.2558284643390052</v>
      </c>
      <c r="N20" s="222">
        <v>1880.3314839999982</v>
      </c>
      <c r="O20" s="223"/>
      <c r="P20" s="213"/>
      <c r="Q20" s="213"/>
    </row>
    <row r="21" spans="1:17" ht="5.0999999999999996" customHeight="1" x14ac:dyDescent="0.25">
      <c r="A21" s="225"/>
      <c r="B21" s="259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22"/>
      <c r="O21" s="223"/>
      <c r="P21" s="213"/>
      <c r="Q21" s="213"/>
    </row>
    <row r="22" spans="1:17" ht="12.95" customHeight="1" x14ac:dyDescent="0.25">
      <c r="A22" s="219" t="s">
        <v>21</v>
      </c>
      <c r="B22" s="259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22"/>
      <c r="O22" s="223"/>
      <c r="P22" s="213"/>
      <c r="Q22" s="213"/>
    </row>
    <row r="23" spans="1:17" ht="12.95" customHeight="1" x14ac:dyDescent="0.25">
      <c r="A23" s="224" t="s">
        <v>22</v>
      </c>
      <c r="B23" s="259">
        <v>5.6335208608454233</v>
      </c>
      <c r="C23" s="260">
        <v>52.282571285653134</v>
      </c>
      <c r="D23" s="260">
        <v>9.5745044760512616</v>
      </c>
      <c r="E23" s="260">
        <v>9.3338641507823616E-2</v>
      </c>
      <c r="F23" s="260">
        <v>18.820279537367952</v>
      </c>
      <c r="G23" s="260">
        <v>6.2181684826681557E-2</v>
      </c>
      <c r="H23" s="260">
        <v>0.14562626111834631</v>
      </c>
      <c r="I23" s="260">
        <v>6.4520908291633067E-2</v>
      </c>
      <c r="J23" s="260">
        <v>0.36096603041680969</v>
      </c>
      <c r="K23" s="260">
        <v>0</v>
      </c>
      <c r="L23" s="260">
        <v>52.464192325922951</v>
      </c>
      <c r="M23" s="260">
        <v>0.93644203668710435</v>
      </c>
      <c r="N23" s="222">
        <v>1768.1508680000093</v>
      </c>
      <c r="O23" s="223"/>
      <c r="P23" s="213"/>
      <c r="Q23" s="213"/>
    </row>
    <row r="24" spans="1:17" ht="12.95" customHeight="1" x14ac:dyDescent="0.25">
      <c r="A24" s="224" t="s">
        <v>23</v>
      </c>
      <c r="B24" s="259">
        <v>7.8796857284580728</v>
      </c>
      <c r="C24" s="260">
        <v>53.531104711086918</v>
      </c>
      <c r="D24" s="260">
        <v>23.899753991601585</v>
      </c>
      <c r="E24" s="260">
        <v>0.21165010723406963</v>
      </c>
      <c r="F24" s="260">
        <v>11.897431201100062</v>
      </c>
      <c r="G24" s="260">
        <v>0.44181807861747441</v>
      </c>
      <c r="H24" s="260">
        <v>0.37931663529216336</v>
      </c>
      <c r="I24" s="260">
        <v>0</v>
      </c>
      <c r="J24" s="260">
        <v>0.70121190196095906</v>
      </c>
      <c r="K24" s="260">
        <v>5.0350920887962475E-2</v>
      </c>
      <c r="L24" s="260">
        <v>49.668103405548308</v>
      </c>
      <c r="M24" s="260">
        <v>1.0665016307759065</v>
      </c>
      <c r="N24" s="222">
        <v>1533.4813870000007</v>
      </c>
      <c r="O24" s="223"/>
      <c r="P24" s="213"/>
      <c r="Q24" s="213"/>
    </row>
    <row r="25" spans="1:17" ht="12.95" customHeight="1" x14ac:dyDescent="0.25">
      <c r="A25" s="224" t="s">
        <v>24</v>
      </c>
      <c r="B25" s="259">
        <v>11.258567312592744</v>
      </c>
      <c r="C25" s="260">
        <v>53.658769035018196</v>
      </c>
      <c r="D25" s="260">
        <v>29.38028456541727</v>
      </c>
      <c r="E25" s="260">
        <v>0.12119940937360206</v>
      </c>
      <c r="F25" s="260">
        <v>8.1635288640727506</v>
      </c>
      <c r="G25" s="260">
        <v>0.544400827764566</v>
      </c>
      <c r="H25" s="260">
        <v>0.46495284378606355</v>
      </c>
      <c r="I25" s="260">
        <v>0</v>
      </c>
      <c r="J25" s="260">
        <v>0.36800179192007937</v>
      </c>
      <c r="K25" s="260">
        <v>0</v>
      </c>
      <c r="L25" s="260">
        <v>44.440067951481929</v>
      </c>
      <c r="M25" s="260">
        <v>1.2902680401332329</v>
      </c>
      <c r="N25" s="222">
        <v>1354.4711219999992</v>
      </c>
      <c r="O25" s="223"/>
      <c r="P25" s="213"/>
      <c r="Q25" s="213"/>
    </row>
    <row r="26" spans="1:17" ht="12.95" customHeight="1" x14ac:dyDescent="0.25">
      <c r="A26" s="224" t="s">
        <v>25</v>
      </c>
      <c r="B26" s="259">
        <v>9.432633324824808</v>
      </c>
      <c r="C26" s="260">
        <v>59.769289956841845</v>
      </c>
      <c r="D26" s="260">
        <v>35.404365166226256</v>
      </c>
      <c r="E26" s="260">
        <v>0.31001871790549052</v>
      </c>
      <c r="F26" s="260">
        <v>5.7206844560102788</v>
      </c>
      <c r="G26" s="260">
        <v>0.50762183415807793</v>
      </c>
      <c r="H26" s="260">
        <v>1.0881309621037272</v>
      </c>
      <c r="I26" s="260">
        <v>0</v>
      </c>
      <c r="J26" s="260">
        <v>0.33083124678320286</v>
      </c>
      <c r="K26" s="260">
        <v>2.4560284492179819E-2</v>
      </c>
      <c r="L26" s="260">
        <v>43.344945829794916</v>
      </c>
      <c r="M26" s="260">
        <v>0.33230127161473971</v>
      </c>
      <c r="N26" s="222">
        <v>1095.6957769999992</v>
      </c>
      <c r="O26" s="223"/>
      <c r="P26" s="213"/>
      <c r="Q26" s="213"/>
    </row>
    <row r="27" spans="1:17" ht="12.95" customHeight="1" x14ac:dyDescent="0.25">
      <c r="A27" s="224" t="s">
        <v>26</v>
      </c>
      <c r="B27" s="259">
        <v>11.245884865786305</v>
      </c>
      <c r="C27" s="260">
        <v>58.718213426793483</v>
      </c>
      <c r="D27" s="260">
        <v>40.08501164811269</v>
      </c>
      <c r="E27" s="260">
        <v>3.9198474700606764E-2</v>
      </c>
      <c r="F27" s="260">
        <v>2.1134668962075418</v>
      </c>
      <c r="G27" s="260">
        <v>1.2366907031627743</v>
      </c>
      <c r="H27" s="260">
        <v>2.0469637249778407</v>
      </c>
      <c r="I27" s="260">
        <v>0</v>
      </c>
      <c r="J27" s="260">
        <v>0.30794370772478702</v>
      </c>
      <c r="K27" s="260">
        <v>4.7527469620308981E-2</v>
      </c>
      <c r="L27" s="260">
        <v>47.935802677227144</v>
      </c>
      <c r="M27" s="260">
        <v>0.89606043570342919</v>
      </c>
      <c r="N27" s="222">
        <v>1053.6685499999996</v>
      </c>
      <c r="O27" s="223"/>
      <c r="P27" s="213"/>
      <c r="Q27" s="213"/>
    </row>
    <row r="28" spans="1:17" ht="5.0999999999999996" customHeight="1" x14ac:dyDescent="0.25">
      <c r="A28" s="225"/>
      <c r="B28" s="259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22"/>
      <c r="O28" s="223"/>
      <c r="P28" s="213"/>
      <c r="Q28" s="213"/>
    </row>
    <row r="29" spans="1:17" ht="12.95" customHeight="1" x14ac:dyDescent="0.25">
      <c r="A29" s="219" t="s">
        <v>27</v>
      </c>
      <c r="B29" s="259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22"/>
      <c r="O29" s="223"/>
      <c r="P29" s="213"/>
      <c r="Q29" s="213"/>
    </row>
    <row r="30" spans="1:17" ht="12.95" customHeight="1" x14ac:dyDescent="0.25">
      <c r="A30" s="224" t="s">
        <v>28</v>
      </c>
      <c r="B30" s="259">
        <v>9.9171320357513615</v>
      </c>
      <c r="C30" s="260">
        <v>56.628220548477891</v>
      </c>
      <c r="D30" s="260">
        <v>31.660203505420277</v>
      </c>
      <c r="E30" s="260">
        <v>0.20151861449718747</v>
      </c>
      <c r="F30" s="260">
        <v>7.9108795606742142</v>
      </c>
      <c r="G30" s="260">
        <v>0.62665757528124122</v>
      </c>
      <c r="H30" s="260">
        <v>0.93438841720612531</v>
      </c>
      <c r="I30" s="260">
        <v>0</v>
      </c>
      <c r="J30" s="260">
        <v>0.39195634329764245</v>
      </c>
      <c r="K30" s="260">
        <v>2.8189478151096035E-2</v>
      </c>
      <c r="L30" s="260">
        <v>45.459966428687501</v>
      </c>
      <c r="M30" s="260">
        <v>0.876762460227128</v>
      </c>
      <c r="N30" s="222">
        <v>4750.1979029999738</v>
      </c>
      <c r="O30" s="223"/>
      <c r="P30" s="213"/>
      <c r="Q30" s="213"/>
    </row>
    <row r="31" spans="1:17" ht="12.95" customHeight="1" x14ac:dyDescent="0.25">
      <c r="A31" s="224" t="s">
        <v>29</v>
      </c>
      <c r="B31" s="259">
        <v>6.0187048892467718</v>
      </c>
      <c r="C31" s="260">
        <v>51.367912109948712</v>
      </c>
      <c r="D31" s="260">
        <v>11.682281561436666</v>
      </c>
      <c r="E31" s="260">
        <v>3.7705268652463264E-2</v>
      </c>
      <c r="F31" s="260">
        <v>16.297435443124009</v>
      </c>
      <c r="G31" s="260">
        <v>0.19820040162211217</v>
      </c>
      <c r="H31" s="260">
        <v>0.18463819193731176</v>
      </c>
      <c r="I31" s="260">
        <v>5.5507408294761189E-2</v>
      </c>
      <c r="J31" s="260">
        <v>0.5045938005294498</v>
      </c>
      <c r="K31" s="260">
        <v>9.87481059183817E-3</v>
      </c>
      <c r="L31" s="260">
        <v>54.095084035149313</v>
      </c>
      <c r="M31" s="260">
        <v>1.0618161172504823</v>
      </c>
      <c r="N31" s="222">
        <v>2055.2698010000076</v>
      </c>
      <c r="O31" s="223"/>
      <c r="P31" s="213"/>
      <c r="Q31" s="213"/>
    </row>
    <row r="32" spans="1:17" ht="5.0999999999999996" customHeight="1" x14ac:dyDescent="0.25">
      <c r="A32" s="225"/>
      <c r="B32" s="259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22"/>
      <c r="O32" s="223"/>
      <c r="P32" s="213"/>
      <c r="Q32" s="213"/>
    </row>
    <row r="33" spans="1:17" ht="12.95" customHeight="1" x14ac:dyDescent="0.25">
      <c r="A33" s="219" t="s">
        <v>30</v>
      </c>
      <c r="B33" s="259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22"/>
      <c r="O33" s="223"/>
      <c r="P33" s="213"/>
      <c r="Q33" s="213"/>
    </row>
    <row r="34" spans="1:17" ht="12.95" customHeight="1" x14ac:dyDescent="0.25">
      <c r="A34" s="224" t="s">
        <v>304</v>
      </c>
      <c r="B34" s="259">
        <v>11.235126947467593</v>
      </c>
      <c r="C34" s="260">
        <v>57.595718840133067</v>
      </c>
      <c r="D34" s="260">
        <v>41.467772454917608</v>
      </c>
      <c r="E34" s="260">
        <v>0.14091033061329847</v>
      </c>
      <c r="F34" s="260">
        <v>3.9767103959238033</v>
      </c>
      <c r="G34" s="260">
        <v>0.81184558203547774</v>
      </c>
      <c r="H34" s="260">
        <v>1.5706465813603618</v>
      </c>
      <c r="I34" s="260">
        <v>0</v>
      </c>
      <c r="J34" s="260">
        <v>0.32735884764686179</v>
      </c>
      <c r="K34" s="260">
        <v>2.8123055003654137E-2</v>
      </c>
      <c r="L34" s="260">
        <v>43.203437554251281</v>
      </c>
      <c r="M34" s="260">
        <v>1.4600644728709982</v>
      </c>
      <c r="N34" s="222">
        <v>1780.6813660000005</v>
      </c>
      <c r="O34" s="223"/>
      <c r="P34" s="213"/>
      <c r="Q34" s="213"/>
    </row>
    <row r="35" spans="1:17" ht="12.95" customHeight="1" x14ac:dyDescent="0.25">
      <c r="A35" s="224" t="s">
        <v>31</v>
      </c>
      <c r="B35" s="259">
        <v>11.816545780967177</v>
      </c>
      <c r="C35" s="260">
        <v>61.271216966067662</v>
      </c>
      <c r="D35" s="260">
        <v>27.932838655093502</v>
      </c>
      <c r="E35" s="260">
        <v>0.20919677562873162</v>
      </c>
      <c r="F35" s="260">
        <v>7.0748943889990379</v>
      </c>
      <c r="G35" s="260">
        <v>0.79459870245419639</v>
      </c>
      <c r="H35" s="260">
        <v>0.31275350106198679</v>
      </c>
      <c r="I35" s="260">
        <v>5.667774648035321E-2</v>
      </c>
      <c r="J35" s="260">
        <v>0.27446542998877671</v>
      </c>
      <c r="K35" s="260">
        <v>1.2451236639137003E-2</v>
      </c>
      <c r="L35" s="260">
        <v>36.427671753853538</v>
      </c>
      <c r="M35" s="260">
        <v>0.48604786339192763</v>
      </c>
      <c r="N35" s="222">
        <v>1629.990706000001</v>
      </c>
      <c r="O35" s="223"/>
      <c r="P35" s="213"/>
      <c r="Q35" s="213"/>
    </row>
    <row r="36" spans="1:17" ht="12.95" customHeight="1" x14ac:dyDescent="0.25">
      <c r="A36" s="224" t="s">
        <v>32</v>
      </c>
      <c r="B36" s="259">
        <v>4.5016465558333092</v>
      </c>
      <c r="C36" s="260">
        <v>47.097089327498956</v>
      </c>
      <c r="D36" s="260">
        <v>15.443591216018056</v>
      </c>
      <c r="E36" s="260">
        <v>9.1154704952478599E-2</v>
      </c>
      <c r="F36" s="260">
        <v>11.273570988701534</v>
      </c>
      <c r="G36" s="260">
        <v>0.18719425141467816</v>
      </c>
      <c r="H36" s="260">
        <v>0.53765885239533107</v>
      </c>
      <c r="I36" s="260">
        <v>0</v>
      </c>
      <c r="J36" s="260">
        <v>0.77072153359261186</v>
      </c>
      <c r="K36" s="260">
        <v>4.0431240748031172E-2</v>
      </c>
      <c r="L36" s="260">
        <v>63.07385077645278</v>
      </c>
      <c r="M36" s="260">
        <v>0.66560828514341797</v>
      </c>
      <c r="N36" s="222">
        <v>2073.3323650000038</v>
      </c>
      <c r="O36" s="223"/>
      <c r="P36" s="213"/>
      <c r="Q36" s="213"/>
    </row>
    <row r="37" spans="1:17" ht="12.95" customHeight="1" x14ac:dyDescent="0.25">
      <c r="A37" s="224" t="s">
        <v>33</v>
      </c>
      <c r="B37" s="259">
        <v>8.2317473150012042</v>
      </c>
      <c r="C37" s="260">
        <v>56.370175214261018</v>
      </c>
      <c r="D37" s="260">
        <v>17.413740339707783</v>
      </c>
      <c r="E37" s="260">
        <v>0.19209659953415822</v>
      </c>
      <c r="F37" s="260">
        <v>22.011012584582044</v>
      </c>
      <c r="G37" s="260">
        <v>0.1930890599624964</v>
      </c>
      <c r="H37" s="260">
        <v>0.30016672419544371</v>
      </c>
      <c r="I37" s="260">
        <v>1.6420055359737784E-2</v>
      </c>
      <c r="J37" s="260">
        <v>0.20483868659816434</v>
      </c>
      <c r="K37" s="260">
        <v>0</v>
      </c>
      <c r="L37" s="260">
        <v>45.436337505096887</v>
      </c>
      <c r="M37" s="260">
        <v>1.191802707899255</v>
      </c>
      <c r="N37" s="222">
        <v>1321.463267000003</v>
      </c>
      <c r="O37" s="223"/>
      <c r="P37" s="213"/>
      <c r="Q37" s="213"/>
    </row>
    <row r="38" spans="1:17" ht="5.0999999999999996" customHeight="1" x14ac:dyDescent="0.25">
      <c r="A38" s="225"/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22"/>
      <c r="O38" s="223"/>
      <c r="P38" s="213"/>
      <c r="Q38" s="213"/>
    </row>
    <row r="39" spans="1:17" ht="12.95" customHeight="1" x14ac:dyDescent="0.25">
      <c r="A39" s="219" t="s">
        <v>34</v>
      </c>
      <c r="B39" s="259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22"/>
      <c r="O39" s="223"/>
      <c r="P39" s="213"/>
      <c r="Q39" s="213"/>
    </row>
    <row r="40" spans="1:17" ht="12.95" customHeight="1" x14ac:dyDescent="0.25">
      <c r="A40" s="224" t="s">
        <v>35</v>
      </c>
      <c r="B40" s="259">
        <v>4.2777787184465375</v>
      </c>
      <c r="C40" s="260">
        <v>66.664774322228254</v>
      </c>
      <c r="D40" s="260">
        <v>17.569377957324775</v>
      </c>
      <c r="E40" s="260">
        <v>0</v>
      </c>
      <c r="F40" s="260">
        <v>25.713119587415456</v>
      </c>
      <c r="G40" s="260">
        <v>0.32085373071083162</v>
      </c>
      <c r="H40" s="260">
        <v>9.523013831981185E-2</v>
      </c>
      <c r="I40" s="260">
        <v>0.16534645288366401</v>
      </c>
      <c r="J40" s="260">
        <v>0.7074947523256675</v>
      </c>
      <c r="K40" s="260">
        <v>0</v>
      </c>
      <c r="L40" s="260">
        <v>59.900557121951159</v>
      </c>
      <c r="M40" s="260">
        <v>9.8447377871277761E-2</v>
      </c>
      <c r="N40" s="222">
        <v>131.23051399999994</v>
      </c>
      <c r="O40" s="223"/>
      <c r="P40" s="213"/>
      <c r="Q40" s="213"/>
    </row>
    <row r="41" spans="1:17" ht="12.95" customHeight="1" x14ac:dyDescent="0.25">
      <c r="A41" s="224" t="s">
        <v>36</v>
      </c>
      <c r="B41" s="259">
        <v>4.1815138027412129</v>
      </c>
      <c r="C41" s="260">
        <v>35.7190750579203</v>
      </c>
      <c r="D41" s="260">
        <v>17.917385824010399</v>
      </c>
      <c r="E41" s="260">
        <v>0</v>
      </c>
      <c r="F41" s="260">
        <v>7.8627511111834831</v>
      </c>
      <c r="G41" s="260">
        <v>0.83714488695207945</v>
      </c>
      <c r="H41" s="260">
        <v>1.3000788724277468</v>
      </c>
      <c r="I41" s="260">
        <v>0</v>
      </c>
      <c r="J41" s="260">
        <v>0</v>
      </c>
      <c r="K41" s="260">
        <v>0</v>
      </c>
      <c r="L41" s="260">
        <v>60.308546107577641</v>
      </c>
      <c r="M41" s="260">
        <v>0</v>
      </c>
      <c r="N41" s="222">
        <v>241.15144599999945</v>
      </c>
      <c r="O41" s="223"/>
      <c r="P41" s="213"/>
      <c r="Q41" s="213"/>
    </row>
    <row r="42" spans="1:17" ht="12.95" customHeight="1" x14ac:dyDescent="0.25">
      <c r="A42" s="224" t="s">
        <v>37</v>
      </c>
      <c r="B42" s="259">
        <v>1.8661348439765264</v>
      </c>
      <c r="C42" s="260">
        <v>39.991709162855237</v>
      </c>
      <c r="D42" s="260">
        <v>13.744551688290082</v>
      </c>
      <c r="E42" s="260">
        <v>0.15794660224089441</v>
      </c>
      <c r="F42" s="260">
        <v>14.429297552940955</v>
      </c>
      <c r="G42" s="260">
        <v>0</v>
      </c>
      <c r="H42" s="260">
        <v>0</v>
      </c>
      <c r="I42" s="260">
        <v>0</v>
      </c>
      <c r="J42" s="260">
        <v>0</v>
      </c>
      <c r="K42" s="260">
        <v>0</v>
      </c>
      <c r="L42" s="260">
        <v>78.962164349447079</v>
      </c>
      <c r="M42" s="260">
        <v>0.32538380569369074</v>
      </c>
      <c r="N42" s="222">
        <v>128.35856999999999</v>
      </c>
      <c r="O42" s="223"/>
      <c r="P42" s="213"/>
      <c r="Q42" s="213"/>
    </row>
    <row r="43" spans="1:17" ht="12.95" customHeight="1" x14ac:dyDescent="0.25">
      <c r="A43" s="224" t="s">
        <v>38</v>
      </c>
      <c r="B43" s="259">
        <v>12.234666723160444</v>
      </c>
      <c r="C43" s="260">
        <v>73.390492174058835</v>
      </c>
      <c r="D43" s="260">
        <v>28.424470254893112</v>
      </c>
      <c r="E43" s="260">
        <v>0</v>
      </c>
      <c r="F43" s="260">
        <v>7.496347415927394</v>
      </c>
      <c r="G43" s="260">
        <v>0.21766715095767145</v>
      </c>
      <c r="H43" s="260">
        <v>1.0575608500435967</v>
      </c>
      <c r="I43" s="260">
        <v>0</v>
      </c>
      <c r="J43" s="260">
        <v>0.55272284221646051</v>
      </c>
      <c r="K43" s="260">
        <v>0.19225001354134968</v>
      </c>
      <c r="L43" s="260">
        <v>61.004853079291976</v>
      </c>
      <c r="M43" s="260">
        <v>0.15980481756981249</v>
      </c>
      <c r="N43" s="222">
        <v>296.05615600000033</v>
      </c>
      <c r="O43" s="223"/>
      <c r="P43" s="213"/>
      <c r="Q43" s="213"/>
    </row>
    <row r="44" spans="1:17" ht="12.95" customHeight="1" x14ac:dyDescent="0.25">
      <c r="A44" s="224" t="s">
        <v>39</v>
      </c>
      <c r="B44" s="259">
        <v>1.5089896837804093</v>
      </c>
      <c r="C44" s="260">
        <v>33.087212299319482</v>
      </c>
      <c r="D44" s="260">
        <v>11.568787667055187</v>
      </c>
      <c r="E44" s="260">
        <v>0.15089399843046195</v>
      </c>
      <c r="F44" s="260">
        <v>17.41023969375577</v>
      </c>
      <c r="G44" s="260">
        <v>0.15477765746717989</v>
      </c>
      <c r="H44" s="260">
        <v>0.42802608535206155</v>
      </c>
      <c r="I44" s="260">
        <v>0</v>
      </c>
      <c r="J44" s="260">
        <v>1.4541534121714681</v>
      </c>
      <c r="K44" s="260">
        <v>0.19106324474131953</v>
      </c>
      <c r="L44" s="260">
        <v>72.736970579529</v>
      </c>
      <c r="M44" s="260">
        <v>2.0455494843622559</v>
      </c>
      <c r="N44" s="222">
        <v>140.84655600000019</v>
      </c>
      <c r="O44" s="223"/>
      <c r="P44" s="213"/>
      <c r="Q44" s="213"/>
    </row>
    <row r="45" spans="1:17" ht="12.95" customHeight="1" x14ac:dyDescent="0.25">
      <c r="A45" s="224" t="s">
        <v>40</v>
      </c>
      <c r="B45" s="259">
        <v>1.2418935301118059</v>
      </c>
      <c r="C45" s="260">
        <v>36.758925716576208</v>
      </c>
      <c r="D45" s="260">
        <v>8.7639681047417</v>
      </c>
      <c r="E45" s="260">
        <v>0</v>
      </c>
      <c r="F45" s="260">
        <v>18.666159889755924</v>
      </c>
      <c r="G45" s="260">
        <v>0.64592517093506552</v>
      </c>
      <c r="H45" s="260">
        <v>0</v>
      </c>
      <c r="I45" s="260">
        <v>0</v>
      </c>
      <c r="J45" s="260">
        <v>0.29908920896002594</v>
      </c>
      <c r="K45" s="260">
        <v>0</v>
      </c>
      <c r="L45" s="260">
        <v>67.559424492516911</v>
      </c>
      <c r="M45" s="260">
        <v>1.0842138878329375</v>
      </c>
      <c r="N45" s="222">
        <v>400.66808299999997</v>
      </c>
      <c r="O45" s="223"/>
      <c r="P45" s="213"/>
      <c r="Q45" s="213"/>
    </row>
    <row r="46" spans="1:17" ht="12.95" customHeight="1" x14ac:dyDescent="0.25">
      <c r="A46" s="224" t="s">
        <v>41</v>
      </c>
      <c r="B46" s="259">
        <v>11.360712362470981</v>
      </c>
      <c r="C46" s="260">
        <v>57.725437963465609</v>
      </c>
      <c r="D46" s="260">
        <v>41.333320942906909</v>
      </c>
      <c r="E46" s="260">
        <v>0.20243349248708606</v>
      </c>
      <c r="F46" s="260">
        <v>4.8252437450022612</v>
      </c>
      <c r="G46" s="260">
        <v>2.2141098911524084</v>
      </c>
      <c r="H46" s="260">
        <v>1.8058615156841014</v>
      </c>
      <c r="I46" s="260">
        <v>0</v>
      </c>
      <c r="J46" s="260">
        <v>0.16999390541000473</v>
      </c>
      <c r="K46" s="260">
        <v>0.24544709297487283</v>
      </c>
      <c r="L46" s="260">
        <v>40.519143475898169</v>
      </c>
      <c r="M46" s="260">
        <v>0.83534068778658965</v>
      </c>
      <c r="N46" s="222">
        <v>204.02849099999997</v>
      </c>
      <c r="O46" s="223"/>
      <c r="P46" s="213"/>
      <c r="Q46" s="213"/>
    </row>
    <row r="47" spans="1:17" ht="12.95" customHeight="1" x14ac:dyDescent="0.25">
      <c r="A47" s="224" t="s">
        <v>42</v>
      </c>
      <c r="B47" s="259">
        <v>1.8800967422364145</v>
      </c>
      <c r="C47" s="260">
        <v>45.636748894160938</v>
      </c>
      <c r="D47" s="260">
        <v>12.625693513100828</v>
      </c>
      <c r="E47" s="260">
        <v>0</v>
      </c>
      <c r="F47" s="260">
        <v>9.4304255647033859</v>
      </c>
      <c r="G47" s="260">
        <v>0</v>
      </c>
      <c r="H47" s="260">
        <v>0.22203770970439149</v>
      </c>
      <c r="I47" s="260">
        <v>0</v>
      </c>
      <c r="J47" s="260">
        <v>1.3189330574802407</v>
      </c>
      <c r="K47" s="260">
        <v>0</v>
      </c>
      <c r="L47" s="260">
        <v>67.050329431208553</v>
      </c>
      <c r="M47" s="260">
        <v>1.0824505108979225</v>
      </c>
      <c r="N47" s="222">
        <v>291.58515500000004</v>
      </c>
      <c r="O47" s="223"/>
      <c r="P47" s="213"/>
      <c r="Q47" s="213"/>
    </row>
    <row r="48" spans="1:17" ht="12.95" customHeight="1" x14ac:dyDescent="0.25">
      <c r="A48" s="224" t="s">
        <v>43</v>
      </c>
      <c r="B48" s="259">
        <v>2.251937212773985</v>
      </c>
      <c r="C48" s="260">
        <v>21.662192276270375</v>
      </c>
      <c r="D48" s="260">
        <v>9.8971728170505138</v>
      </c>
      <c r="E48" s="260">
        <v>0</v>
      </c>
      <c r="F48" s="260">
        <v>9.0564428311065548</v>
      </c>
      <c r="G48" s="260">
        <v>0</v>
      </c>
      <c r="H48" s="260">
        <v>0.22781849953924718</v>
      </c>
      <c r="I48" s="260">
        <v>0</v>
      </c>
      <c r="J48" s="260">
        <v>0.2364893176239562</v>
      </c>
      <c r="K48" s="260">
        <v>0</v>
      </c>
      <c r="L48" s="260">
        <v>86.497587558108421</v>
      </c>
      <c r="M48" s="260">
        <v>1.2340842369687901</v>
      </c>
      <c r="N48" s="222">
        <v>121.10737300000028</v>
      </c>
      <c r="O48" s="223"/>
      <c r="P48" s="213"/>
      <c r="Q48" s="213"/>
    </row>
    <row r="49" spans="1:17" ht="12.95" customHeight="1" x14ac:dyDescent="0.25">
      <c r="A49" s="224" t="s">
        <v>44</v>
      </c>
      <c r="B49" s="259">
        <v>12.885238300129695</v>
      </c>
      <c r="C49" s="260">
        <v>59.198957904594941</v>
      </c>
      <c r="D49" s="260">
        <v>22.498358025816366</v>
      </c>
      <c r="E49" s="260">
        <v>0.41317501822493313</v>
      </c>
      <c r="F49" s="260">
        <v>15.567238892158795</v>
      </c>
      <c r="G49" s="260">
        <v>0.49540464325221162</v>
      </c>
      <c r="H49" s="260">
        <v>0.94791954456758287</v>
      </c>
      <c r="I49" s="260">
        <v>0</v>
      </c>
      <c r="J49" s="260">
        <v>0.47997170428302172</v>
      </c>
      <c r="K49" s="260">
        <v>0</v>
      </c>
      <c r="L49" s="260">
        <v>46.843361702117619</v>
      </c>
      <c r="M49" s="260">
        <v>0.49074496011487534</v>
      </c>
      <c r="N49" s="222">
        <v>152.00604400000003</v>
      </c>
      <c r="O49" s="223"/>
      <c r="P49" s="213"/>
      <c r="Q49" s="213"/>
    </row>
    <row r="50" spans="1:17" ht="12.95" customHeight="1" x14ac:dyDescent="0.25">
      <c r="A50" s="224" t="s">
        <v>45</v>
      </c>
      <c r="B50" s="259">
        <v>9.8302552483547707</v>
      </c>
      <c r="C50" s="260">
        <v>59.212982774710262</v>
      </c>
      <c r="D50" s="260">
        <v>23.391387325899498</v>
      </c>
      <c r="E50" s="260">
        <v>0.21797134060938056</v>
      </c>
      <c r="F50" s="260">
        <v>2.922645347501871</v>
      </c>
      <c r="G50" s="260">
        <v>0.13439377219595874</v>
      </c>
      <c r="H50" s="260">
        <v>0</v>
      </c>
      <c r="I50" s="260">
        <v>0</v>
      </c>
      <c r="J50" s="260">
        <v>0.23405100516726099</v>
      </c>
      <c r="K50" s="260">
        <v>0</v>
      </c>
      <c r="L50" s="260">
        <v>40.182297695029249</v>
      </c>
      <c r="M50" s="260">
        <v>0.47773984698594502</v>
      </c>
      <c r="N50" s="222">
        <v>208.79166899999981</v>
      </c>
      <c r="O50" s="223"/>
      <c r="P50" s="213"/>
      <c r="Q50" s="213"/>
    </row>
    <row r="51" spans="1:17" ht="12.95" customHeight="1" x14ac:dyDescent="0.25">
      <c r="A51" s="224" t="s">
        <v>46</v>
      </c>
      <c r="B51" s="259">
        <v>10.552768988761549</v>
      </c>
      <c r="C51" s="260">
        <v>55.856889622954839</v>
      </c>
      <c r="D51" s="260">
        <v>28.434347909601936</v>
      </c>
      <c r="E51" s="260">
        <v>0.89163710830450893</v>
      </c>
      <c r="F51" s="260">
        <v>15.028376433964738</v>
      </c>
      <c r="G51" s="260">
        <v>0</v>
      </c>
      <c r="H51" s="260">
        <v>0.98449605040272992</v>
      </c>
      <c r="I51" s="260">
        <v>0</v>
      </c>
      <c r="J51" s="260">
        <v>1.0119901778072145</v>
      </c>
      <c r="K51" s="260">
        <v>0</v>
      </c>
      <c r="L51" s="260">
        <v>41.82744450911143</v>
      </c>
      <c r="M51" s="260">
        <v>2.4740030800199366</v>
      </c>
      <c r="N51" s="222">
        <v>260.89571399999977</v>
      </c>
      <c r="O51" s="223"/>
      <c r="P51" s="213"/>
      <c r="Q51" s="213"/>
    </row>
    <row r="52" spans="1:17" ht="12.95" customHeight="1" x14ac:dyDescent="0.25">
      <c r="A52" s="224" t="s">
        <v>47</v>
      </c>
      <c r="B52" s="259">
        <v>6.4095439597147656</v>
      </c>
      <c r="C52" s="260">
        <v>42.332033755656411</v>
      </c>
      <c r="D52" s="260">
        <v>27.513266002989802</v>
      </c>
      <c r="E52" s="260">
        <v>0</v>
      </c>
      <c r="F52" s="260">
        <v>14.243146622214823</v>
      </c>
      <c r="G52" s="260">
        <v>0.45148406591346901</v>
      </c>
      <c r="H52" s="260">
        <v>0</v>
      </c>
      <c r="I52" s="260">
        <v>0</v>
      </c>
      <c r="J52" s="260">
        <v>0</v>
      </c>
      <c r="K52" s="260">
        <v>0</v>
      </c>
      <c r="L52" s="260">
        <v>37.609968163006364</v>
      </c>
      <c r="M52" s="260">
        <v>0.76945549278321312</v>
      </c>
      <c r="N52" s="222">
        <v>367.87079000000011</v>
      </c>
      <c r="O52" s="223"/>
      <c r="P52" s="213"/>
      <c r="Q52" s="213"/>
    </row>
    <row r="53" spans="1:17" ht="12.95" customHeight="1" x14ac:dyDescent="0.25">
      <c r="A53" s="224" t="s">
        <v>48</v>
      </c>
      <c r="B53" s="259">
        <v>14.266247862534485</v>
      </c>
      <c r="C53" s="260">
        <v>81.457269856832283</v>
      </c>
      <c r="D53" s="260">
        <v>19.057907598824734</v>
      </c>
      <c r="E53" s="260">
        <v>0</v>
      </c>
      <c r="F53" s="260">
        <v>6.7651340449669419</v>
      </c>
      <c r="G53" s="260">
        <v>0.698743590864359</v>
      </c>
      <c r="H53" s="260">
        <v>0</v>
      </c>
      <c r="I53" s="260">
        <v>0.43036478810479983</v>
      </c>
      <c r="J53" s="260">
        <v>0</v>
      </c>
      <c r="K53" s="260">
        <v>0</v>
      </c>
      <c r="L53" s="260">
        <v>12.073894700244546</v>
      </c>
      <c r="M53" s="260">
        <v>0.43472740231870372</v>
      </c>
      <c r="N53" s="222">
        <v>214.66486699999993</v>
      </c>
      <c r="O53" s="223"/>
      <c r="P53" s="213"/>
      <c r="Q53" s="213"/>
    </row>
    <row r="54" spans="1:17" ht="12.95" customHeight="1" x14ac:dyDescent="0.25">
      <c r="A54" s="224" t="s">
        <v>301</v>
      </c>
      <c r="B54" s="259">
        <v>11.610063322121794</v>
      </c>
      <c r="C54" s="260">
        <v>57.546744323316503</v>
      </c>
      <c r="D54" s="260">
        <v>41.28922091898351</v>
      </c>
      <c r="E54" s="260">
        <v>0.15148011260715766</v>
      </c>
      <c r="F54" s="260">
        <v>4.1394448037076881</v>
      </c>
      <c r="G54" s="260">
        <v>0.76946657386819683</v>
      </c>
      <c r="H54" s="260">
        <v>1.5353954077342338</v>
      </c>
      <c r="I54" s="260">
        <v>0</v>
      </c>
      <c r="J54" s="260">
        <v>0.32167078104854824</v>
      </c>
      <c r="K54" s="260">
        <v>0</v>
      </c>
      <c r="L54" s="260">
        <v>44.041298208895064</v>
      </c>
      <c r="M54" s="260">
        <v>1.52067033782634</v>
      </c>
      <c r="N54" s="222">
        <v>1772.657119000002</v>
      </c>
      <c r="O54" s="223"/>
      <c r="P54" s="213"/>
      <c r="Q54" s="213"/>
    </row>
    <row r="55" spans="1:17" ht="12.95" customHeight="1" x14ac:dyDescent="0.25">
      <c r="A55" s="227" t="s">
        <v>267</v>
      </c>
      <c r="B55" s="259">
        <v>11.218875429380752</v>
      </c>
      <c r="C55" s="260">
        <v>57.578932394995277</v>
      </c>
      <c r="D55" s="260">
        <v>41.485171299992061</v>
      </c>
      <c r="E55" s="260">
        <v>0.13294885851142102</v>
      </c>
      <c r="F55" s="260">
        <v>3.8669050091320862</v>
      </c>
      <c r="G55" s="260">
        <v>0.63038403427894718</v>
      </c>
      <c r="H55" s="260">
        <v>1.5402083353318985</v>
      </c>
      <c r="I55" s="260">
        <v>0</v>
      </c>
      <c r="J55" s="260">
        <v>0.34772283023934508</v>
      </c>
      <c r="K55" s="260">
        <v>0</v>
      </c>
      <c r="L55" s="260">
        <v>43.550801567529554</v>
      </c>
      <c r="M55" s="260">
        <v>1.5409075380654105</v>
      </c>
      <c r="N55" s="222">
        <v>1576.6528749999989</v>
      </c>
      <c r="O55" s="223"/>
      <c r="P55" s="213"/>
      <c r="Q55" s="213"/>
    </row>
    <row r="56" spans="1:17" ht="12.95" customHeight="1" x14ac:dyDescent="0.25">
      <c r="A56" s="227" t="s">
        <v>305</v>
      </c>
      <c r="B56" s="259">
        <v>14.756768225896156</v>
      </c>
      <c r="C56" s="260">
        <v>57.28782433915044</v>
      </c>
      <c r="D56" s="260">
        <v>39.713001316440831</v>
      </c>
      <c r="E56" s="260">
        <v>0.3005450228924631</v>
      </c>
      <c r="F56" s="260">
        <v>6.3317475921592727</v>
      </c>
      <c r="G56" s="260">
        <v>1.8882427872327072</v>
      </c>
      <c r="H56" s="260">
        <v>1.4966803473908437</v>
      </c>
      <c r="I56" s="260">
        <v>0</v>
      </c>
      <c r="J56" s="260">
        <v>0.11210879699115073</v>
      </c>
      <c r="K56" s="260">
        <v>0</v>
      </c>
      <c r="L56" s="260">
        <v>47.986840019647666</v>
      </c>
      <c r="M56" s="260">
        <v>1.3578828425776317</v>
      </c>
      <c r="N56" s="222">
        <v>196.00424400000023</v>
      </c>
      <c r="O56" s="223"/>
      <c r="P56" s="213"/>
      <c r="Q56" s="213"/>
    </row>
    <row r="57" spans="1:17" ht="12.95" customHeight="1" x14ac:dyDescent="0.25">
      <c r="A57" s="224" t="s">
        <v>49</v>
      </c>
      <c r="B57" s="259">
        <v>12.60285745344266</v>
      </c>
      <c r="C57" s="260">
        <v>49.872466713998193</v>
      </c>
      <c r="D57" s="260">
        <v>11.503092162033539</v>
      </c>
      <c r="E57" s="260">
        <v>0</v>
      </c>
      <c r="F57" s="260">
        <v>17.105047516689272</v>
      </c>
      <c r="G57" s="260">
        <v>0</v>
      </c>
      <c r="H57" s="260">
        <v>0.18093175610718598</v>
      </c>
      <c r="I57" s="260">
        <v>0</v>
      </c>
      <c r="J57" s="260">
        <v>0</v>
      </c>
      <c r="K57" s="260">
        <v>0</v>
      </c>
      <c r="L57" s="260">
        <v>46.264790909825763</v>
      </c>
      <c r="M57" s="260">
        <v>0.56166604032775469</v>
      </c>
      <c r="N57" s="222">
        <v>377.14938200000046</v>
      </c>
      <c r="O57" s="223"/>
      <c r="P57" s="213"/>
      <c r="Q57" s="213"/>
    </row>
    <row r="58" spans="1:17" ht="12.95" customHeight="1" x14ac:dyDescent="0.25">
      <c r="A58" s="224" t="s">
        <v>50</v>
      </c>
      <c r="B58" s="259">
        <v>5.4633236097250801</v>
      </c>
      <c r="C58" s="260">
        <v>41.363082771735598</v>
      </c>
      <c r="D58" s="260">
        <v>14.630473283333631</v>
      </c>
      <c r="E58" s="260">
        <v>0</v>
      </c>
      <c r="F58" s="260">
        <v>4.4714506781351107</v>
      </c>
      <c r="G58" s="260">
        <v>0.14552019883166062</v>
      </c>
      <c r="H58" s="260">
        <v>0.18359473967429657</v>
      </c>
      <c r="I58" s="260">
        <v>0</v>
      </c>
      <c r="J58" s="260">
        <v>1.5193652983277735</v>
      </c>
      <c r="K58" s="260">
        <v>0</v>
      </c>
      <c r="L58" s="260">
        <v>61.649395645704693</v>
      </c>
      <c r="M58" s="260">
        <v>0</v>
      </c>
      <c r="N58" s="222">
        <v>42.225066000000048</v>
      </c>
      <c r="O58" s="223"/>
      <c r="P58" s="213"/>
      <c r="Q58" s="213"/>
    </row>
    <row r="59" spans="1:17" ht="12.95" customHeight="1" x14ac:dyDescent="0.25">
      <c r="A59" s="224" t="s">
        <v>51</v>
      </c>
      <c r="B59" s="259">
        <v>9.7334669662069544</v>
      </c>
      <c r="C59" s="260">
        <v>55.609571830680579</v>
      </c>
      <c r="D59" s="260">
        <v>30.16271253217085</v>
      </c>
      <c r="E59" s="260">
        <v>0.35736657002092764</v>
      </c>
      <c r="F59" s="260">
        <v>4.2344707879108334</v>
      </c>
      <c r="G59" s="260">
        <v>0.25139743283697624</v>
      </c>
      <c r="H59" s="260">
        <v>1.2573246967013172</v>
      </c>
      <c r="I59" s="260">
        <v>0</v>
      </c>
      <c r="J59" s="260">
        <v>3.519355111017016</v>
      </c>
      <c r="K59" s="260">
        <v>0.65241499372157385</v>
      </c>
      <c r="L59" s="260">
        <v>42.977574918235156</v>
      </c>
      <c r="M59" s="260">
        <v>0.33519550558417011</v>
      </c>
      <c r="N59" s="222">
        <v>31.108114</v>
      </c>
      <c r="O59" s="223"/>
      <c r="P59" s="213"/>
      <c r="Q59" s="213"/>
    </row>
    <row r="60" spans="1:17" ht="12.95" customHeight="1" x14ac:dyDescent="0.25">
      <c r="A60" s="224" t="s">
        <v>52</v>
      </c>
      <c r="B60" s="259">
        <v>5.0773817803571033</v>
      </c>
      <c r="C60" s="260">
        <v>41.973598267208594</v>
      </c>
      <c r="D60" s="260">
        <v>18.798343430360724</v>
      </c>
      <c r="E60" s="260">
        <v>0.3441362178941636</v>
      </c>
      <c r="F60" s="260">
        <v>15.765870776624771</v>
      </c>
      <c r="G60" s="260">
        <v>0.39812780879637966</v>
      </c>
      <c r="H60" s="260">
        <v>0.90614182626685669</v>
      </c>
      <c r="I60" s="260">
        <v>0</v>
      </c>
      <c r="J60" s="260">
        <v>0.23254192656631781</v>
      </c>
      <c r="K60" s="260">
        <v>0</v>
      </c>
      <c r="L60" s="260">
        <v>53.053414569284676</v>
      </c>
      <c r="M60" s="260">
        <v>1.8440529289725289</v>
      </c>
      <c r="N60" s="222">
        <v>75.406186999999875</v>
      </c>
      <c r="O60" s="223"/>
      <c r="P60" s="213"/>
      <c r="Q60" s="213"/>
    </row>
    <row r="61" spans="1:17" ht="12.95" customHeight="1" x14ac:dyDescent="0.25">
      <c r="A61" s="224" t="s">
        <v>53</v>
      </c>
      <c r="B61" s="259">
        <v>13.719515255391871</v>
      </c>
      <c r="C61" s="260">
        <v>67.683329796834698</v>
      </c>
      <c r="D61" s="260">
        <v>26.229012620339088</v>
      </c>
      <c r="E61" s="260">
        <v>0.40341202015302408</v>
      </c>
      <c r="F61" s="260">
        <v>6.9801635142488747</v>
      </c>
      <c r="G61" s="260">
        <v>0.20581357339076017</v>
      </c>
      <c r="H61" s="260">
        <v>0.15105345918133095</v>
      </c>
      <c r="I61" s="260">
        <v>0</v>
      </c>
      <c r="J61" s="260">
        <v>0</v>
      </c>
      <c r="K61" s="260">
        <v>0</v>
      </c>
      <c r="L61" s="260">
        <v>36.597779372731111</v>
      </c>
      <c r="M61" s="260">
        <v>0</v>
      </c>
      <c r="N61" s="222">
        <v>536.2790130000003</v>
      </c>
      <c r="O61" s="223"/>
      <c r="P61" s="213"/>
      <c r="Q61" s="213"/>
    </row>
    <row r="62" spans="1:17" ht="12.95" customHeight="1" x14ac:dyDescent="0.25">
      <c r="A62" s="224" t="s">
        <v>54</v>
      </c>
      <c r="B62" s="259">
        <v>2.0581203099909176</v>
      </c>
      <c r="C62" s="260">
        <v>49.713570166616641</v>
      </c>
      <c r="D62" s="260">
        <v>5.4785834227826786</v>
      </c>
      <c r="E62" s="260">
        <v>0</v>
      </c>
      <c r="F62" s="260">
        <v>4.7688750795751877</v>
      </c>
      <c r="G62" s="260">
        <v>0</v>
      </c>
      <c r="H62" s="260">
        <v>0.44371802434574087</v>
      </c>
      <c r="I62" s="260">
        <v>0</v>
      </c>
      <c r="J62" s="260">
        <v>1.8715685547104524</v>
      </c>
      <c r="K62" s="260">
        <v>0</v>
      </c>
      <c r="L62" s="260">
        <v>67.399274208128944</v>
      </c>
      <c r="M62" s="260">
        <v>0.22463899455745662</v>
      </c>
      <c r="N62" s="222">
        <v>266.78226600000022</v>
      </c>
      <c r="O62" s="223"/>
      <c r="P62" s="213"/>
      <c r="Q62" s="213"/>
    </row>
    <row r="63" spans="1:17" ht="12.95" customHeight="1" x14ac:dyDescent="0.25">
      <c r="A63" s="224" t="s">
        <v>55</v>
      </c>
      <c r="B63" s="259">
        <v>5.2677901384124741</v>
      </c>
      <c r="C63" s="260">
        <v>61.745582310572601</v>
      </c>
      <c r="D63" s="260">
        <v>20.854019829716307</v>
      </c>
      <c r="E63" s="260">
        <v>0.19271438474295946</v>
      </c>
      <c r="F63" s="260">
        <v>29.732606324149053</v>
      </c>
      <c r="G63" s="260">
        <v>0.41513311192342278</v>
      </c>
      <c r="H63" s="260">
        <v>0.30288298530139507</v>
      </c>
      <c r="I63" s="260">
        <v>0</v>
      </c>
      <c r="J63" s="260">
        <v>0</v>
      </c>
      <c r="K63" s="260">
        <v>0</v>
      </c>
      <c r="L63" s="260">
        <v>45.124198064929146</v>
      </c>
      <c r="M63" s="260">
        <v>1.1937559074039823</v>
      </c>
      <c r="N63" s="222">
        <v>281.71638599999955</v>
      </c>
      <c r="O63" s="223"/>
      <c r="P63" s="213"/>
      <c r="Q63" s="213"/>
    </row>
    <row r="64" spans="1:17" ht="12.95" customHeight="1" x14ac:dyDescent="0.25">
      <c r="A64" s="224" t="s">
        <v>56</v>
      </c>
      <c r="B64" s="259">
        <v>3.2493942495758432</v>
      </c>
      <c r="C64" s="260">
        <v>41.936404652032067</v>
      </c>
      <c r="D64" s="260">
        <v>23.363832618703967</v>
      </c>
      <c r="E64" s="260">
        <v>0</v>
      </c>
      <c r="F64" s="260">
        <v>6.727326370101304</v>
      </c>
      <c r="G64" s="260">
        <v>0.61033450857560401</v>
      </c>
      <c r="H64" s="260">
        <v>0.68191185585870695</v>
      </c>
      <c r="I64" s="260">
        <v>0</v>
      </c>
      <c r="J64" s="260">
        <v>3.2637308145268449</v>
      </c>
      <c r="K64" s="260">
        <v>0</v>
      </c>
      <c r="L64" s="260">
        <v>45.29880043317425</v>
      </c>
      <c r="M64" s="260">
        <v>1.5062216472788494</v>
      </c>
      <c r="N64" s="222">
        <v>59.728393999999909</v>
      </c>
      <c r="O64" s="223"/>
      <c r="P64" s="213"/>
      <c r="Q64" s="213"/>
    </row>
    <row r="65" spans="1:17" ht="12.95" customHeight="1" x14ac:dyDescent="0.25">
      <c r="A65" s="224" t="s">
        <v>57</v>
      </c>
      <c r="B65" s="259">
        <v>9.1545656014420658</v>
      </c>
      <c r="C65" s="260">
        <v>58.366129184516488</v>
      </c>
      <c r="D65" s="260">
        <v>23.730610410101725</v>
      </c>
      <c r="E65" s="260">
        <v>0.16383750567525393</v>
      </c>
      <c r="F65" s="260">
        <v>12.184623545224456</v>
      </c>
      <c r="G65" s="260">
        <v>4.0351906211087938</v>
      </c>
      <c r="H65" s="260">
        <v>0</v>
      </c>
      <c r="I65" s="260">
        <v>0</v>
      </c>
      <c r="J65" s="260">
        <v>0</v>
      </c>
      <c r="K65" s="260">
        <v>0</v>
      </c>
      <c r="L65" s="260">
        <v>24.676578394925734</v>
      </c>
      <c r="M65" s="260">
        <v>0</v>
      </c>
      <c r="N65" s="222">
        <v>55.614250000000055</v>
      </c>
      <c r="O65" s="223"/>
      <c r="P65" s="213"/>
      <c r="Q65" s="213"/>
    </row>
    <row r="66" spans="1:17" ht="12.95" customHeight="1" x14ac:dyDescent="0.25">
      <c r="A66" s="224" t="s">
        <v>58</v>
      </c>
      <c r="B66" s="259">
        <v>11.315019518863117</v>
      </c>
      <c r="C66" s="260">
        <v>95.501750341105691</v>
      </c>
      <c r="D66" s="260">
        <v>31.0858195913234</v>
      </c>
      <c r="E66" s="260">
        <v>0.17382189773371345</v>
      </c>
      <c r="F66" s="260">
        <v>24.474667730838341</v>
      </c>
      <c r="G66" s="260">
        <v>0.18779165926952479</v>
      </c>
      <c r="H66" s="260">
        <v>0.17820579068474096</v>
      </c>
      <c r="I66" s="260">
        <v>0</v>
      </c>
      <c r="J66" s="260">
        <v>0.19275573347690347</v>
      </c>
      <c r="K66" s="260">
        <v>0</v>
      </c>
      <c r="L66" s="260">
        <v>1.4137803987782309</v>
      </c>
      <c r="M66" s="260">
        <v>1.0015351826488863</v>
      </c>
      <c r="N66" s="222">
        <v>147.54009900000023</v>
      </c>
      <c r="O66" s="223"/>
      <c r="P66" s="213"/>
      <c r="Q66" s="213"/>
    </row>
    <row r="67" spans="1:17" ht="5.0999999999999996" customHeight="1" x14ac:dyDescent="0.25">
      <c r="B67" s="261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P67" s="213"/>
      <c r="Q67" s="213"/>
    </row>
    <row r="68" spans="1:17" ht="12.95" customHeight="1" x14ac:dyDescent="0.25">
      <c r="A68" s="219" t="s">
        <v>314</v>
      </c>
      <c r="B68" s="262">
        <v>8.7397964088553124</v>
      </c>
      <c r="C68" s="263">
        <v>55.039593058363977</v>
      </c>
      <c r="D68" s="263">
        <v>25.626816610633956</v>
      </c>
      <c r="E68" s="263">
        <v>0.15204653743221988</v>
      </c>
      <c r="F68" s="263">
        <v>10.443642302236684</v>
      </c>
      <c r="G68" s="263">
        <v>0.49726234069275654</v>
      </c>
      <c r="H68" s="263">
        <v>0.70796180505979778</v>
      </c>
      <c r="I68" s="263">
        <v>1.6763388640129228E-2</v>
      </c>
      <c r="J68" s="263">
        <v>0.42597316247582884</v>
      </c>
      <c r="K68" s="263">
        <v>2.2658398615185007E-2</v>
      </c>
      <c r="L68" s="263">
        <v>48.067795488578966</v>
      </c>
      <c r="M68" s="263">
        <v>0.93264916917751273</v>
      </c>
      <c r="N68" s="233">
        <v>6805.4677040000042</v>
      </c>
      <c r="O68" s="223"/>
      <c r="P68" s="213"/>
      <c r="Q68" s="213"/>
    </row>
    <row r="69" spans="1:17" ht="5.0999999999999996" customHeight="1" thickBot="1" x14ac:dyDescent="0.3">
      <c r="A69" s="236"/>
      <c r="B69" s="264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39"/>
      <c r="P69" s="213"/>
      <c r="Q69" s="213"/>
    </row>
    <row r="70" spans="1:17" ht="17.25" customHeight="1" x14ac:dyDescent="0.25">
      <c r="A70" s="205" t="s">
        <v>372</v>
      </c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P70" s="213"/>
      <c r="Q70" s="213"/>
    </row>
    <row r="71" spans="1:17" ht="14.25" customHeight="1" x14ac:dyDescent="0.25">
      <c r="A71" s="205" t="s">
        <v>373</v>
      </c>
      <c r="P71" s="213"/>
      <c r="Q71" s="213"/>
    </row>
    <row r="72" spans="1:17" s="240" customFormat="1" ht="12.75" customHeight="1" x14ac:dyDescent="0.25">
      <c r="A72" s="205" t="s">
        <v>374</v>
      </c>
      <c r="B72" s="226"/>
      <c r="C72" s="226"/>
      <c r="D72" s="226"/>
      <c r="E72" s="230"/>
      <c r="F72" s="230"/>
      <c r="G72" s="205"/>
      <c r="H72" s="213"/>
      <c r="I72" s="205"/>
    </row>
    <row r="73" spans="1:17" ht="14.25" customHeight="1" x14ac:dyDescent="0.25">
      <c r="A73" s="241" t="s">
        <v>141</v>
      </c>
      <c r="P73" s="213"/>
      <c r="Q73" s="213"/>
    </row>
    <row r="74" spans="1:17" ht="12.95" customHeight="1" x14ac:dyDescent="0.25">
      <c r="P74" s="213"/>
      <c r="Q74" s="213"/>
    </row>
    <row r="75" spans="1:17" ht="12.95" hidden="1" customHeight="1" x14ac:dyDescent="0.25">
      <c r="P75" s="213"/>
      <c r="Q75" s="213"/>
    </row>
    <row r="76" spans="1:17" ht="12.95" hidden="1" customHeight="1" x14ac:dyDescent="0.25">
      <c r="P76" s="213"/>
      <c r="Q76" s="213"/>
    </row>
    <row r="77" spans="1:17" ht="12.95" hidden="1" customHeight="1" x14ac:dyDescent="0.25">
      <c r="P77" s="213"/>
      <c r="Q77" s="213"/>
    </row>
    <row r="78" spans="1:17" ht="12.95" hidden="1" customHeight="1" x14ac:dyDescent="0.25">
      <c r="P78" s="213"/>
      <c r="Q78" s="213"/>
    </row>
    <row r="79" spans="1:17" ht="12.95" hidden="1" customHeight="1" x14ac:dyDescent="0.25"/>
    <row r="80" spans="1:17" ht="12.95" hidden="1" customHeight="1" x14ac:dyDescent="0.25"/>
    <row r="81" ht="12.95" hidden="1" customHeight="1" x14ac:dyDescent="0.25"/>
    <row r="82" ht="12.95" hidden="1" customHeight="1" x14ac:dyDescent="0.25"/>
    <row r="83" ht="12.95" hidden="1" customHeight="1" x14ac:dyDescent="0.25"/>
    <row r="84" ht="12.95" hidden="1" customHeight="1" x14ac:dyDescent="0.25"/>
    <row r="85" ht="12.95" hidden="1" customHeight="1" x14ac:dyDescent="0.25"/>
    <row r="86" ht="12.95" hidden="1" customHeight="1" x14ac:dyDescent="0.25"/>
    <row r="87" ht="12.95" hidden="1" customHeight="1" x14ac:dyDescent="0.25"/>
    <row r="88" ht="12.95" hidden="1" customHeight="1" x14ac:dyDescent="0.25"/>
    <row r="89" ht="12.95" hidden="1" customHeight="1" x14ac:dyDescent="0.25"/>
    <row r="90" ht="12.95" hidden="1" customHeight="1" x14ac:dyDescent="0.25"/>
    <row r="91" ht="12.95" hidden="1" customHeight="1" x14ac:dyDescent="0.25"/>
    <row r="92" ht="12.95" hidden="1" customHeight="1" x14ac:dyDescent="0.25"/>
    <row r="93" ht="12.95" hidden="1" customHeight="1" x14ac:dyDescent="0.25"/>
    <row r="94" ht="12.95" hidden="1" customHeight="1" x14ac:dyDescent="0.25"/>
    <row r="95" hidden="1" x14ac:dyDescent="0.25"/>
    <row r="96" hidden="1" x14ac:dyDescent="0.25"/>
    <row r="97" hidden="1" x14ac:dyDescent="0.25"/>
    <row r="98" x14ac:dyDescent="0.25"/>
    <row r="99" x14ac:dyDescent="0.25"/>
    <row r="100" x14ac:dyDescent="0.25"/>
  </sheetData>
  <mergeCells count="3">
    <mergeCell ref="A1:N1"/>
    <mergeCell ref="A2:N2"/>
    <mergeCell ref="A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FC98"/>
  <sheetViews>
    <sheetView showGridLines="0" zoomScaleNormal="100" zoomScaleSheetLayoutView="55" workbookViewId="0">
      <selection activeCell="P1" sqref="P1:XFD1048576"/>
    </sheetView>
  </sheetViews>
  <sheetFormatPr baseColWidth="10" defaultColWidth="0" defaultRowHeight="12.75" zeroHeight="1" x14ac:dyDescent="0.25"/>
  <cols>
    <col min="1" max="1" width="20.28515625" style="240" customWidth="1"/>
    <col min="2" max="5" width="7.140625" style="240" customWidth="1"/>
    <col min="6" max="6" width="7.28515625" style="240" customWidth="1"/>
    <col min="7" max="11" width="7.140625" style="240" customWidth="1"/>
    <col min="12" max="12" width="10.140625" style="240" customWidth="1"/>
    <col min="13" max="13" width="7.42578125" style="240" customWidth="1"/>
    <col min="14" max="14" width="10.140625" style="275" customWidth="1"/>
    <col min="15" max="15" width="1.85546875" style="240" customWidth="1"/>
    <col min="16" max="16" width="8.7109375" style="240" hidden="1"/>
    <col min="17" max="16383" width="11.42578125" style="240" hidden="1"/>
    <col min="16384" max="16384" width="5" style="240" hidden="1"/>
  </cols>
  <sheetData>
    <row r="1" spans="1:17" x14ac:dyDescent="0.25">
      <c r="A1" s="412" t="s">
        <v>106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7" ht="16.5" customHeight="1" x14ac:dyDescent="0.25">
      <c r="A2" s="415" t="s">
        <v>331</v>
      </c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</row>
    <row r="3" spans="1:17" x14ac:dyDescent="0.25">
      <c r="A3" s="413" t="s">
        <v>65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</row>
    <row r="4" spans="1:17" ht="2.25" customHeight="1" thickBot="1" x14ac:dyDescent="0.3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</row>
    <row r="5" spans="1:17" ht="63.75" customHeight="1" thickBot="1" x14ac:dyDescent="0.3">
      <c r="A5" s="274" t="s">
        <v>209</v>
      </c>
      <c r="B5" s="253" t="s">
        <v>196</v>
      </c>
      <c r="C5" s="269" t="s">
        <v>207</v>
      </c>
      <c r="D5" s="269" t="s">
        <v>208</v>
      </c>
      <c r="E5" s="269" t="s">
        <v>204</v>
      </c>
      <c r="F5" s="209" t="s">
        <v>248</v>
      </c>
      <c r="G5" s="269" t="s">
        <v>135</v>
      </c>
      <c r="H5" s="269" t="s">
        <v>136</v>
      </c>
      <c r="I5" s="269" t="s">
        <v>137</v>
      </c>
      <c r="J5" s="269" t="s">
        <v>138</v>
      </c>
      <c r="K5" s="269" t="s">
        <v>115</v>
      </c>
      <c r="L5" s="269" t="s">
        <v>132</v>
      </c>
      <c r="M5" s="269" t="s">
        <v>133</v>
      </c>
      <c r="N5" s="247" t="s">
        <v>96</v>
      </c>
      <c r="P5" s="213"/>
      <c r="Q5" s="213"/>
    </row>
    <row r="6" spans="1:17" s="205" customFormat="1" ht="5.0999999999999996" customHeight="1" x14ac:dyDescent="0.25">
      <c r="A6" s="248"/>
      <c r="B6" s="273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7"/>
      <c r="O6" s="258"/>
      <c r="P6" s="213"/>
      <c r="Q6" s="213"/>
    </row>
    <row r="7" spans="1:17" s="205" customFormat="1" ht="12.95" customHeight="1" x14ac:dyDescent="0.25">
      <c r="A7" s="219" t="s">
        <v>13</v>
      </c>
      <c r="B7" s="259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22"/>
      <c r="O7" s="223"/>
      <c r="P7" s="213"/>
      <c r="Q7" s="213"/>
    </row>
    <row r="8" spans="1:17" s="205" customFormat="1" ht="12.95" customHeight="1" x14ac:dyDescent="0.25">
      <c r="A8" s="224" t="s">
        <v>6</v>
      </c>
      <c r="B8" s="259">
        <v>16.795351615391056</v>
      </c>
      <c r="C8" s="260">
        <v>56.364542090492833</v>
      </c>
      <c r="D8" s="260">
        <v>13.99353959721803</v>
      </c>
      <c r="E8" s="260">
        <v>5.3392311640976853E-2</v>
      </c>
      <c r="F8" s="260">
        <v>12.58441564974401</v>
      </c>
      <c r="G8" s="260">
        <v>0.48652267819600314</v>
      </c>
      <c r="H8" s="260">
        <v>0.55462372863484399</v>
      </c>
      <c r="I8" s="260">
        <v>0</v>
      </c>
      <c r="J8" s="260">
        <v>0.3588586839083393</v>
      </c>
      <c r="K8" s="260">
        <v>0</v>
      </c>
      <c r="L8" s="260">
        <v>45.729914524157351</v>
      </c>
      <c r="M8" s="260">
        <v>0.29642307781902949</v>
      </c>
      <c r="N8" s="222">
        <v>231.5970150000002</v>
      </c>
      <c r="O8" s="223"/>
      <c r="P8" s="213"/>
      <c r="Q8" s="213"/>
    </row>
    <row r="9" spans="1:17" s="205" customFormat="1" ht="12.95" customHeight="1" x14ac:dyDescent="0.25">
      <c r="A9" s="224" t="s">
        <v>7</v>
      </c>
      <c r="B9" s="259">
        <v>16.930855750444817</v>
      </c>
      <c r="C9" s="260">
        <v>56.494333647183318</v>
      </c>
      <c r="D9" s="260">
        <v>25.131473350898041</v>
      </c>
      <c r="E9" s="260">
        <v>0.17732694004736094</v>
      </c>
      <c r="F9" s="260">
        <v>13.640095548323755</v>
      </c>
      <c r="G9" s="260">
        <v>0.89738617926295328</v>
      </c>
      <c r="H9" s="260">
        <v>0.76300102172725448</v>
      </c>
      <c r="I9" s="260">
        <v>9.3008826496047053E-2</v>
      </c>
      <c r="J9" s="260">
        <v>0.9593630308671951</v>
      </c>
      <c r="K9" s="260">
        <v>1.9885337729867534E-2</v>
      </c>
      <c r="L9" s="260">
        <v>44.61123802257854</v>
      </c>
      <c r="M9" s="260">
        <v>0.93711813012595335</v>
      </c>
      <c r="N9" s="222">
        <v>1554.5675120000051</v>
      </c>
      <c r="O9" s="223"/>
      <c r="P9" s="213"/>
      <c r="Q9" s="213"/>
    </row>
    <row r="10" spans="1:17" s="205" customFormat="1" ht="12.95" customHeight="1" x14ac:dyDescent="0.25">
      <c r="A10" s="224" t="s">
        <v>8</v>
      </c>
      <c r="B10" s="259">
        <v>14.621527023124717</v>
      </c>
      <c r="C10" s="260">
        <v>55.173494527846024</v>
      </c>
      <c r="D10" s="260">
        <v>31.386997369872255</v>
      </c>
      <c r="E10" s="260">
        <v>0.20067364256029593</v>
      </c>
      <c r="F10" s="260">
        <v>12.449561020582667</v>
      </c>
      <c r="G10" s="260">
        <v>0.62211802915700498</v>
      </c>
      <c r="H10" s="260">
        <v>0.94892639891578823</v>
      </c>
      <c r="I10" s="260">
        <v>0</v>
      </c>
      <c r="J10" s="260">
        <v>1.0795797370502047</v>
      </c>
      <c r="K10" s="260">
        <v>2.6356842743815414E-2</v>
      </c>
      <c r="L10" s="260">
        <v>46.608862594530564</v>
      </c>
      <c r="M10" s="260">
        <v>0.52575045575843338</v>
      </c>
      <c r="N10" s="222">
        <v>2391.9518970000013</v>
      </c>
      <c r="O10" s="223"/>
      <c r="P10" s="213"/>
      <c r="Q10" s="213"/>
    </row>
    <row r="11" spans="1:17" s="205" customFormat="1" ht="12.95" customHeight="1" x14ac:dyDescent="0.25">
      <c r="A11" s="224" t="s">
        <v>9</v>
      </c>
      <c r="B11" s="259">
        <v>15.032416370534463</v>
      </c>
      <c r="C11" s="260">
        <v>57.216009068555728</v>
      </c>
      <c r="D11" s="260">
        <v>33.99185806231614</v>
      </c>
      <c r="E11" s="260">
        <v>0.18244764573017913</v>
      </c>
      <c r="F11" s="260">
        <v>11.610742405823194</v>
      </c>
      <c r="G11" s="260">
        <v>0.92608210974439964</v>
      </c>
      <c r="H11" s="260">
        <v>1.1894896081040338</v>
      </c>
      <c r="I11" s="260">
        <v>6.0873880792486745E-3</v>
      </c>
      <c r="J11" s="260">
        <v>1.0573228617972616</v>
      </c>
      <c r="K11" s="260">
        <v>3.4863993532787942E-2</v>
      </c>
      <c r="L11" s="260">
        <v>44.231921883600378</v>
      </c>
      <c r="M11" s="260">
        <v>1.3868262061882231</v>
      </c>
      <c r="N11" s="222">
        <v>2565.5666759999926</v>
      </c>
      <c r="O11" s="223"/>
      <c r="P11" s="213"/>
      <c r="Q11" s="213"/>
    </row>
    <row r="12" spans="1:17" s="205" customFormat="1" ht="12.95" customHeight="1" x14ac:dyDescent="0.25">
      <c r="A12" s="224" t="s">
        <v>10</v>
      </c>
      <c r="B12" s="259">
        <v>15.247861241335256</v>
      </c>
      <c r="C12" s="260">
        <v>56.105930193560226</v>
      </c>
      <c r="D12" s="260">
        <v>32.087227343928241</v>
      </c>
      <c r="E12" s="260">
        <v>0.10615965946190303</v>
      </c>
      <c r="F12" s="260">
        <v>9.6445453500851883</v>
      </c>
      <c r="G12" s="260">
        <v>1.2385840693272991</v>
      </c>
      <c r="H12" s="260">
        <v>1.3279091985199205</v>
      </c>
      <c r="I12" s="260">
        <v>1.3372285161889123E-2</v>
      </c>
      <c r="J12" s="260">
        <v>1.4008041551456982</v>
      </c>
      <c r="K12" s="260">
        <v>7.1713253874862333E-3</v>
      </c>
      <c r="L12" s="260">
        <v>45.667025401138908</v>
      </c>
      <c r="M12" s="260">
        <v>1.0285557667440974</v>
      </c>
      <c r="N12" s="222">
        <v>1938.1354559999991</v>
      </c>
      <c r="O12" s="223"/>
      <c r="P12" s="213"/>
      <c r="Q12" s="213"/>
    </row>
    <row r="13" spans="1:17" s="205" customFormat="1" ht="12.95" customHeight="1" x14ac:dyDescent="0.25">
      <c r="A13" s="224" t="s">
        <v>11</v>
      </c>
      <c r="B13" s="259">
        <v>12.255890751620964</v>
      </c>
      <c r="C13" s="260">
        <v>55.46325810652187</v>
      </c>
      <c r="D13" s="260">
        <v>30.139718421292116</v>
      </c>
      <c r="E13" s="260">
        <v>0.23290564438776337</v>
      </c>
      <c r="F13" s="260">
        <v>10.183474952597244</v>
      </c>
      <c r="G13" s="260">
        <v>0.59765762178151383</v>
      </c>
      <c r="H13" s="260">
        <v>0.99466999350726892</v>
      </c>
      <c r="I13" s="260">
        <v>0</v>
      </c>
      <c r="J13" s="260">
        <v>1.6392771229935055</v>
      </c>
      <c r="K13" s="260">
        <v>4.1560212857202704E-2</v>
      </c>
      <c r="L13" s="260">
        <v>48.584390072178159</v>
      </c>
      <c r="M13" s="260">
        <v>1.5000622967241573</v>
      </c>
      <c r="N13" s="222">
        <v>981.76109300000053</v>
      </c>
      <c r="O13" s="223"/>
      <c r="P13" s="213"/>
      <c r="Q13" s="213"/>
    </row>
    <row r="14" spans="1:17" s="205" customFormat="1" ht="12.95" customHeight="1" x14ac:dyDescent="0.25">
      <c r="A14" s="224" t="s">
        <v>12</v>
      </c>
      <c r="B14" s="259">
        <v>13.216384935814284</v>
      </c>
      <c r="C14" s="260">
        <v>50.884908473054203</v>
      </c>
      <c r="D14" s="260">
        <v>28.58744870117928</v>
      </c>
      <c r="E14" s="260">
        <v>0</v>
      </c>
      <c r="F14" s="260">
        <v>13.097197627943263</v>
      </c>
      <c r="G14" s="260">
        <v>1.2488312983672969</v>
      </c>
      <c r="H14" s="260">
        <v>0.73994937864814203</v>
      </c>
      <c r="I14" s="260">
        <v>0</v>
      </c>
      <c r="J14" s="260">
        <v>1.2720238006237721</v>
      </c>
      <c r="K14" s="260">
        <v>0</v>
      </c>
      <c r="L14" s="260">
        <v>49.920925273729715</v>
      </c>
      <c r="M14" s="260">
        <v>2.2744089207546772</v>
      </c>
      <c r="N14" s="222">
        <v>235.08459499999984</v>
      </c>
      <c r="O14" s="223"/>
      <c r="P14" s="213"/>
      <c r="Q14" s="213"/>
    </row>
    <row r="15" spans="1:17" s="205" customFormat="1" ht="5.0999999999999996" customHeight="1" x14ac:dyDescent="0.25">
      <c r="A15" s="225"/>
      <c r="B15" s="259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60"/>
      <c r="N15" s="222"/>
      <c r="O15" s="223"/>
      <c r="P15" s="213"/>
      <c r="Q15" s="213"/>
    </row>
    <row r="16" spans="1:17" s="205" customFormat="1" ht="12.95" customHeight="1" x14ac:dyDescent="0.25">
      <c r="A16" s="219" t="s">
        <v>14</v>
      </c>
      <c r="B16" s="259"/>
      <c r="C16" s="260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22"/>
      <c r="O16" s="223"/>
      <c r="P16" s="213"/>
      <c r="Q16" s="213"/>
    </row>
    <row r="17" spans="1:17" s="205" customFormat="1" ht="12.95" customHeight="1" x14ac:dyDescent="0.25">
      <c r="A17" s="224" t="s">
        <v>71</v>
      </c>
      <c r="B17" s="259">
        <v>15.650978248347784</v>
      </c>
      <c r="C17" s="260">
        <v>53.438275245560376</v>
      </c>
      <c r="D17" s="260">
        <v>27.652058326072488</v>
      </c>
      <c r="E17" s="260">
        <v>0.26867442557517651</v>
      </c>
      <c r="F17" s="260">
        <v>8.1609564862825135</v>
      </c>
      <c r="G17" s="260">
        <v>2.2725258300129183</v>
      </c>
      <c r="H17" s="260">
        <v>2.2652444641903058</v>
      </c>
      <c r="I17" s="260">
        <v>0</v>
      </c>
      <c r="J17" s="260">
        <v>0.40047392574493418</v>
      </c>
      <c r="K17" s="260">
        <v>0.10366218597937789</v>
      </c>
      <c r="L17" s="260">
        <v>45.981445916442205</v>
      </c>
      <c r="M17" s="260">
        <v>2.0349206158370956</v>
      </c>
      <c r="N17" s="222">
        <v>334.86849299999994</v>
      </c>
      <c r="O17" s="223"/>
      <c r="P17" s="213"/>
      <c r="Q17" s="213"/>
    </row>
    <row r="18" spans="1:17" s="205" customFormat="1" ht="12.95" customHeight="1" x14ac:dyDescent="0.25">
      <c r="A18" s="224" t="s">
        <v>308</v>
      </c>
      <c r="B18" s="259">
        <v>14.877416229913973</v>
      </c>
      <c r="C18" s="260">
        <v>55.434077836119791</v>
      </c>
      <c r="D18" s="260">
        <v>29.766776618967533</v>
      </c>
      <c r="E18" s="260">
        <v>0.15086404054745264</v>
      </c>
      <c r="F18" s="260">
        <v>11.682844147299464</v>
      </c>
      <c r="G18" s="260">
        <v>0.87245676762972013</v>
      </c>
      <c r="H18" s="260">
        <v>1.0289125091716425</v>
      </c>
      <c r="I18" s="260">
        <v>1.0482433718410004E-2</v>
      </c>
      <c r="J18" s="260">
        <v>1.1510439843959015</v>
      </c>
      <c r="K18" s="260">
        <v>2.2220817331996563E-2</v>
      </c>
      <c r="L18" s="260">
        <v>46.405718560683098</v>
      </c>
      <c r="M18" s="260">
        <v>1.0170018926859097</v>
      </c>
      <c r="N18" s="222">
        <v>8606.951631999922</v>
      </c>
      <c r="O18" s="223"/>
      <c r="P18" s="213"/>
      <c r="Q18" s="213"/>
    </row>
    <row r="19" spans="1:17" s="205" customFormat="1" ht="12.95" customHeight="1" x14ac:dyDescent="0.25">
      <c r="A19" s="224" t="s">
        <v>15</v>
      </c>
      <c r="B19" s="259">
        <v>15.835486051620931</v>
      </c>
      <c r="C19" s="260">
        <v>62.479920723638735</v>
      </c>
      <c r="D19" s="260">
        <v>39.33018393772457</v>
      </c>
      <c r="E19" s="260">
        <v>0.29479712985517159</v>
      </c>
      <c r="F19" s="260">
        <v>12.717275111349677</v>
      </c>
      <c r="G19" s="260">
        <v>0.39966551751362156</v>
      </c>
      <c r="H19" s="260">
        <v>0.77951537266019466</v>
      </c>
      <c r="I19" s="260">
        <v>0.10022698378522414</v>
      </c>
      <c r="J19" s="260">
        <v>1.5171898652804499</v>
      </c>
      <c r="K19" s="260">
        <v>1.2685242830028838E-2</v>
      </c>
      <c r="L19" s="260">
        <v>39.757226119294458</v>
      </c>
      <c r="M19" s="260">
        <v>0.9480894348267408</v>
      </c>
      <c r="N19" s="222">
        <v>956.84411899999918</v>
      </c>
      <c r="O19" s="223"/>
      <c r="P19" s="213"/>
      <c r="Q19" s="213"/>
    </row>
    <row r="20" spans="1:17" s="205" customFormat="1" ht="5.0999999999999996" customHeight="1" x14ac:dyDescent="0.25">
      <c r="A20" s="225"/>
      <c r="B20" s="259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22"/>
      <c r="O20" s="223"/>
      <c r="P20" s="213"/>
      <c r="Q20" s="213"/>
    </row>
    <row r="21" spans="1:17" s="205" customFormat="1" ht="12.95" customHeight="1" x14ac:dyDescent="0.25">
      <c r="A21" s="219" t="s">
        <v>16</v>
      </c>
      <c r="B21" s="259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22"/>
      <c r="O21" s="223"/>
      <c r="P21" s="213"/>
      <c r="Q21" s="213"/>
    </row>
    <row r="22" spans="1:17" s="205" customFormat="1" ht="12.95" customHeight="1" x14ac:dyDescent="0.25">
      <c r="A22" s="224" t="s">
        <v>17</v>
      </c>
      <c r="B22" s="259">
        <v>8.4413907226784861</v>
      </c>
      <c r="C22" s="260">
        <v>47.445548306436685</v>
      </c>
      <c r="D22" s="260">
        <v>7.0345824636869221</v>
      </c>
      <c r="E22" s="260">
        <v>0</v>
      </c>
      <c r="F22" s="260">
        <v>20.744562596194942</v>
      </c>
      <c r="G22" s="260">
        <v>0</v>
      </c>
      <c r="H22" s="260">
        <v>8.9058003872304295E-2</v>
      </c>
      <c r="I22" s="260">
        <v>0</v>
      </c>
      <c r="J22" s="260">
        <v>1.0444407980329271</v>
      </c>
      <c r="K22" s="260">
        <v>0</v>
      </c>
      <c r="L22" s="260">
        <v>53.895666892784313</v>
      </c>
      <c r="M22" s="260">
        <v>0.95004150280180266</v>
      </c>
      <c r="N22" s="222">
        <v>181.82868799999989</v>
      </c>
      <c r="O22" s="223"/>
      <c r="P22" s="213"/>
      <c r="Q22" s="213"/>
    </row>
    <row r="23" spans="1:17" s="205" customFormat="1" ht="12.95" customHeight="1" x14ac:dyDescent="0.25">
      <c r="A23" s="224" t="s">
        <v>18</v>
      </c>
      <c r="B23" s="259">
        <v>9.8212662199214797</v>
      </c>
      <c r="C23" s="260">
        <v>51.872930130391993</v>
      </c>
      <c r="D23" s="260">
        <v>17.74173120500383</v>
      </c>
      <c r="E23" s="260">
        <v>0.15588634061798085</v>
      </c>
      <c r="F23" s="260">
        <v>18.875555843577711</v>
      </c>
      <c r="G23" s="260">
        <v>0.45702764721976036</v>
      </c>
      <c r="H23" s="260">
        <v>0.16193570915781433</v>
      </c>
      <c r="I23" s="260">
        <v>5.2962362754053409E-2</v>
      </c>
      <c r="J23" s="260">
        <v>1.5365126325630165</v>
      </c>
      <c r="K23" s="260">
        <v>5.231924889604829E-2</v>
      </c>
      <c r="L23" s="260">
        <v>51.071385353611241</v>
      </c>
      <c r="M23" s="260">
        <v>0.71261717223744625</v>
      </c>
      <c r="N23" s="222">
        <v>2220.4466319999974</v>
      </c>
      <c r="O23" s="223"/>
      <c r="P23" s="213"/>
      <c r="Q23" s="213"/>
    </row>
    <row r="24" spans="1:17" s="205" customFormat="1" ht="12.95" customHeight="1" x14ac:dyDescent="0.25">
      <c r="A24" s="224" t="s">
        <v>19</v>
      </c>
      <c r="B24" s="259">
        <v>15.688349482711144</v>
      </c>
      <c r="C24" s="260">
        <v>56.950446412912179</v>
      </c>
      <c r="D24" s="260">
        <v>32.237820057153307</v>
      </c>
      <c r="E24" s="260">
        <v>0.24189700289839414</v>
      </c>
      <c r="F24" s="260">
        <v>11.447815861913604</v>
      </c>
      <c r="G24" s="260">
        <v>1.0911227593126813</v>
      </c>
      <c r="H24" s="260">
        <v>0.96816841356468597</v>
      </c>
      <c r="I24" s="260">
        <v>1.4152304926136547E-2</v>
      </c>
      <c r="J24" s="260">
        <v>1.178395126623023</v>
      </c>
      <c r="K24" s="260">
        <v>1.8170001780145103E-2</v>
      </c>
      <c r="L24" s="260">
        <v>44.055891287203572</v>
      </c>
      <c r="M24" s="260">
        <v>1.2329907441152717</v>
      </c>
      <c r="N24" s="222">
        <v>4543.7474910000083</v>
      </c>
      <c r="O24" s="223"/>
      <c r="P24" s="213"/>
      <c r="Q24" s="213"/>
    </row>
    <row r="25" spans="1:17" s="205" customFormat="1" ht="12.95" customHeight="1" x14ac:dyDescent="0.25">
      <c r="A25" s="224" t="s">
        <v>20</v>
      </c>
      <c r="B25" s="259">
        <v>18.226368226947525</v>
      </c>
      <c r="C25" s="260">
        <v>58.327530520703007</v>
      </c>
      <c r="D25" s="260">
        <v>39.266432220386797</v>
      </c>
      <c r="E25" s="260">
        <v>7.6293991367288413E-2</v>
      </c>
      <c r="F25" s="260">
        <v>6.013214405773736</v>
      </c>
      <c r="G25" s="260">
        <v>0.90766737540392728</v>
      </c>
      <c r="H25" s="260">
        <v>1.8916479791875913</v>
      </c>
      <c r="I25" s="260">
        <v>1.4288223259515582E-3</v>
      </c>
      <c r="J25" s="260">
        <v>0.85916856400084285</v>
      </c>
      <c r="K25" s="260">
        <v>1.3334670292151256E-2</v>
      </c>
      <c r="L25" s="260">
        <v>43.849236027434621</v>
      </c>
      <c r="M25" s="260">
        <v>1.0107623860604413</v>
      </c>
      <c r="N25" s="222">
        <v>2952.6414329999989</v>
      </c>
      <c r="O25" s="223"/>
      <c r="P25" s="213"/>
      <c r="Q25" s="213"/>
    </row>
    <row r="26" spans="1:17" s="205" customFormat="1" ht="5.0999999999999996" customHeight="1" x14ac:dyDescent="0.25">
      <c r="A26" s="225"/>
      <c r="B26" s="259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22"/>
      <c r="O26" s="223"/>
      <c r="P26" s="213"/>
      <c r="Q26" s="213"/>
    </row>
    <row r="27" spans="1:17" s="205" customFormat="1" ht="12.95" customHeight="1" x14ac:dyDescent="0.25">
      <c r="A27" s="219" t="s">
        <v>21</v>
      </c>
      <c r="B27" s="259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22"/>
      <c r="O27" s="223"/>
      <c r="P27" s="213"/>
      <c r="Q27" s="213"/>
    </row>
    <row r="28" spans="1:17" s="205" customFormat="1" ht="12.95" customHeight="1" x14ac:dyDescent="0.25">
      <c r="A28" s="224" t="s">
        <v>22</v>
      </c>
      <c r="B28" s="259">
        <v>7.6589658864475263</v>
      </c>
      <c r="C28" s="260">
        <v>51.482818859846965</v>
      </c>
      <c r="D28" s="260">
        <v>11.877139582809356</v>
      </c>
      <c r="E28" s="260">
        <v>0.10877221040292114</v>
      </c>
      <c r="F28" s="260">
        <v>19.720245939331512</v>
      </c>
      <c r="G28" s="260">
        <v>0.11607775275753589</v>
      </c>
      <c r="H28" s="260">
        <v>0.19770801612567449</v>
      </c>
      <c r="I28" s="260">
        <v>5.3386805827332365E-2</v>
      </c>
      <c r="J28" s="260">
        <v>0.88347843166298667</v>
      </c>
      <c r="K28" s="260">
        <v>5.762973677130262E-2</v>
      </c>
      <c r="L28" s="260">
        <v>54.507855796879959</v>
      </c>
      <c r="M28" s="260">
        <v>0.57658963298823962</v>
      </c>
      <c r="N28" s="222">
        <v>2202.7933339999986</v>
      </c>
      <c r="O28" s="223"/>
      <c r="P28" s="213"/>
      <c r="Q28" s="213"/>
    </row>
    <row r="29" spans="1:17" s="205" customFormat="1" ht="12.95" customHeight="1" x14ac:dyDescent="0.25">
      <c r="A29" s="224" t="s">
        <v>23</v>
      </c>
      <c r="B29" s="259">
        <v>13.573662235685363</v>
      </c>
      <c r="C29" s="260">
        <v>53.345338112618457</v>
      </c>
      <c r="D29" s="260">
        <v>27.378769934813423</v>
      </c>
      <c r="E29" s="260">
        <v>0.37815088222420029</v>
      </c>
      <c r="F29" s="260">
        <v>14.548725157927356</v>
      </c>
      <c r="G29" s="260">
        <v>0.62463243468787066</v>
      </c>
      <c r="H29" s="260">
        <v>0.55104112163199648</v>
      </c>
      <c r="I29" s="260">
        <v>2.9486479067408849E-2</v>
      </c>
      <c r="J29" s="260">
        <v>1.6357274679731284</v>
      </c>
      <c r="K29" s="260">
        <v>4.4597631833931124E-2</v>
      </c>
      <c r="L29" s="260">
        <v>47.628112062528793</v>
      </c>
      <c r="M29" s="260">
        <v>1.2919764156993259</v>
      </c>
      <c r="N29" s="222">
        <v>2180.8131060000042</v>
      </c>
      <c r="O29" s="223"/>
      <c r="P29" s="213"/>
      <c r="Q29" s="213"/>
    </row>
    <row r="30" spans="1:17" s="205" customFormat="1" ht="12.95" customHeight="1" x14ac:dyDescent="0.25">
      <c r="A30" s="224" t="s">
        <v>24</v>
      </c>
      <c r="B30" s="259">
        <v>17.602460049988309</v>
      </c>
      <c r="C30" s="260">
        <v>56.331168065623835</v>
      </c>
      <c r="D30" s="260">
        <v>33.099614655965432</v>
      </c>
      <c r="E30" s="260">
        <v>0.10038727442635872</v>
      </c>
      <c r="F30" s="260">
        <v>9.9406892087539092</v>
      </c>
      <c r="G30" s="260">
        <v>1.0758767055784759</v>
      </c>
      <c r="H30" s="260">
        <v>0.99908221488486881</v>
      </c>
      <c r="I30" s="260">
        <v>0</v>
      </c>
      <c r="J30" s="260">
        <v>1.406787961570368</v>
      </c>
      <c r="K30" s="260">
        <v>6.9008527490837072E-3</v>
      </c>
      <c r="L30" s="260">
        <v>41.491555744896253</v>
      </c>
      <c r="M30" s="260">
        <v>0.87800603595977322</v>
      </c>
      <c r="N30" s="222">
        <v>2014.0989100000002</v>
      </c>
      <c r="O30" s="223"/>
      <c r="P30" s="213"/>
      <c r="Q30" s="213"/>
    </row>
    <row r="31" spans="1:17" s="205" customFormat="1" ht="12.95" customHeight="1" x14ac:dyDescent="0.25">
      <c r="A31" s="224" t="s">
        <v>25</v>
      </c>
      <c r="B31" s="259">
        <v>20.295155604945027</v>
      </c>
      <c r="C31" s="260">
        <v>60.610324411263072</v>
      </c>
      <c r="D31" s="260">
        <v>41.743169045960244</v>
      </c>
      <c r="E31" s="260">
        <v>0.16922795789371253</v>
      </c>
      <c r="F31" s="260">
        <v>7.8404997215596284</v>
      </c>
      <c r="G31" s="260">
        <v>1.4200825148823961</v>
      </c>
      <c r="H31" s="260">
        <v>1.1536945049446574</v>
      </c>
      <c r="I31" s="260">
        <v>2.2729980345544193E-3</v>
      </c>
      <c r="J31" s="260">
        <v>1.0259679955680787</v>
      </c>
      <c r="K31" s="260">
        <v>0</v>
      </c>
      <c r="L31" s="260">
        <v>39.647922173150739</v>
      </c>
      <c r="M31" s="260">
        <v>1.0318978437875037</v>
      </c>
      <c r="N31" s="222">
        <v>1856.050878999999</v>
      </c>
      <c r="O31" s="223"/>
      <c r="P31" s="213"/>
      <c r="Q31" s="213"/>
    </row>
    <row r="32" spans="1:17" s="205" customFormat="1" ht="12.95" customHeight="1" x14ac:dyDescent="0.25">
      <c r="A32" s="224" t="s">
        <v>26</v>
      </c>
      <c r="B32" s="259">
        <v>17.53753786651712</v>
      </c>
      <c r="C32" s="260">
        <v>60.247839025819317</v>
      </c>
      <c r="D32" s="260">
        <v>44.427807897817353</v>
      </c>
      <c r="E32" s="260">
        <v>5.4690170623309935E-2</v>
      </c>
      <c r="F32" s="260">
        <v>3.4733839508952755</v>
      </c>
      <c r="G32" s="260">
        <v>1.356938308796557</v>
      </c>
      <c r="H32" s="260">
        <v>2.7779305337022175</v>
      </c>
      <c r="I32" s="260">
        <v>0</v>
      </c>
      <c r="J32" s="260">
        <v>0.75493887115627001</v>
      </c>
      <c r="K32" s="260">
        <v>0</v>
      </c>
      <c r="L32" s="260">
        <v>43.623576239915188</v>
      </c>
      <c r="M32" s="260">
        <v>1.562748723064616</v>
      </c>
      <c r="N32" s="222">
        <v>1644.9080149999986</v>
      </c>
      <c r="O32" s="223"/>
      <c r="P32" s="213"/>
      <c r="Q32" s="213"/>
    </row>
    <row r="33" spans="1:18" s="205" customFormat="1" ht="5.0999999999999996" customHeight="1" x14ac:dyDescent="0.25">
      <c r="A33" s="225"/>
      <c r="B33" s="259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22"/>
      <c r="O33" s="223"/>
      <c r="P33" s="213"/>
      <c r="Q33" s="213"/>
    </row>
    <row r="34" spans="1:18" s="205" customFormat="1" ht="12.95" customHeight="1" x14ac:dyDescent="0.25">
      <c r="A34" s="219" t="s">
        <v>27</v>
      </c>
      <c r="B34" s="259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22"/>
      <c r="O34" s="223"/>
      <c r="P34" s="213"/>
      <c r="Q34" s="213"/>
    </row>
    <row r="35" spans="1:18" s="205" customFormat="1" ht="12.95" customHeight="1" x14ac:dyDescent="0.25">
      <c r="A35" s="224" t="s">
        <v>28</v>
      </c>
      <c r="B35" s="259">
        <v>17.141687695500028</v>
      </c>
      <c r="C35" s="260">
        <v>58.302489643848091</v>
      </c>
      <c r="D35" s="260">
        <v>36.223213455361439</v>
      </c>
      <c r="E35" s="260">
        <v>0.17885985511443361</v>
      </c>
      <c r="F35" s="260">
        <v>9.4742211568425123</v>
      </c>
      <c r="G35" s="260">
        <v>1.0701885212715969</v>
      </c>
      <c r="H35" s="260">
        <v>1.3105679337042488</v>
      </c>
      <c r="I35" s="260">
        <v>9.333661647005137E-3</v>
      </c>
      <c r="J35" s="260">
        <v>1.1660965112429222</v>
      </c>
      <c r="K35" s="260">
        <v>7.4509326387543727E-3</v>
      </c>
      <c r="L35" s="260">
        <v>42.371119605593869</v>
      </c>
      <c r="M35" s="260">
        <v>1.1522174853797391</v>
      </c>
      <c r="N35" s="222">
        <v>7341.5238940000418</v>
      </c>
      <c r="O35" s="223"/>
      <c r="P35" s="213"/>
      <c r="Q35" s="213"/>
    </row>
    <row r="36" spans="1:18" s="205" customFormat="1" ht="12.95" customHeight="1" x14ac:dyDescent="0.25">
      <c r="A36" s="224" t="s">
        <v>29</v>
      </c>
      <c r="B36" s="259">
        <v>8.8365127475306871</v>
      </c>
      <c r="C36" s="260">
        <v>49.573988107458099</v>
      </c>
      <c r="D36" s="260">
        <v>14.531966460112416</v>
      </c>
      <c r="E36" s="260">
        <v>0.13977375156588551</v>
      </c>
      <c r="F36" s="260">
        <v>17.949640738334978</v>
      </c>
      <c r="G36" s="260">
        <v>0.3112044671306381</v>
      </c>
      <c r="H36" s="260">
        <v>0.28886490332844006</v>
      </c>
      <c r="I36" s="260">
        <v>4.5988911011474412E-2</v>
      </c>
      <c r="J36" s="260">
        <v>1.1465443420029773</v>
      </c>
      <c r="K36" s="260">
        <v>7.1722031213500195E-2</v>
      </c>
      <c r="L36" s="260">
        <v>55.445683143672987</v>
      </c>
      <c r="M36" s="260">
        <v>0.73631410180516998</v>
      </c>
      <c r="N36" s="222">
        <v>2557.1403499999888</v>
      </c>
      <c r="O36" s="223"/>
      <c r="P36" s="213"/>
      <c r="Q36" s="213"/>
    </row>
    <row r="37" spans="1:18" s="205" customFormat="1" ht="5.0999999999999996" customHeight="1" x14ac:dyDescent="0.25">
      <c r="A37" s="225"/>
      <c r="B37" s="259"/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22"/>
      <c r="O37" s="223"/>
      <c r="P37" s="213"/>
      <c r="Q37" s="213"/>
    </row>
    <row r="38" spans="1:18" s="205" customFormat="1" ht="12.95" customHeight="1" x14ac:dyDescent="0.25">
      <c r="A38" s="219" t="s">
        <v>30</v>
      </c>
      <c r="B38" s="259"/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22"/>
      <c r="O38" s="223"/>
      <c r="P38" s="213"/>
      <c r="Q38" s="213"/>
    </row>
    <row r="39" spans="1:18" s="205" customFormat="1" ht="12.95" customHeight="1" x14ac:dyDescent="0.25">
      <c r="A39" s="224" t="s">
        <v>304</v>
      </c>
      <c r="B39" s="259">
        <v>19.931588920945714</v>
      </c>
      <c r="C39" s="260">
        <v>60.806030666301936</v>
      </c>
      <c r="D39" s="260">
        <v>43.533713498292244</v>
      </c>
      <c r="E39" s="260">
        <v>0.1702552373009604</v>
      </c>
      <c r="F39" s="260">
        <v>5.9626660264675131</v>
      </c>
      <c r="G39" s="260">
        <v>1.5154675177550254</v>
      </c>
      <c r="H39" s="260">
        <v>2.3100071965614064</v>
      </c>
      <c r="I39" s="260">
        <v>0</v>
      </c>
      <c r="J39" s="260">
        <v>1.4122719680253364</v>
      </c>
      <c r="K39" s="260">
        <v>0</v>
      </c>
      <c r="L39" s="260">
        <v>40.701043510663098</v>
      </c>
      <c r="M39" s="260">
        <v>1.5943847432464773</v>
      </c>
      <c r="N39" s="222">
        <v>2915.9426039999971</v>
      </c>
      <c r="O39" s="223"/>
      <c r="P39" s="213"/>
      <c r="Q39" s="213"/>
    </row>
    <row r="40" spans="1:18" s="205" customFormat="1" ht="12.95" customHeight="1" x14ac:dyDescent="0.25">
      <c r="A40" s="224" t="s">
        <v>31</v>
      </c>
      <c r="B40" s="259">
        <v>18.912887338047113</v>
      </c>
      <c r="C40" s="260">
        <v>58.917499066040754</v>
      </c>
      <c r="D40" s="260">
        <v>33.28214791039553</v>
      </c>
      <c r="E40" s="260">
        <v>0.1181987304636881</v>
      </c>
      <c r="F40" s="260">
        <v>9.4916375296329782</v>
      </c>
      <c r="G40" s="260">
        <v>1.0194640994135957</v>
      </c>
      <c r="H40" s="260">
        <v>0.6798132215747541</v>
      </c>
      <c r="I40" s="260">
        <v>6.1426251877237225E-3</v>
      </c>
      <c r="J40" s="260">
        <v>0.7913123938222244</v>
      </c>
      <c r="K40" s="260">
        <v>1.4581104523702036E-2</v>
      </c>
      <c r="L40" s="260">
        <v>34.322773026343327</v>
      </c>
      <c r="M40" s="260">
        <v>0.83005664349116315</v>
      </c>
      <c r="N40" s="222">
        <v>2542.49600500001</v>
      </c>
      <c r="O40" s="223"/>
      <c r="P40" s="213"/>
      <c r="Q40" s="213"/>
    </row>
    <row r="41" spans="1:18" s="205" customFormat="1" ht="12.95" customHeight="1" x14ac:dyDescent="0.25">
      <c r="A41" s="224" t="s">
        <v>32</v>
      </c>
      <c r="B41" s="259">
        <v>8.52051535002931</v>
      </c>
      <c r="C41" s="260">
        <v>48.473586500177483</v>
      </c>
      <c r="D41" s="260">
        <v>21.012003673919562</v>
      </c>
      <c r="E41" s="260">
        <v>0.21956388146253167</v>
      </c>
      <c r="F41" s="260">
        <v>11.168473366739661</v>
      </c>
      <c r="G41" s="260">
        <v>0.33862375758382784</v>
      </c>
      <c r="H41" s="260">
        <v>0.53434568419212225</v>
      </c>
      <c r="I41" s="260">
        <v>1.9333170523186227E-2</v>
      </c>
      <c r="J41" s="260">
        <v>1.568323315987491</v>
      </c>
      <c r="K41" s="260">
        <v>2.818183883209709E-2</v>
      </c>
      <c r="L41" s="260">
        <v>61.262242278648024</v>
      </c>
      <c r="M41" s="260">
        <v>0.8059810110200365</v>
      </c>
      <c r="N41" s="222">
        <v>2736.5247690000101</v>
      </c>
      <c r="O41" s="223"/>
      <c r="P41" s="213"/>
      <c r="Q41" s="213"/>
    </row>
    <row r="42" spans="1:18" s="205" customFormat="1" ht="12.95" customHeight="1" x14ac:dyDescent="0.25">
      <c r="A42" s="224" t="s">
        <v>33</v>
      </c>
      <c r="B42" s="259">
        <v>11.105471845196506</v>
      </c>
      <c r="C42" s="260">
        <v>55.786315835563649</v>
      </c>
      <c r="D42" s="260">
        <v>19.975606680239697</v>
      </c>
      <c r="E42" s="260">
        <v>0.16006841661134569</v>
      </c>
      <c r="F42" s="260">
        <v>25.458063716215591</v>
      </c>
      <c r="G42" s="260">
        <v>0.41964884462293617</v>
      </c>
      <c r="H42" s="260">
        <v>0.25457103923312641</v>
      </c>
      <c r="I42" s="260">
        <v>6.9026260622913421E-2</v>
      </c>
      <c r="J42" s="260">
        <v>0.62865026447664751</v>
      </c>
      <c r="K42" s="260">
        <v>7.2730960271754214E-2</v>
      </c>
      <c r="L42" s="260">
        <v>46.521028827133918</v>
      </c>
      <c r="M42" s="260">
        <v>0.80809585031929654</v>
      </c>
      <c r="N42" s="222">
        <v>1703.7008660000101</v>
      </c>
      <c r="O42" s="223"/>
      <c r="P42" s="213"/>
      <c r="Q42" s="213"/>
    </row>
    <row r="43" spans="1:18" s="205" customFormat="1" ht="5.0999999999999996" customHeight="1" x14ac:dyDescent="0.25">
      <c r="A43" s="225"/>
      <c r="B43" s="259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22"/>
      <c r="O43" s="223"/>
      <c r="P43" s="213"/>
      <c r="Q43" s="213"/>
    </row>
    <row r="44" spans="1:18" s="205" customFormat="1" ht="12.95" customHeight="1" x14ac:dyDescent="0.25">
      <c r="A44" s="219" t="s">
        <v>34</v>
      </c>
      <c r="B44" s="259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22"/>
      <c r="O44" s="223"/>
      <c r="P44" s="213"/>
      <c r="Q44" s="213"/>
    </row>
    <row r="45" spans="1:18" s="205" customFormat="1" ht="12.95" customHeight="1" x14ac:dyDescent="0.25">
      <c r="A45" s="224" t="s">
        <v>35</v>
      </c>
      <c r="B45" s="259">
        <v>6.9396601742992665</v>
      </c>
      <c r="C45" s="260">
        <v>67.482524410940641</v>
      </c>
      <c r="D45" s="260">
        <v>21.01233768478065</v>
      </c>
      <c r="E45" s="260">
        <v>0</v>
      </c>
      <c r="F45" s="260">
        <v>31.548022197565441</v>
      </c>
      <c r="G45" s="260">
        <v>0.55467122886558329</v>
      </c>
      <c r="H45" s="260">
        <v>0.24253878317999125</v>
      </c>
      <c r="I45" s="260">
        <v>0.13092632834605944</v>
      </c>
      <c r="J45" s="260">
        <v>2.0610598375406974</v>
      </c>
      <c r="K45" s="260">
        <v>0.12856526779893346</v>
      </c>
      <c r="L45" s="260">
        <v>55.551225033821247</v>
      </c>
      <c r="M45" s="260">
        <v>0.2485008683489541</v>
      </c>
      <c r="N45" s="222">
        <v>165.73060799999951</v>
      </c>
      <c r="O45" s="223"/>
      <c r="P45" s="213"/>
      <c r="Q45" s="243"/>
      <c r="R45" s="226"/>
    </row>
    <row r="46" spans="1:18" s="205" customFormat="1" ht="12.95" customHeight="1" x14ac:dyDescent="0.25">
      <c r="A46" s="224" t="s">
        <v>36</v>
      </c>
      <c r="B46" s="259">
        <v>10.141332973235064</v>
      </c>
      <c r="C46" s="260">
        <v>34.859925492232421</v>
      </c>
      <c r="D46" s="260">
        <v>27.649494268356349</v>
      </c>
      <c r="E46" s="260">
        <v>0.29366409827493878</v>
      </c>
      <c r="F46" s="260">
        <v>10.603820672415463</v>
      </c>
      <c r="G46" s="260">
        <v>0.85922536231457736</v>
      </c>
      <c r="H46" s="260">
        <v>0.67401432164807618</v>
      </c>
      <c r="I46" s="260">
        <v>0</v>
      </c>
      <c r="J46" s="260">
        <v>0.13403224973398178</v>
      </c>
      <c r="K46" s="260">
        <v>0</v>
      </c>
      <c r="L46" s="260">
        <v>59.204246646730795</v>
      </c>
      <c r="M46" s="260">
        <v>1.1431062059875405</v>
      </c>
      <c r="N46" s="222">
        <v>343.02490700000089</v>
      </c>
      <c r="O46" s="223"/>
      <c r="P46" s="213"/>
      <c r="Q46" s="243"/>
      <c r="R46" s="226"/>
    </row>
    <row r="47" spans="1:18" s="205" customFormat="1" ht="12.95" customHeight="1" x14ac:dyDescent="0.25">
      <c r="A47" s="224" t="s">
        <v>37</v>
      </c>
      <c r="B47" s="259">
        <v>3.1480569603317514</v>
      </c>
      <c r="C47" s="260">
        <v>41.252590456882885</v>
      </c>
      <c r="D47" s="260">
        <v>15.012581924339715</v>
      </c>
      <c r="E47" s="260">
        <v>0.13501221667538213</v>
      </c>
      <c r="F47" s="260">
        <v>15.078018309914864</v>
      </c>
      <c r="G47" s="260">
        <v>0</v>
      </c>
      <c r="H47" s="260">
        <v>0.38155590284067981</v>
      </c>
      <c r="I47" s="260">
        <v>0</v>
      </c>
      <c r="J47" s="260">
        <v>0.69626126419178169</v>
      </c>
      <c r="K47" s="260">
        <v>0.13792499392536833</v>
      </c>
      <c r="L47" s="260">
        <v>79.338642663334483</v>
      </c>
      <c r="M47" s="260">
        <v>0.19433765700945968</v>
      </c>
      <c r="N47" s="222">
        <v>156.27696900000018</v>
      </c>
      <c r="O47" s="223"/>
      <c r="P47" s="213"/>
      <c r="Q47" s="243"/>
      <c r="R47" s="226"/>
    </row>
    <row r="48" spans="1:18" s="205" customFormat="1" ht="12.95" customHeight="1" x14ac:dyDescent="0.25">
      <c r="A48" s="224" t="s">
        <v>38</v>
      </c>
      <c r="B48" s="259">
        <v>23.751499915104493</v>
      </c>
      <c r="C48" s="260">
        <v>74.37747438585177</v>
      </c>
      <c r="D48" s="260">
        <v>37.89747703821989</v>
      </c>
      <c r="E48" s="260">
        <v>0.50351126424433468</v>
      </c>
      <c r="F48" s="260">
        <v>7.2093369923028474</v>
      </c>
      <c r="G48" s="260">
        <v>0.55422462898836855</v>
      </c>
      <c r="H48" s="260">
        <v>1.3505132872151731</v>
      </c>
      <c r="I48" s="260">
        <v>0</v>
      </c>
      <c r="J48" s="260">
        <v>0.82527490762253941</v>
      </c>
      <c r="K48" s="260">
        <v>0</v>
      </c>
      <c r="L48" s="260">
        <v>53.859524073791796</v>
      </c>
      <c r="M48" s="260">
        <v>0.2926401581012838</v>
      </c>
      <c r="N48" s="222">
        <v>403.68451400000032</v>
      </c>
      <c r="O48" s="223"/>
      <c r="P48" s="213"/>
      <c r="Q48" s="243"/>
      <c r="R48" s="226"/>
    </row>
    <row r="49" spans="1:18" s="205" customFormat="1" ht="12.95" customHeight="1" x14ac:dyDescent="0.25">
      <c r="A49" s="224" t="s">
        <v>39</v>
      </c>
      <c r="B49" s="259">
        <v>2.9035688084661109</v>
      </c>
      <c r="C49" s="260">
        <v>33.207579637130181</v>
      </c>
      <c r="D49" s="260">
        <v>17.269795541461828</v>
      </c>
      <c r="E49" s="260">
        <v>0.2850174005662246</v>
      </c>
      <c r="F49" s="260">
        <v>19.711257010806239</v>
      </c>
      <c r="G49" s="260">
        <v>0.23013543315273205</v>
      </c>
      <c r="H49" s="260">
        <v>1.0564802032589902</v>
      </c>
      <c r="I49" s="260">
        <v>0</v>
      </c>
      <c r="J49" s="260">
        <v>1.2849864453884166</v>
      </c>
      <c r="K49" s="260">
        <v>0.14934543508050763</v>
      </c>
      <c r="L49" s="260">
        <v>70.544744503118537</v>
      </c>
      <c r="M49" s="260">
        <v>2.8771847973939733</v>
      </c>
      <c r="N49" s="222">
        <v>182.36044500000011</v>
      </c>
      <c r="O49" s="223"/>
      <c r="P49" s="213"/>
      <c r="Q49" s="243"/>
      <c r="R49" s="226"/>
    </row>
    <row r="50" spans="1:18" s="205" customFormat="1" ht="12.95" customHeight="1" x14ac:dyDescent="0.25">
      <c r="A50" s="224" t="s">
        <v>40</v>
      </c>
      <c r="B50" s="259">
        <v>2.7462368361856453</v>
      </c>
      <c r="C50" s="260">
        <v>34.171179090224349</v>
      </c>
      <c r="D50" s="260">
        <v>13.971376458852221</v>
      </c>
      <c r="E50" s="260">
        <v>0</v>
      </c>
      <c r="F50" s="260">
        <v>19.53614102727887</v>
      </c>
      <c r="G50" s="260">
        <v>0.80293029380818592</v>
      </c>
      <c r="H50" s="260">
        <v>0.21893819028356404</v>
      </c>
      <c r="I50" s="260">
        <v>0</v>
      </c>
      <c r="J50" s="260">
        <v>0.77858559747486522</v>
      </c>
      <c r="K50" s="260">
        <v>0</v>
      </c>
      <c r="L50" s="260">
        <v>68.966150820533358</v>
      </c>
      <c r="M50" s="260">
        <v>0.69869459333919592</v>
      </c>
      <c r="N50" s="222">
        <v>536.3344780000001</v>
      </c>
      <c r="O50" s="223"/>
      <c r="P50" s="213"/>
      <c r="Q50" s="243"/>
      <c r="R50" s="226"/>
    </row>
    <row r="51" spans="1:18" s="205" customFormat="1" ht="12.95" customHeight="1" x14ac:dyDescent="0.25">
      <c r="A51" s="224" t="s">
        <v>41</v>
      </c>
      <c r="B51" s="259">
        <v>20.301421134858003</v>
      </c>
      <c r="C51" s="260">
        <v>58.252034588319965</v>
      </c>
      <c r="D51" s="260">
        <v>42.561706438486652</v>
      </c>
      <c r="E51" s="260">
        <v>0.30672423292993345</v>
      </c>
      <c r="F51" s="260">
        <v>6.922607617431126</v>
      </c>
      <c r="G51" s="260">
        <v>1.4396403695636599</v>
      </c>
      <c r="H51" s="260">
        <v>3.5508074840505506</v>
      </c>
      <c r="I51" s="260">
        <v>0</v>
      </c>
      <c r="J51" s="260">
        <v>0.5427010432856858</v>
      </c>
      <c r="K51" s="260">
        <v>0</v>
      </c>
      <c r="L51" s="260">
        <v>40.781533617792313</v>
      </c>
      <c r="M51" s="260">
        <v>0.54988979003613614</v>
      </c>
      <c r="N51" s="222">
        <v>320.2505359999999</v>
      </c>
      <c r="O51" s="223"/>
      <c r="P51" s="213"/>
      <c r="Q51" s="243"/>
      <c r="R51" s="226"/>
    </row>
    <row r="52" spans="1:18" s="205" customFormat="1" ht="12.95" customHeight="1" x14ac:dyDescent="0.25">
      <c r="A52" s="224" t="s">
        <v>42</v>
      </c>
      <c r="B52" s="259">
        <v>4.2941811461011739</v>
      </c>
      <c r="C52" s="260">
        <v>48.720558270926979</v>
      </c>
      <c r="D52" s="260">
        <v>13.804438492122332</v>
      </c>
      <c r="E52" s="260">
        <v>0.13892370698002454</v>
      </c>
      <c r="F52" s="260">
        <v>8.1837794356301519</v>
      </c>
      <c r="G52" s="260">
        <v>0</v>
      </c>
      <c r="H52" s="260">
        <v>0.17224070832997312</v>
      </c>
      <c r="I52" s="260">
        <v>0</v>
      </c>
      <c r="J52" s="260">
        <v>2.6525607543702936</v>
      </c>
      <c r="K52" s="260">
        <v>0</v>
      </c>
      <c r="L52" s="260">
        <v>66.098927678288661</v>
      </c>
      <c r="M52" s="260">
        <v>1.1350505423890707</v>
      </c>
      <c r="N52" s="222">
        <v>375.88616900000011</v>
      </c>
      <c r="O52" s="223"/>
      <c r="P52" s="213"/>
      <c r="Q52" s="243"/>
      <c r="R52" s="226"/>
    </row>
    <row r="53" spans="1:18" s="205" customFormat="1" ht="12.95" customHeight="1" x14ac:dyDescent="0.25">
      <c r="A53" s="224" t="s">
        <v>43</v>
      </c>
      <c r="B53" s="259">
        <v>4.8258385995409512</v>
      </c>
      <c r="C53" s="260">
        <v>24.623326909201161</v>
      </c>
      <c r="D53" s="260">
        <v>12.494142564439496</v>
      </c>
      <c r="E53" s="260">
        <v>0.82857558783541707</v>
      </c>
      <c r="F53" s="260">
        <v>12.129349808564118</v>
      </c>
      <c r="G53" s="260">
        <v>0</v>
      </c>
      <c r="H53" s="260">
        <v>0.406722910932523</v>
      </c>
      <c r="I53" s="260">
        <v>0</v>
      </c>
      <c r="J53" s="260">
        <v>1.1408722398577908</v>
      </c>
      <c r="K53" s="260">
        <v>0.10981168001793391</v>
      </c>
      <c r="L53" s="260">
        <v>82.209385531385365</v>
      </c>
      <c r="M53" s="260">
        <v>1.4838393708057143</v>
      </c>
      <c r="N53" s="222">
        <v>147.46427700000027</v>
      </c>
      <c r="O53" s="223"/>
      <c r="P53" s="213"/>
      <c r="Q53" s="243"/>
      <c r="R53" s="226"/>
    </row>
    <row r="54" spans="1:18" s="205" customFormat="1" ht="12.95" customHeight="1" x14ac:dyDescent="0.25">
      <c r="A54" s="224" t="s">
        <v>44</v>
      </c>
      <c r="B54" s="259">
        <v>16.487310207369223</v>
      </c>
      <c r="C54" s="260">
        <v>59.729783990960975</v>
      </c>
      <c r="D54" s="260">
        <v>27.639323700160716</v>
      </c>
      <c r="E54" s="260">
        <v>0.40475846153136275</v>
      </c>
      <c r="F54" s="260">
        <v>15.763017406384581</v>
      </c>
      <c r="G54" s="260">
        <v>0.36903187675514859</v>
      </c>
      <c r="H54" s="260">
        <v>0.80925619934881488</v>
      </c>
      <c r="I54" s="260">
        <v>0</v>
      </c>
      <c r="J54" s="260">
        <v>1.1188291268877331</v>
      </c>
      <c r="K54" s="260">
        <v>0</v>
      </c>
      <c r="L54" s="260">
        <v>49.074396656627997</v>
      </c>
      <c r="M54" s="260">
        <v>0.77559495536514811</v>
      </c>
      <c r="N54" s="222">
        <v>215.17030099999937</v>
      </c>
      <c r="O54" s="223"/>
      <c r="P54" s="213"/>
      <c r="Q54" s="243"/>
      <c r="R54" s="226"/>
    </row>
    <row r="55" spans="1:18" s="205" customFormat="1" ht="12.95" customHeight="1" x14ac:dyDescent="0.25">
      <c r="A55" s="224" t="s">
        <v>45</v>
      </c>
      <c r="B55" s="259">
        <v>18.916630680864003</v>
      </c>
      <c r="C55" s="260">
        <v>53.032410265928597</v>
      </c>
      <c r="D55" s="260">
        <v>29.00969848948013</v>
      </c>
      <c r="E55" s="260">
        <v>0.26542307308653351</v>
      </c>
      <c r="F55" s="260">
        <v>5.1805767577170547</v>
      </c>
      <c r="G55" s="260">
        <v>0.89671632707432802</v>
      </c>
      <c r="H55" s="260">
        <v>0.83998123687622928</v>
      </c>
      <c r="I55" s="260">
        <v>0</v>
      </c>
      <c r="J55" s="260">
        <v>1.7676829183602072</v>
      </c>
      <c r="K55" s="260">
        <v>0</v>
      </c>
      <c r="L55" s="260">
        <v>43.830390073474135</v>
      </c>
      <c r="M55" s="260">
        <v>0.4004717928126878</v>
      </c>
      <c r="N55" s="222">
        <v>316.79160000000036</v>
      </c>
      <c r="O55" s="223"/>
      <c r="P55" s="213"/>
      <c r="Q55" s="243"/>
      <c r="R55" s="226"/>
    </row>
    <row r="56" spans="1:18" s="205" customFormat="1" ht="12.95" customHeight="1" x14ac:dyDescent="0.25">
      <c r="A56" s="224" t="s">
        <v>46</v>
      </c>
      <c r="B56" s="259">
        <v>16.400044290477119</v>
      </c>
      <c r="C56" s="260">
        <v>59.708047279845204</v>
      </c>
      <c r="D56" s="260">
        <v>34.016824708384085</v>
      </c>
      <c r="E56" s="260">
        <v>0.32423776414007521</v>
      </c>
      <c r="F56" s="260">
        <v>17.815264157920918</v>
      </c>
      <c r="G56" s="260">
        <v>0.3574480892656125</v>
      </c>
      <c r="H56" s="260">
        <v>0.49158216508472069</v>
      </c>
      <c r="I56" s="260">
        <v>0</v>
      </c>
      <c r="J56" s="260">
        <v>2.7996243039598387</v>
      </c>
      <c r="K56" s="260">
        <v>0</v>
      </c>
      <c r="L56" s="260">
        <v>43.670490226945617</v>
      </c>
      <c r="M56" s="260">
        <v>1.6868447672076035</v>
      </c>
      <c r="N56" s="222">
        <v>384.98569200000111</v>
      </c>
      <c r="O56" s="223"/>
      <c r="P56" s="213"/>
      <c r="Q56" s="243"/>
      <c r="R56" s="226"/>
    </row>
    <row r="57" spans="1:18" s="205" customFormat="1" ht="12.95" customHeight="1" x14ac:dyDescent="0.25">
      <c r="A57" s="224" t="s">
        <v>47</v>
      </c>
      <c r="B57" s="259">
        <v>9.1542802881448555</v>
      </c>
      <c r="C57" s="260">
        <v>45.278669560160914</v>
      </c>
      <c r="D57" s="260">
        <v>29.903266855581101</v>
      </c>
      <c r="E57" s="260">
        <v>0</v>
      </c>
      <c r="F57" s="260">
        <v>13.536125045820771</v>
      </c>
      <c r="G57" s="260">
        <v>1.5541193279804422</v>
      </c>
      <c r="H57" s="260">
        <v>0.74828906544290885</v>
      </c>
      <c r="I57" s="260">
        <v>0</v>
      </c>
      <c r="J57" s="260">
        <v>0.31235750743944235</v>
      </c>
      <c r="K57" s="260">
        <v>0</v>
      </c>
      <c r="L57" s="260">
        <v>36.144942842669153</v>
      </c>
      <c r="M57" s="260">
        <v>1.2745435025994023</v>
      </c>
      <c r="N57" s="222">
        <v>570.40697200000068</v>
      </c>
      <c r="O57" s="223"/>
      <c r="P57" s="213"/>
      <c r="Q57" s="243"/>
      <c r="R57" s="226"/>
    </row>
    <row r="58" spans="1:18" s="205" customFormat="1" ht="12.95" customHeight="1" x14ac:dyDescent="0.25">
      <c r="A58" s="224" t="s">
        <v>48</v>
      </c>
      <c r="B58" s="259">
        <v>24.168632523111885</v>
      </c>
      <c r="C58" s="260">
        <v>74.953957048867494</v>
      </c>
      <c r="D58" s="260">
        <v>30.604993119165542</v>
      </c>
      <c r="E58" s="260">
        <v>0</v>
      </c>
      <c r="F58" s="260">
        <v>8.2553074809904601</v>
      </c>
      <c r="G58" s="260">
        <v>0.52604622972146942</v>
      </c>
      <c r="H58" s="260">
        <v>0</v>
      </c>
      <c r="I58" s="260">
        <v>0</v>
      </c>
      <c r="J58" s="260">
        <v>0.32423272143390525</v>
      </c>
      <c r="K58" s="260">
        <v>0</v>
      </c>
      <c r="L58" s="260">
        <v>8.5846617051518006</v>
      </c>
      <c r="M58" s="260">
        <v>0.36909206907981096</v>
      </c>
      <c r="N58" s="222">
        <v>377.17445499999985</v>
      </c>
      <c r="O58" s="223"/>
      <c r="P58" s="213"/>
      <c r="Q58" s="243"/>
      <c r="R58" s="226"/>
    </row>
    <row r="59" spans="1:18" s="205" customFormat="1" ht="12.95" customHeight="1" x14ac:dyDescent="0.25">
      <c r="A59" s="224" t="s">
        <v>301</v>
      </c>
      <c r="B59" s="259">
        <v>20.2439975268965</v>
      </c>
      <c r="C59" s="260">
        <v>61.032758072226656</v>
      </c>
      <c r="D59" s="260">
        <v>43.528005359303151</v>
      </c>
      <c r="E59" s="260">
        <v>0.13655266421393678</v>
      </c>
      <c r="F59" s="260">
        <v>6.1524127849166073</v>
      </c>
      <c r="G59" s="260">
        <v>1.5008925893157854</v>
      </c>
      <c r="H59" s="260">
        <v>2.0582045780609457</v>
      </c>
      <c r="I59" s="260">
        <v>0</v>
      </c>
      <c r="J59" s="260">
        <v>1.3834173067426263</v>
      </c>
      <c r="K59" s="260">
        <v>0</v>
      </c>
      <c r="L59" s="260">
        <v>41.008013204611004</v>
      </c>
      <c r="M59" s="260">
        <v>1.7170615262439028</v>
      </c>
      <c r="N59" s="222">
        <v>2916.2807059999964</v>
      </c>
      <c r="O59" s="223"/>
      <c r="P59" s="213"/>
      <c r="Q59" s="243"/>
      <c r="R59" s="226"/>
    </row>
    <row r="60" spans="1:18" s="205" customFormat="1" ht="12.95" customHeight="1" x14ac:dyDescent="0.25">
      <c r="A60" s="227" t="s">
        <v>267</v>
      </c>
      <c r="B60" s="259">
        <v>19.885959870336986</v>
      </c>
      <c r="C60" s="260">
        <v>61.121136846653215</v>
      </c>
      <c r="D60" s="260">
        <v>43.653637500733055</v>
      </c>
      <c r="E60" s="260">
        <v>0.15341800551358789</v>
      </c>
      <c r="F60" s="260">
        <v>5.8442306339089285</v>
      </c>
      <c r="G60" s="260">
        <v>1.5248228974439368</v>
      </c>
      <c r="H60" s="260">
        <v>2.1569201019725908</v>
      </c>
      <c r="I60" s="260">
        <v>0</v>
      </c>
      <c r="J60" s="260">
        <v>1.5195576349852309</v>
      </c>
      <c r="K60" s="260">
        <v>0</v>
      </c>
      <c r="L60" s="260">
        <v>40.691112825791521</v>
      </c>
      <c r="M60" s="260">
        <v>1.7232521357768402</v>
      </c>
      <c r="N60" s="222">
        <v>2595.6920679999976</v>
      </c>
      <c r="O60" s="223"/>
      <c r="P60" s="213"/>
      <c r="Q60" s="243"/>
      <c r="R60" s="226"/>
    </row>
    <row r="61" spans="1:18" s="205" customFormat="1" ht="12.95" customHeight="1" x14ac:dyDescent="0.25">
      <c r="A61" s="227" t="s">
        <v>305</v>
      </c>
      <c r="B61" s="259">
        <v>23.142900965816573</v>
      </c>
      <c r="C61" s="260">
        <v>60.317186599732395</v>
      </c>
      <c r="D61" s="260">
        <v>42.510806636884155</v>
      </c>
      <c r="E61" s="260">
        <v>0</v>
      </c>
      <c r="F61" s="260">
        <v>8.6476539446167422</v>
      </c>
      <c r="G61" s="260">
        <v>1.3071374039151109</v>
      </c>
      <c r="H61" s="260">
        <v>1.2589401250084264</v>
      </c>
      <c r="I61" s="260">
        <v>0</v>
      </c>
      <c r="J61" s="260">
        <v>0.28113753675824366</v>
      </c>
      <c r="K61" s="260">
        <v>0</v>
      </c>
      <c r="L61" s="260">
        <v>43.573842751096052</v>
      </c>
      <c r="M61" s="260">
        <v>1.666938364796327</v>
      </c>
      <c r="N61" s="222">
        <v>320.58863799999904</v>
      </c>
      <c r="O61" s="223"/>
      <c r="P61" s="213"/>
      <c r="Q61" s="243"/>
      <c r="R61" s="226"/>
    </row>
    <row r="62" spans="1:18" s="205" customFormat="1" ht="12.95" customHeight="1" x14ac:dyDescent="0.25">
      <c r="A62" s="224" t="s">
        <v>49</v>
      </c>
      <c r="B62" s="259">
        <v>13.289783844471797</v>
      </c>
      <c r="C62" s="260">
        <v>47.775514089389077</v>
      </c>
      <c r="D62" s="260">
        <v>13.383437634594353</v>
      </c>
      <c r="E62" s="260">
        <v>0</v>
      </c>
      <c r="F62" s="260">
        <v>18.153542595852226</v>
      </c>
      <c r="G62" s="260">
        <v>0</v>
      </c>
      <c r="H62" s="260">
        <v>0</v>
      </c>
      <c r="I62" s="260">
        <v>0</v>
      </c>
      <c r="J62" s="260">
        <v>0.20427751687027798</v>
      </c>
      <c r="K62" s="260">
        <v>0.14570794933513051</v>
      </c>
      <c r="L62" s="260">
        <v>49.391543104731447</v>
      </c>
      <c r="M62" s="260">
        <v>0.64880873040849496</v>
      </c>
      <c r="N62" s="222">
        <v>465.94163400000053</v>
      </c>
      <c r="O62" s="223"/>
      <c r="P62" s="213"/>
      <c r="Q62" s="243"/>
      <c r="R62" s="226"/>
    </row>
    <row r="63" spans="1:18" s="205" customFormat="1" ht="12.95" customHeight="1" x14ac:dyDescent="0.25">
      <c r="A63" s="224" t="s">
        <v>50</v>
      </c>
      <c r="B63" s="259">
        <v>8.0304933032846275</v>
      </c>
      <c r="C63" s="260">
        <v>40.358296661104426</v>
      </c>
      <c r="D63" s="260">
        <v>18.871620622921821</v>
      </c>
      <c r="E63" s="260">
        <v>0</v>
      </c>
      <c r="F63" s="260">
        <v>6.4977625985430523</v>
      </c>
      <c r="G63" s="260">
        <v>0.35544972719144835</v>
      </c>
      <c r="H63" s="260">
        <v>0.29966776062799561</v>
      </c>
      <c r="I63" s="260">
        <v>0</v>
      </c>
      <c r="J63" s="260">
        <v>0.94951468083924606</v>
      </c>
      <c r="K63" s="260">
        <v>0</v>
      </c>
      <c r="L63" s="260">
        <v>66.4352035259882</v>
      </c>
      <c r="M63" s="260">
        <v>0</v>
      </c>
      <c r="N63" s="222">
        <v>60.429924000000113</v>
      </c>
      <c r="O63" s="223"/>
      <c r="P63" s="213"/>
      <c r="Q63" s="243"/>
      <c r="R63" s="226"/>
    </row>
    <row r="64" spans="1:18" s="205" customFormat="1" ht="12.95" customHeight="1" x14ac:dyDescent="0.25">
      <c r="A64" s="224" t="s">
        <v>51</v>
      </c>
      <c r="B64" s="259">
        <v>14.322770740516624</v>
      </c>
      <c r="C64" s="260">
        <v>62.158751748810346</v>
      </c>
      <c r="D64" s="260">
        <v>37.367637164025751</v>
      </c>
      <c r="E64" s="260">
        <v>0</v>
      </c>
      <c r="F64" s="260">
        <v>5.9723137593677986</v>
      </c>
      <c r="G64" s="260">
        <v>0.51799771579338139</v>
      </c>
      <c r="H64" s="260">
        <v>3.3079733641706826</v>
      </c>
      <c r="I64" s="260">
        <v>0.28923628793107975</v>
      </c>
      <c r="J64" s="260">
        <v>5.0226691829769337</v>
      </c>
      <c r="K64" s="260">
        <v>0.17790024448296529</v>
      </c>
      <c r="L64" s="260">
        <v>41.7577908700666</v>
      </c>
      <c r="M64" s="260">
        <v>0.62966526533423517</v>
      </c>
      <c r="N64" s="222">
        <v>53.995991000000039</v>
      </c>
      <c r="O64" s="223"/>
      <c r="P64" s="213"/>
      <c r="Q64" s="243"/>
      <c r="R64" s="226"/>
    </row>
    <row r="65" spans="1:18" s="205" customFormat="1" ht="12.95" customHeight="1" x14ac:dyDescent="0.25">
      <c r="A65" s="224" t="s">
        <v>52</v>
      </c>
      <c r="B65" s="259">
        <v>7.3007299921831583</v>
      </c>
      <c r="C65" s="260">
        <v>37.519913858340601</v>
      </c>
      <c r="D65" s="260">
        <v>22.666223220500441</v>
      </c>
      <c r="E65" s="260">
        <v>9.3767273879397595E-2</v>
      </c>
      <c r="F65" s="260">
        <v>18.758256547509102</v>
      </c>
      <c r="G65" s="260">
        <v>0.2551309864605672</v>
      </c>
      <c r="H65" s="260">
        <v>0.39732792223615393</v>
      </c>
      <c r="I65" s="260">
        <v>4.1477711201535303E-2</v>
      </c>
      <c r="J65" s="260">
        <v>1.6031251392712862</v>
      </c>
      <c r="K65" s="260">
        <v>0.11933444653029182</v>
      </c>
      <c r="L65" s="260">
        <v>54.248268641307753</v>
      </c>
      <c r="M65" s="260">
        <v>1.9996635810368129</v>
      </c>
      <c r="N65" s="222">
        <v>101.71245900000001</v>
      </c>
      <c r="O65" s="223"/>
      <c r="P65" s="213"/>
      <c r="Q65" s="243"/>
      <c r="R65" s="226"/>
    </row>
    <row r="66" spans="1:18" s="205" customFormat="1" ht="12.95" customHeight="1" x14ac:dyDescent="0.25">
      <c r="A66" s="224" t="s">
        <v>53</v>
      </c>
      <c r="B66" s="259">
        <v>21.254536357743746</v>
      </c>
      <c r="C66" s="260">
        <v>64.45574734067614</v>
      </c>
      <c r="D66" s="260">
        <v>31.574661372101797</v>
      </c>
      <c r="E66" s="260">
        <v>0.1072420998341725</v>
      </c>
      <c r="F66" s="260">
        <v>10.536390847117669</v>
      </c>
      <c r="G66" s="260">
        <v>0.26512098023460706</v>
      </c>
      <c r="H66" s="260">
        <v>0.49311424659508141</v>
      </c>
      <c r="I66" s="260">
        <v>0</v>
      </c>
      <c r="J66" s="260">
        <v>0.31228717210510104</v>
      </c>
      <c r="K66" s="260">
        <v>0</v>
      </c>
      <c r="L66" s="260">
        <v>34.857291983186109</v>
      </c>
      <c r="M66" s="260">
        <v>0.14976776846868972</v>
      </c>
      <c r="N66" s="222">
        <v>736.96430900000053</v>
      </c>
      <c r="O66" s="223"/>
      <c r="P66" s="213"/>
      <c r="Q66" s="243"/>
      <c r="R66" s="226"/>
    </row>
    <row r="67" spans="1:18" s="205" customFormat="1" ht="12.95" customHeight="1" x14ac:dyDescent="0.25">
      <c r="A67" s="224" t="s">
        <v>54</v>
      </c>
      <c r="B67" s="259">
        <v>2.8081818878677041</v>
      </c>
      <c r="C67" s="260">
        <v>49.652943763019366</v>
      </c>
      <c r="D67" s="260">
        <v>10.322456706763566</v>
      </c>
      <c r="E67" s="260">
        <v>0</v>
      </c>
      <c r="F67" s="260">
        <v>2.0617567374888139</v>
      </c>
      <c r="G67" s="260">
        <v>0.2236234954519602</v>
      </c>
      <c r="H67" s="260">
        <v>0</v>
      </c>
      <c r="I67" s="260">
        <v>0.14710558953138544</v>
      </c>
      <c r="J67" s="260">
        <v>2.9662732089403696</v>
      </c>
      <c r="K67" s="260">
        <v>0</v>
      </c>
      <c r="L67" s="260">
        <v>65.187969495446438</v>
      </c>
      <c r="M67" s="260">
        <v>0</v>
      </c>
      <c r="N67" s="222">
        <v>330.96567000000022</v>
      </c>
      <c r="O67" s="223"/>
      <c r="P67" s="213"/>
      <c r="Q67" s="243"/>
      <c r="R67" s="226"/>
    </row>
    <row r="68" spans="1:18" s="205" customFormat="1" ht="12.95" customHeight="1" x14ac:dyDescent="0.25">
      <c r="A68" s="224" t="s">
        <v>55</v>
      </c>
      <c r="B68" s="259">
        <v>9.2129890090107835</v>
      </c>
      <c r="C68" s="260">
        <v>60.114449064721498</v>
      </c>
      <c r="D68" s="260">
        <v>23.562101293382206</v>
      </c>
      <c r="E68" s="260">
        <v>0.2812806364259004</v>
      </c>
      <c r="F68" s="260">
        <v>36.10446775726313</v>
      </c>
      <c r="G68" s="260">
        <v>0.80264342548934531</v>
      </c>
      <c r="H68" s="260">
        <v>0.32666775831040035</v>
      </c>
      <c r="I68" s="260">
        <v>0.27579615189918821</v>
      </c>
      <c r="J68" s="260">
        <v>0.44135333082241379</v>
      </c>
      <c r="K68" s="260">
        <v>0</v>
      </c>
      <c r="L68" s="260">
        <v>46.165081822421136</v>
      </c>
      <c r="M68" s="260">
        <v>0.84587943079580497</v>
      </c>
      <c r="N68" s="222">
        <v>347.72638899999924</v>
      </c>
      <c r="O68" s="223"/>
      <c r="P68" s="213"/>
      <c r="Q68" s="243"/>
      <c r="R68" s="226"/>
    </row>
    <row r="69" spans="1:18" s="205" customFormat="1" ht="12.95" customHeight="1" x14ac:dyDescent="0.25">
      <c r="A69" s="224" t="s">
        <v>56</v>
      </c>
      <c r="B69" s="259">
        <v>6.884857482396141</v>
      </c>
      <c r="C69" s="260">
        <v>48.040572255425509</v>
      </c>
      <c r="D69" s="260">
        <v>26.601826593328841</v>
      </c>
      <c r="E69" s="260">
        <v>0</v>
      </c>
      <c r="F69" s="260">
        <v>6.2782946810041711</v>
      </c>
      <c r="G69" s="260">
        <v>1.0266978584184401</v>
      </c>
      <c r="H69" s="260">
        <v>1.2189463780531378</v>
      </c>
      <c r="I69" s="260">
        <v>0</v>
      </c>
      <c r="J69" s="260">
        <v>4.4447139151100501</v>
      </c>
      <c r="K69" s="260">
        <v>0</v>
      </c>
      <c r="L69" s="260">
        <v>41.40522998694621</v>
      </c>
      <c r="M69" s="260">
        <v>0.35115996676946198</v>
      </c>
      <c r="N69" s="222">
        <v>95.743260000000106</v>
      </c>
      <c r="O69" s="223"/>
      <c r="P69" s="213"/>
      <c r="Q69" s="243"/>
      <c r="R69" s="226"/>
    </row>
    <row r="70" spans="1:18" s="205" customFormat="1" ht="12.95" customHeight="1" x14ac:dyDescent="0.25">
      <c r="A70" s="224" t="s">
        <v>57</v>
      </c>
      <c r="B70" s="259">
        <v>13.899943743988477</v>
      </c>
      <c r="C70" s="260">
        <v>54.724925031542703</v>
      </c>
      <c r="D70" s="260">
        <v>24.994609284042145</v>
      </c>
      <c r="E70" s="260">
        <v>0.49305514566957209</v>
      </c>
      <c r="F70" s="260">
        <v>12.173215134506133</v>
      </c>
      <c r="G70" s="260">
        <v>3.4016022260219816</v>
      </c>
      <c r="H70" s="260">
        <v>0.25321922585243606</v>
      </c>
      <c r="I70" s="260">
        <v>0</v>
      </c>
      <c r="J70" s="260">
        <v>0.58968610829403101</v>
      </c>
      <c r="K70" s="260">
        <v>0.30750591870383842</v>
      </c>
      <c r="L70" s="260">
        <v>26.572513828669837</v>
      </c>
      <c r="M70" s="260">
        <v>0</v>
      </c>
      <c r="N70" s="222">
        <v>89.320232000000047</v>
      </c>
      <c r="O70" s="223"/>
      <c r="P70" s="213"/>
      <c r="Q70" s="243"/>
      <c r="R70" s="226"/>
    </row>
    <row r="71" spans="1:18" s="205" customFormat="1" ht="12.95" customHeight="1" x14ac:dyDescent="0.25">
      <c r="A71" s="224" t="s">
        <v>58</v>
      </c>
      <c r="B71" s="259">
        <v>18.545204869276084</v>
      </c>
      <c r="C71" s="260">
        <v>94.475028191167226</v>
      </c>
      <c r="D71" s="260">
        <v>29.633553372781098</v>
      </c>
      <c r="E71" s="260">
        <v>0.47134766004527467</v>
      </c>
      <c r="F71" s="260">
        <v>28.072558602431467</v>
      </c>
      <c r="G71" s="260">
        <v>0.58580855024731748</v>
      </c>
      <c r="H71" s="260">
        <v>0</v>
      </c>
      <c r="I71" s="260">
        <v>0</v>
      </c>
      <c r="J71" s="260">
        <v>0.13937932025253627</v>
      </c>
      <c r="K71" s="260">
        <v>0.17012792975155216</v>
      </c>
      <c r="L71" s="260">
        <v>0.75720729836723033</v>
      </c>
      <c r="M71" s="260">
        <v>1.198092564851446</v>
      </c>
      <c r="N71" s="222">
        <v>204.0417470000001</v>
      </c>
      <c r="O71" s="223"/>
      <c r="P71" s="213"/>
      <c r="Q71" s="243"/>
      <c r="R71" s="226"/>
    </row>
    <row r="72" spans="1:18" s="205" customFormat="1" ht="5.0999999999999996" customHeight="1" x14ac:dyDescent="0.25">
      <c r="B72" s="261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30"/>
      <c r="P72" s="213"/>
      <c r="Q72" s="213"/>
    </row>
    <row r="73" spans="1:18" s="205" customFormat="1" ht="12.95" customHeight="1" x14ac:dyDescent="0.25">
      <c r="A73" s="219" t="s">
        <v>314</v>
      </c>
      <c r="B73" s="262">
        <v>14.996196399931261</v>
      </c>
      <c r="C73" s="263">
        <v>56.047639603120359</v>
      </c>
      <c r="D73" s="263">
        <v>30.619673263866808</v>
      </c>
      <c r="E73" s="263">
        <v>0.16876266926748085</v>
      </c>
      <c r="F73" s="263">
        <v>11.663692065319095</v>
      </c>
      <c r="G73" s="263">
        <v>0.87411875852287479</v>
      </c>
      <c r="H73" s="263">
        <v>1.0466294890525101</v>
      </c>
      <c r="I73" s="263">
        <v>1.8802880410133969E-2</v>
      </c>
      <c r="J73" s="263">
        <v>1.1610455629875864</v>
      </c>
      <c r="K73" s="263">
        <v>2.4054205105939093E-2</v>
      </c>
      <c r="L73" s="263">
        <v>45.74869592879628</v>
      </c>
      <c r="M73" s="263">
        <v>1.0447763905386247</v>
      </c>
      <c r="N73" s="233">
        <v>9898.6642439999378</v>
      </c>
      <c r="O73" s="223"/>
      <c r="P73" s="213"/>
      <c r="Q73" s="213"/>
    </row>
    <row r="74" spans="1:18" s="205" customFormat="1" ht="5.0999999999999996" customHeight="1" thickBot="1" x14ac:dyDescent="0.3">
      <c r="A74" s="236"/>
      <c r="B74" s="264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39"/>
      <c r="P74" s="213"/>
      <c r="Q74" s="213"/>
    </row>
    <row r="75" spans="1:18" s="205" customFormat="1" ht="13.5" customHeight="1" x14ac:dyDescent="0.25">
      <c r="A75" s="205" t="s">
        <v>372</v>
      </c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30"/>
      <c r="P75" s="213"/>
      <c r="Q75" s="213"/>
    </row>
    <row r="76" spans="1:18" s="205" customFormat="1" ht="13.5" customHeight="1" x14ac:dyDescent="0.25">
      <c r="A76" s="205" t="s">
        <v>373</v>
      </c>
      <c r="N76" s="230"/>
      <c r="P76" s="213"/>
      <c r="Q76" s="213"/>
    </row>
    <row r="77" spans="1:18" ht="12.75" customHeight="1" x14ac:dyDescent="0.25">
      <c r="A77" s="205" t="s">
        <v>374</v>
      </c>
      <c r="B77" s="226"/>
      <c r="C77" s="226"/>
      <c r="D77" s="226"/>
      <c r="E77" s="230"/>
      <c r="F77" s="230"/>
      <c r="G77" s="205"/>
      <c r="H77" s="213"/>
      <c r="I77" s="205"/>
      <c r="N77" s="240"/>
    </row>
    <row r="78" spans="1:18" s="205" customFormat="1" ht="13.5" customHeight="1" x14ac:dyDescent="0.25">
      <c r="A78" s="241" t="s">
        <v>141</v>
      </c>
      <c r="N78" s="230"/>
      <c r="P78" s="213"/>
      <c r="Q78" s="213"/>
    </row>
    <row r="79" spans="1:18" s="205" customFormat="1" ht="12.95" customHeight="1" x14ac:dyDescent="0.25">
      <c r="N79" s="230"/>
      <c r="P79" s="213"/>
      <c r="Q79" s="213"/>
    </row>
    <row r="80" spans="1:18" s="205" customFormat="1" ht="12.95" hidden="1" customHeight="1" x14ac:dyDescent="0.25">
      <c r="N80" s="230"/>
      <c r="P80" s="213"/>
      <c r="Q80" s="213"/>
    </row>
    <row r="81" spans="14:14" s="205" customFormat="1" ht="12.95" hidden="1" customHeight="1" x14ac:dyDescent="0.25">
      <c r="N81" s="230"/>
    </row>
    <row r="82" spans="14:14" s="205" customFormat="1" ht="12.95" hidden="1" customHeight="1" x14ac:dyDescent="0.25">
      <c r="N82" s="230"/>
    </row>
    <row r="83" spans="14:14" s="205" customFormat="1" ht="12.95" hidden="1" customHeight="1" x14ac:dyDescent="0.25">
      <c r="N83" s="230"/>
    </row>
    <row r="84" spans="14:14" s="205" customFormat="1" ht="12.95" hidden="1" customHeight="1" x14ac:dyDescent="0.25">
      <c r="N84" s="230"/>
    </row>
    <row r="85" spans="14:14" s="205" customFormat="1" ht="12.95" hidden="1" customHeight="1" x14ac:dyDescent="0.25">
      <c r="N85" s="230"/>
    </row>
    <row r="86" spans="14:14" s="205" customFormat="1" ht="12.95" hidden="1" customHeight="1" x14ac:dyDescent="0.25">
      <c r="N86" s="230"/>
    </row>
    <row r="87" spans="14:14" s="205" customFormat="1" ht="12.95" hidden="1" customHeight="1" x14ac:dyDescent="0.25">
      <c r="N87" s="230"/>
    </row>
    <row r="88" spans="14:14" s="205" customFormat="1" ht="12.95" hidden="1" customHeight="1" x14ac:dyDescent="0.25">
      <c r="N88" s="230"/>
    </row>
    <row r="89" spans="14:14" s="205" customFormat="1" ht="12.95" hidden="1" customHeight="1" x14ac:dyDescent="0.25">
      <c r="N89" s="230"/>
    </row>
    <row r="90" spans="14:14" s="205" customFormat="1" ht="12.95" hidden="1" customHeight="1" x14ac:dyDescent="0.25">
      <c r="N90" s="230"/>
    </row>
    <row r="91" spans="14:14" s="205" customFormat="1" ht="12.95" hidden="1" customHeight="1" x14ac:dyDescent="0.25">
      <c r="N91" s="230"/>
    </row>
    <row r="92" spans="14:14" hidden="1" x14ac:dyDescent="0.25"/>
    <row r="93" spans="14:14" hidden="1" x14ac:dyDescent="0.25"/>
    <row r="94" spans="14:14" hidden="1" x14ac:dyDescent="0.25"/>
    <row r="95" spans="14:14" hidden="1" x14ac:dyDescent="0.25"/>
    <row r="96" spans="14:14" x14ac:dyDescent="0.25"/>
    <row r="97" x14ac:dyDescent="0.25"/>
    <row r="98" x14ac:dyDescent="0.25"/>
  </sheetData>
  <mergeCells count="3">
    <mergeCell ref="A1:N1"/>
    <mergeCell ref="A2:N2"/>
    <mergeCell ref="A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ER93"/>
  <sheetViews>
    <sheetView showGridLines="0" zoomScaleNormal="100" zoomScaleSheetLayoutView="100" workbookViewId="0">
      <selection sqref="A1:R1"/>
    </sheetView>
  </sheetViews>
  <sheetFormatPr baseColWidth="10" defaultColWidth="0" defaultRowHeight="12.75" zeroHeight="1" x14ac:dyDescent="0.25"/>
  <cols>
    <col min="1" max="1" width="22.7109375" style="205" customWidth="1"/>
    <col min="2" max="2" width="6.42578125" style="205" customWidth="1"/>
    <col min="3" max="3" width="8.85546875" style="230" customWidth="1"/>
    <col min="4" max="4" width="1.28515625" style="205" customWidth="1"/>
    <col min="5" max="5" width="7.7109375" style="205" customWidth="1"/>
    <col min="6" max="6" width="9" style="205" customWidth="1"/>
    <col min="7" max="7" width="7.7109375" style="205" customWidth="1"/>
    <col min="8" max="8" width="6.28515625" style="205" customWidth="1"/>
    <col min="9" max="9" width="6.140625" style="205" customWidth="1"/>
    <col min="10" max="11" width="7.7109375" style="205" customWidth="1"/>
    <col min="12" max="12" width="7.140625" style="205" customWidth="1"/>
    <col min="13" max="13" width="1.28515625" style="205" customWidth="1"/>
    <col min="14" max="15" width="7.7109375" style="205" customWidth="1"/>
    <col min="16" max="16" width="7" style="205" customWidth="1"/>
    <col min="17" max="17" width="8.85546875" style="205" customWidth="1"/>
    <col min="18" max="18" width="8" style="230" customWidth="1"/>
    <col min="19" max="19" width="9.140625" style="277" hidden="1"/>
    <col min="20" max="20" width="9.140625" style="205" hidden="1"/>
    <col min="21" max="21" width="11.42578125" style="205" hidden="1"/>
    <col min="22" max="22" width="7.7109375" style="205" hidden="1"/>
    <col min="23" max="16372" width="11.42578125" style="205" hidden="1"/>
    <col min="16373" max="16384" width="10.7109375" style="205" hidden="1"/>
  </cols>
  <sheetData>
    <row r="1" spans="1:23" x14ac:dyDescent="0.25">
      <c r="A1" s="412" t="s">
        <v>107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276"/>
    </row>
    <row r="2" spans="1:23" ht="16.5" customHeight="1" x14ac:dyDescent="0.25">
      <c r="A2" s="418" t="s">
        <v>332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276"/>
    </row>
    <row r="3" spans="1:23" ht="14.25" customHeight="1" x14ac:dyDescent="0.25">
      <c r="A3" s="412" t="s">
        <v>65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276"/>
    </row>
    <row r="4" spans="1:23" ht="3" customHeight="1" thickBot="1" x14ac:dyDescent="0.3"/>
    <row r="5" spans="1:23" ht="12.95" customHeight="1" x14ac:dyDescent="0.25">
      <c r="A5" s="419" t="s">
        <v>5</v>
      </c>
      <c r="B5" s="421" t="s">
        <v>139</v>
      </c>
      <c r="C5" s="423" t="s">
        <v>217</v>
      </c>
      <c r="D5" s="270"/>
      <c r="E5" s="425" t="s">
        <v>67</v>
      </c>
      <c r="F5" s="425"/>
      <c r="G5" s="425"/>
      <c r="H5" s="425"/>
      <c r="I5" s="425"/>
      <c r="J5" s="425"/>
      <c r="K5" s="425"/>
      <c r="L5" s="425"/>
      <c r="M5" s="270"/>
      <c r="N5" s="425" t="s">
        <v>68</v>
      </c>
      <c r="O5" s="425"/>
      <c r="P5" s="425"/>
      <c r="Q5" s="426" t="s">
        <v>255</v>
      </c>
      <c r="R5" s="428" t="s">
        <v>256</v>
      </c>
      <c r="S5" s="278"/>
      <c r="T5" s="206"/>
    </row>
    <row r="6" spans="1:23" s="280" customFormat="1" ht="92.25" customHeight="1" thickBot="1" x14ac:dyDescent="0.25">
      <c r="A6" s="420"/>
      <c r="B6" s="422"/>
      <c r="C6" s="424"/>
      <c r="D6" s="279"/>
      <c r="E6" s="279" t="s">
        <v>218</v>
      </c>
      <c r="F6" s="279" t="s">
        <v>211</v>
      </c>
      <c r="G6" s="279" t="s">
        <v>212</v>
      </c>
      <c r="H6" s="279" t="s">
        <v>177</v>
      </c>
      <c r="I6" s="279" t="s">
        <v>140</v>
      </c>
      <c r="J6" s="279" t="s">
        <v>213</v>
      </c>
      <c r="K6" s="279" t="s">
        <v>66</v>
      </c>
      <c r="L6" s="279" t="s">
        <v>214</v>
      </c>
      <c r="M6" s="279"/>
      <c r="N6" s="279" t="s">
        <v>254</v>
      </c>
      <c r="O6" s="279" t="s">
        <v>216</v>
      </c>
      <c r="P6" s="279" t="s">
        <v>215</v>
      </c>
      <c r="Q6" s="427"/>
      <c r="R6" s="429"/>
      <c r="S6" s="278"/>
      <c r="T6" s="213"/>
      <c r="U6" s="213"/>
      <c r="V6" s="213"/>
      <c r="W6" s="213"/>
    </row>
    <row r="7" spans="1:23" ht="5.0999999999999996" customHeight="1" x14ac:dyDescent="0.25">
      <c r="A7" s="248"/>
      <c r="B7" s="273"/>
      <c r="C7" s="257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7"/>
      <c r="S7" s="281"/>
      <c r="T7" s="213"/>
      <c r="U7" s="213"/>
      <c r="V7" s="213"/>
      <c r="W7" s="213"/>
    </row>
    <row r="8" spans="1:23" ht="12.95" customHeight="1" x14ac:dyDescent="0.25">
      <c r="A8" s="219" t="s">
        <v>13</v>
      </c>
      <c r="B8" s="259"/>
      <c r="C8" s="222"/>
      <c r="D8" s="223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22"/>
      <c r="S8" s="282"/>
      <c r="T8" s="213"/>
      <c r="U8" s="213"/>
      <c r="V8" s="213"/>
      <c r="W8" s="213"/>
    </row>
    <row r="9" spans="1:23" ht="12.95" customHeight="1" x14ac:dyDescent="0.25">
      <c r="A9" s="224" t="s">
        <v>6</v>
      </c>
      <c r="B9" s="259">
        <v>23.052225399991695</v>
      </c>
      <c r="C9" s="222">
        <v>242.52545700000019</v>
      </c>
      <c r="D9" s="260"/>
      <c r="E9" s="260">
        <v>50.219076988129451</v>
      </c>
      <c r="F9" s="260">
        <v>23.175662520503742</v>
      </c>
      <c r="G9" s="260">
        <v>27.046524961805236</v>
      </c>
      <c r="H9" s="260">
        <v>13.088301277565281</v>
      </c>
      <c r="I9" s="260">
        <v>2.0803840056207115</v>
      </c>
      <c r="J9" s="260">
        <v>1.1841198808424953</v>
      </c>
      <c r="K9" s="260">
        <v>0.99506837318739727</v>
      </c>
      <c r="L9" s="260">
        <v>57.20227057131769</v>
      </c>
      <c r="M9" s="260"/>
      <c r="N9" s="260">
        <v>10.40676731920566</v>
      </c>
      <c r="O9" s="260">
        <v>0.29848760045943745</v>
      </c>
      <c r="P9" s="260">
        <v>10.40676731920566</v>
      </c>
      <c r="Q9" s="260">
        <v>58.427590637859716</v>
      </c>
      <c r="R9" s="222">
        <v>55.907514999999982</v>
      </c>
      <c r="S9" s="282"/>
      <c r="T9" s="213"/>
      <c r="U9" s="213"/>
      <c r="V9" s="213"/>
      <c r="W9" s="213"/>
    </row>
    <row r="10" spans="1:23" ht="12.95" customHeight="1" x14ac:dyDescent="0.25">
      <c r="A10" s="224" t="s">
        <v>7</v>
      </c>
      <c r="B10" s="259">
        <v>29.845304011615681</v>
      </c>
      <c r="C10" s="222">
        <v>1652.4114340000062</v>
      </c>
      <c r="D10" s="260"/>
      <c r="E10" s="260">
        <v>41.911700797240343</v>
      </c>
      <c r="F10" s="260">
        <v>26.096224936411826</v>
      </c>
      <c r="G10" s="260">
        <v>24.912399894805656</v>
      </c>
      <c r="H10" s="260">
        <v>13.759929451595987</v>
      </c>
      <c r="I10" s="260">
        <v>5.5420703390794728</v>
      </c>
      <c r="J10" s="260">
        <v>2.0590847628444142</v>
      </c>
      <c r="K10" s="260">
        <v>2.6990139587867494</v>
      </c>
      <c r="L10" s="260">
        <v>49.370628683476795</v>
      </c>
      <c r="M10" s="260"/>
      <c r="N10" s="260">
        <v>3.7276141648474863</v>
      </c>
      <c r="O10" s="260">
        <v>2.1772718566110036</v>
      </c>
      <c r="P10" s="260">
        <v>3.8841407900885283</v>
      </c>
      <c r="Q10" s="260">
        <v>49.487232946968639</v>
      </c>
      <c r="R10" s="222">
        <v>493.16721600000005</v>
      </c>
      <c r="S10" s="282"/>
      <c r="T10" s="213"/>
      <c r="U10" s="213"/>
      <c r="V10" s="213"/>
      <c r="W10" s="213"/>
    </row>
    <row r="11" spans="1:23" ht="12.95" customHeight="1" x14ac:dyDescent="0.25">
      <c r="A11" s="224" t="s">
        <v>8</v>
      </c>
      <c r="B11" s="259">
        <v>29.13327991433647</v>
      </c>
      <c r="C11" s="222">
        <v>2554.5044780000007</v>
      </c>
      <c r="D11" s="260"/>
      <c r="E11" s="260">
        <v>37.088207141915966</v>
      </c>
      <c r="F11" s="260">
        <v>24.013504558264106</v>
      </c>
      <c r="G11" s="260">
        <v>19.856150461856949</v>
      </c>
      <c r="H11" s="260">
        <v>10.319421668270557</v>
      </c>
      <c r="I11" s="260">
        <v>4.5029053187527728</v>
      </c>
      <c r="J11" s="260">
        <v>0.84860886350313569</v>
      </c>
      <c r="K11" s="260">
        <v>1.5207537798355939</v>
      </c>
      <c r="L11" s="260">
        <v>41.747885888374626</v>
      </c>
      <c r="M11" s="260"/>
      <c r="N11" s="260">
        <v>2.3072875010410363</v>
      </c>
      <c r="O11" s="260">
        <v>1.0346076073539041</v>
      </c>
      <c r="P11" s="260">
        <v>2.4643240261961226</v>
      </c>
      <c r="Q11" s="260">
        <v>42.053620173871693</v>
      </c>
      <c r="R11" s="222">
        <v>744.21093999999982</v>
      </c>
      <c r="S11" s="282"/>
      <c r="T11" s="213"/>
      <c r="U11" s="213"/>
      <c r="V11" s="213"/>
      <c r="W11" s="213"/>
    </row>
    <row r="12" spans="1:23" ht="12.95" customHeight="1" x14ac:dyDescent="0.25">
      <c r="A12" s="224" t="s">
        <v>9</v>
      </c>
      <c r="B12" s="259">
        <v>30.606076088962258</v>
      </c>
      <c r="C12" s="222">
        <v>2730.1671359999928</v>
      </c>
      <c r="D12" s="260"/>
      <c r="E12" s="260">
        <v>31.238797927227207</v>
      </c>
      <c r="F12" s="260">
        <v>19.216503056244115</v>
      </c>
      <c r="G12" s="260">
        <v>15.815680178021118</v>
      </c>
      <c r="H12" s="260">
        <v>8.5266686401139253</v>
      </c>
      <c r="I12" s="260">
        <v>3.4104070434400584</v>
      </c>
      <c r="J12" s="260">
        <v>1.5985652778127226</v>
      </c>
      <c r="K12" s="260">
        <v>1.8728027289986879</v>
      </c>
      <c r="L12" s="260">
        <v>34.057477281773636</v>
      </c>
      <c r="M12" s="260"/>
      <c r="N12" s="260">
        <v>2.8378401454612181</v>
      </c>
      <c r="O12" s="260">
        <v>1.3470747959131997</v>
      </c>
      <c r="P12" s="260">
        <v>3.3646637023534396</v>
      </c>
      <c r="Q12" s="260">
        <v>34.588954517240253</v>
      </c>
      <c r="R12" s="222">
        <v>835.59703099999945</v>
      </c>
      <c r="S12" s="282"/>
      <c r="T12" s="213"/>
      <c r="U12" s="213"/>
      <c r="V12" s="213"/>
      <c r="W12" s="213"/>
    </row>
    <row r="13" spans="1:23" ht="12.95" customHeight="1" x14ac:dyDescent="0.25">
      <c r="A13" s="224" t="s">
        <v>10</v>
      </c>
      <c r="B13" s="259">
        <v>29.211286635889049</v>
      </c>
      <c r="C13" s="222">
        <v>2065.6254909999971</v>
      </c>
      <c r="D13" s="260"/>
      <c r="E13" s="260">
        <v>27.22081304303715</v>
      </c>
      <c r="F13" s="260">
        <v>17.107651214725188</v>
      </c>
      <c r="G13" s="260">
        <v>15.886565783307773</v>
      </c>
      <c r="H13" s="260">
        <v>10.533082064976917</v>
      </c>
      <c r="I13" s="260">
        <v>3.1223242738506198</v>
      </c>
      <c r="J13" s="260">
        <v>0.68985649506934021</v>
      </c>
      <c r="K13" s="260">
        <v>1.1835563325440086</v>
      </c>
      <c r="L13" s="260">
        <v>31.600898675819899</v>
      </c>
      <c r="M13" s="260"/>
      <c r="N13" s="260">
        <v>1.9413337530733135</v>
      </c>
      <c r="O13" s="260">
        <v>1.5209909082178661</v>
      </c>
      <c r="P13" s="260">
        <v>2.4711047740285594</v>
      </c>
      <c r="Q13" s="260">
        <v>31.969826179577414</v>
      </c>
      <c r="R13" s="222">
        <v>603.39578299999971</v>
      </c>
      <c r="S13" s="282"/>
      <c r="T13" s="213"/>
      <c r="U13" s="213"/>
      <c r="V13" s="213"/>
      <c r="W13" s="213"/>
    </row>
    <row r="14" spans="1:23" ht="12.95" customHeight="1" x14ac:dyDescent="0.25">
      <c r="A14" s="224" t="s">
        <v>11</v>
      </c>
      <c r="B14" s="259">
        <v>30.499114549130208</v>
      </c>
      <c r="C14" s="222">
        <v>1039.1310590000014</v>
      </c>
      <c r="D14" s="260"/>
      <c r="E14" s="260">
        <v>23.684220922241682</v>
      </c>
      <c r="F14" s="260">
        <v>15.170081213843334</v>
      </c>
      <c r="G14" s="260">
        <v>15.970216205705087</v>
      </c>
      <c r="H14" s="260">
        <v>6.5283942891207927</v>
      </c>
      <c r="I14" s="260">
        <v>2.5513926964576408</v>
      </c>
      <c r="J14" s="260">
        <v>1.3088427532488578</v>
      </c>
      <c r="K14" s="260">
        <v>2.4860165048363418</v>
      </c>
      <c r="L14" s="260">
        <v>27.842170247991042</v>
      </c>
      <c r="M14" s="260"/>
      <c r="N14" s="260">
        <v>3.4211067568212759</v>
      </c>
      <c r="O14" s="260">
        <v>1.8986802373396112</v>
      </c>
      <c r="P14" s="260">
        <v>3.7519324872071289</v>
      </c>
      <c r="Q14" s="260">
        <v>27.842170247991042</v>
      </c>
      <c r="R14" s="222">
        <v>316.92577200000022</v>
      </c>
      <c r="S14" s="282"/>
      <c r="T14" s="213"/>
      <c r="U14" s="213"/>
      <c r="V14" s="213"/>
      <c r="W14" s="213"/>
    </row>
    <row r="15" spans="1:23" ht="12.95" customHeight="1" x14ac:dyDescent="0.25">
      <c r="A15" s="224" t="s">
        <v>12</v>
      </c>
      <c r="B15" s="259">
        <v>34.597288179936001</v>
      </c>
      <c r="C15" s="222">
        <v>256.18602399999986</v>
      </c>
      <c r="D15" s="260"/>
      <c r="E15" s="260">
        <v>34.603830065583523</v>
      </c>
      <c r="F15" s="260">
        <v>20.782693055825668</v>
      </c>
      <c r="G15" s="260">
        <v>24.035839665303673</v>
      </c>
      <c r="H15" s="260">
        <v>19.493355423722416</v>
      </c>
      <c r="I15" s="260">
        <v>2.6316530254046295</v>
      </c>
      <c r="J15" s="260">
        <v>2.7216145801983478</v>
      </c>
      <c r="K15" s="260">
        <v>2.0896080312462746</v>
      </c>
      <c r="L15" s="260">
        <v>36.099715076989547</v>
      </c>
      <c r="M15" s="260"/>
      <c r="N15" s="260">
        <v>3.9566183034554578</v>
      </c>
      <c r="O15" s="260">
        <v>2.3217112344884558</v>
      </c>
      <c r="P15" s="260">
        <v>3.9566183034554578</v>
      </c>
      <c r="Q15" s="260">
        <v>36.099715076989547</v>
      </c>
      <c r="R15" s="222">
        <v>88.633416999999966</v>
      </c>
      <c r="S15" s="282"/>
      <c r="T15" s="213"/>
      <c r="U15" s="213"/>
      <c r="V15" s="213"/>
      <c r="W15" s="213"/>
    </row>
    <row r="16" spans="1:23" ht="5.0999999999999996" customHeight="1" x14ac:dyDescent="0.25">
      <c r="A16" s="225"/>
      <c r="B16" s="259"/>
      <c r="C16" s="222"/>
      <c r="D16" s="260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0"/>
      <c r="P16" s="260"/>
      <c r="Q16" s="260"/>
      <c r="R16" s="222"/>
      <c r="S16" s="282"/>
      <c r="T16" s="213"/>
      <c r="U16" s="213"/>
      <c r="V16" s="213"/>
      <c r="W16" s="213"/>
    </row>
    <row r="17" spans="1:23" ht="12.95" customHeight="1" x14ac:dyDescent="0.25">
      <c r="A17" s="219" t="s">
        <v>14</v>
      </c>
      <c r="B17" s="259"/>
      <c r="C17" s="222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22"/>
      <c r="S17" s="282"/>
      <c r="T17" s="213"/>
      <c r="U17" s="213"/>
      <c r="V17" s="213"/>
      <c r="W17" s="213"/>
    </row>
    <row r="18" spans="1:23" ht="12.95" customHeight="1" x14ac:dyDescent="0.25">
      <c r="A18" s="224" t="s">
        <v>308</v>
      </c>
      <c r="B18" s="259">
        <v>27.124851852951398</v>
      </c>
      <c r="C18" s="222">
        <v>9513.6395729999731</v>
      </c>
      <c r="D18" s="260"/>
      <c r="E18" s="260">
        <v>31.30779554166951</v>
      </c>
      <c r="F18" s="260">
        <v>18.164306923630363</v>
      </c>
      <c r="G18" s="260">
        <v>16.801530577479458</v>
      </c>
      <c r="H18" s="260">
        <v>8.6938682440727231</v>
      </c>
      <c r="I18" s="260">
        <v>3.0511892175492532</v>
      </c>
      <c r="J18" s="260">
        <v>0.9741762162194334</v>
      </c>
      <c r="K18" s="260">
        <v>1.4119932093515923</v>
      </c>
      <c r="L18" s="260">
        <v>35.526394760481146</v>
      </c>
      <c r="M18" s="260"/>
      <c r="N18" s="260">
        <v>2.0072995455747167</v>
      </c>
      <c r="O18" s="260">
        <v>1.1020555982749545</v>
      </c>
      <c r="P18" s="260">
        <v>2.3620294774394446</v>
      </c>
      <c r="Q18" s="260">
        <v>35.833583860288535</v>
      </c>
      <c r="R18" s="222">
        <v>2580.5606400000006</v>
      </c>
      <c r="S18" s="282"/>
      <c r="T18" s="213"/>
      <c r="U18" s="213"/>
      <c r="V18" s="213"/>
      <c r="W18" s="213"/>
    </row>
    <row r="19" spans="1:23" ht="12.95" customHeight="1" x14ac:dyDescent="0.25">
      <c r="A19" s="224" t="s">
        <v>15</v>
      </c>
      <c r="B19" s="259">
        <v>54.267288928399594</v>
      </c>
      <c r="C19" s="222">
        <v>1026.9115059999999</v>
      </c>
      <c r="D19" s="260"/>
      <c r="E19" s="260">
        <v>41.968446702578461</v>
      </c>
      <c r="F19" s="260">
        <v>32.644951774560319</v>
      </c>
      <c r="G19" s="260">
        <v>27.295315923605802</v>
      </c>
      <c r="H19" s="260">
        <v>18.015650363226708</v>
      </c>
      <c r="I19" s="260">
        <v>7.3614856699800839</v>
      </c>
      <c r="J19" s="260">
        <v>2.8842789168304419</v>
      </c>
      <c r="K19" s="260">
        <v>3.8165534738329128</v>
      </c>
      <c r="L19" s="260">
        <v>47.52922942092745</v>
      </c>
      <c r="M19" s="260"/>
      <c r="N19" s="260">
        <v>7.060963685792232</v>
      </c>
      <c r="O19" s="260">
        <v>3.3509094867885789</v>
      </c>
      <c r="P19" s="260">
        <v>7.3182522357452884</v>
      </c>
      <c r="Q19" s="260">
        <v>47.937519707657607</v>
      </c>
      <c r="R19" s="222">
        <v>557.2770339999995</v>
      </c>
      <c r="S19" s="282"/>
      <c r="T19" s="213"/>
      <c r="U19" s="213"/>
      <c r="V19" s="213"/>
      <c r="W19" s="213"/>
    </row>
    <row r="20" spans="1:23" ht="5.0999999999999996" customHeight="1" x14ac:dyDescent="0.25">
      <c r="A20" s="225"/>
      <c r="B20" s="259"/>
      <c r="C20" s="222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22"/>
      <c r="S20" s="282"/>
      <c r="T20" s="213"/>
      <c r="U20" s="213"/>
      <c r="V20" s="213"/>
      <c r="W20" s="213"/>
    </row>
    <row r="21" spans="1:23" ht="12.95" customHeight="1" x14ac:dyDescent="0.25">
      <c r="A21" s="219" t="s">
        <v>16</v>
      </c>
      <c r="B21" s="259"/>
      <c r="C21" s="222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22"/>
      <c r="S21" s="282"/>
      <c r="T21" s="213"/>
      <c r="U21" s="213"/>
      <c r="V21" s="213"/>
      <c r="W21" s="213"/>
    </row>
    <row r="22" spans="1:23" ht="12.95" customHeight="1" x14ac:dyDescent="0.25">
      <c r="A22" s="224" t="s">
        <v>17</v>
      </c>
      <c r="B22" s="259">
        <v>26.096603673944387</v>
      </c>
      <c r="C22" s="222">
        <v>202.13038699999996</v>
      </c>
      <c r="D22" s="260"/>
      <c r="E22" s="260">
        <v>24.435224246009884</v>
      </c>
      <c r="F22" s="260">
        <v>22.509296165933701</v>
      </c>
      <c r="G22" s="260">
        <v>21.153018798439394</v>
      </c>
      <c r="H22" s="260">
        <v>13.029980417131149</v>
      </c>
      <c r="I22" s="260">
        <v>4.291576856399967</v>
      </c>
      <c r="J22" s="260">
        <v>1.2767784802512328</v>
      </c>
      <c r="K22" s="260">
        <v>2.8501227867754348</v>
      </c>
      <c r="L22" s="260">
        <v>29.33720317018852</v>
      </c>
      <c r="M22" s="260"/>
      <c r="N22" s="260">
        <v>4.0818692754308197</v>
      </c>
      <c r="O22" s="260">
        <v>1.6463464085858723</v>
      </c>
      <c r="P22" s="260">
        <v>4.0818692754308197</v>
      </c>
      <c r="Q22" s="260">
        <v>30.59920606138115</v>
      </c>
      <c r="R22" s="222">
        <v>52.749165999999995</v>
      </c>
      <c r="S22" s="282"/>
      <c r="T22" s="213"/>
      <c r="U22" s="213"/>
      <c r="V22" s="213"/>
      <c r="W22" s="213"/>
    </row>
    <row r="23" spans="1:23" ht="12.95" customHeight="1" x14ac:dyDescent="0.25">
      <c r="A23" s="224" t="s">
        <v>18</v>
      </c>
      <c r="B23" s="259">
        <v>30.588180141926802</v>
      </c>
      <c r="C23" s="222">
        <v>2519.701506999987</v>
      </c>
      <c r="D23" s="260"/>
      <c r="E23" s="260">
        <v>31.510919851142404</v>
      </c>
      <c r="F23" s="260">
        <v>20.083441685470575</v>
      </c>
      <c r="G23" s="260">
        <v>22.899173324369201</v>
      </c>
      <c r="H23" s="260">
        <v>14.646812833631051</v>
      </c>
      <c r="I23" s="260">
        <v>5.9050968086607059</v>
      </c>
      <c r="J23" s="260">
        <v>2.9042443813679184</v>
      </c>
      <c r="K23" s="260">
        <v>3.0443499733024808</v>
      </c>
      <c r="L23" s="260">
        <v>36.204242255074298</v>
      </c>
      <c r="M23" s="260"/>
      <c r="N23" s="260">
        <v>2.8737509861354482</v>
      </c>
      <c r="O23" s="260">
        <v>1.578380471077973</v>
      </c>
      <c r="P23" s="260">
        <v>3.0977287899766845</v>
      </c>
      <c r="Q23" s="260">
        <v>36.68629472092374</v>
      </c>
      <c r="R23" s="222">
        <v>770.73083600000041</v>
      </c>
      <c r="S23" s="282"/>
      <c r="T23" s="213"/>
      <c r="U23" s="213"/>
      <c r="V23" s="213"/>
      <c r="W23" s="213"/>
    </row>
    <row r="24" spans="1:23" ht="12.95" customHeight="1" x14ac:dyDescent="0.25">
      <c r="A24" s="224" t="s">
        <v>19</v>
      </c>
      <c r="B24" s="259">
        <v>32.915739912367961</v>
      </c>
      <c r="C24" s="222">
        <v>4816.3475899999985</v>
      </c>
      <c r="D24" s="260"/>
      <c r="E24" s="260">
        <v>35.865999449810111</v>
      </c>
      <c r="F24" s="260">
        <v>22.979655953736859</v>
      </c>
      <c r="G24" s="260">
        <v>19.58159050612019</v>
      </c>
      <c r="H24" s="260">
        <v>9.8553845396171411</v>
      </c>
      <c r="I24" s="260">
        <v>3.489957235235349</v>
      </c>
      <c r="J24" s="260">
        <v>1.0832968007095181</v>
      </c>
      <c r="K24" s="260">
        <v>1.7095683423151407</v>
      </c>
      <c r="L24" s="260">
        <v>39.764376677933164</v>
      </c>
      <c r="M24" s="260"/>
      <c r="N24" s="260">
        <v>3.7024327011529459</v>
      </c>
      <c r="O24" s="260">
        <v>1.9641090746739798</v>
      </c>
      <c r="P24" s="260">
        <v>4.2307579043697769</v>
      </c>
      <c r="Q24" s="260">
        <v>40.004487161080419</v>
      </c>
      <c r="R24" s="222">
        <v>1585.3364460000021</v>
      </c>
      <c r="S24" s="282"/>
      <c r="T24" s="213"/>
      <c r="U24" s="213"/>
      <c r="V24" s="213"/>
      <c r="W24" s="213"/>
    </row>
    <row r="25" spans="1:23" ht="12.95" customHeight="1" x14ac:dyDescent="0.25">
      <c r="A25" s="224" t="s">
        <v>20</v>
      </c>
      <c r="B25" s="259">
        <v>24.281512229001688</v>
      </c>
      <c r="C25" s="222">
        <v>3002.3715950000033</v>
      </c>
      <c r="D25" s="260"/>
      <c r="E25" s="260">
        <v>29.827204235614463</v>
      </c>
      <c r="F25" s="260">
        <v>16.418749513885917</v>
      </c>
      <c r="G25" s="260">
        <v>12.016260552611142</v>
      </c>
      <c r="H25" s="260">
        <v>6.6864873424138258</v>
      </c>
      <c r="I25" s="260">
        <v>2.2849705064691803</v>
      </c>
      <c r="J25" s="260">
        <v>0.13461007238217251</v>
      </c>
      <c r="K25" s="260">
        <v>0.77316637691424495</v>
      </c>
      <c r="L25" s="260">
        <v>35.216820285010556</v>
      </c>
      <c r="M25" s="260"/>
      <c r="N25" s="260">
        <v>1.1180276663165378</v>
      </c>
      <c r="O25" s="260">
        <v>0.40353091173232924</v>
      </c>
      <c r="P25" s="260">
        <v>1.1846694845068906</v>
      </c>
      <c r="Q25" s="260">
        <v>35.493208259480852</v>
      </c>
      <c r="R25" s="222">
        <v>729.02122599999882</v>
      </c>
      <c r="S25" s="282"/>
      <c r="T25" s="213"/>
      <c r="U25" s="213"/>
      <c r="V25" s="213"/>
      <c r="W25" s="213"/>
    </row>
    <row r="26" spans="1:23" ht="5.0999999999999996" customHeight="1" x14ac:dyDescent="0.25">
      <c r="A26" s="225"/>
      <c r="B26" s="259"/>
      <c r="C26" s="222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260"/>
      <c r="R26" s="222"/>
      <c r="S26" s="282"/>
      <c r="T26" s="213"/>
      <c r="U26" s="213"/>
      <c r="V26" s="213"/>
      <c r="W26" s="213"/>
    </row>
    <row r="27" spans="1:23" ht="12.95" customHeight="1" x14ac:dyDescent="0.25">
      <c r="A27" s="219" t="s">
        <v>21</v>
      </c>
      <c r="B27" s="259"/>
      <c r="C27" s="222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22"/>
      <c r="S27" s="282"/>
      <c r="T27" s="213"/>
      <c r="U27" s="213"/>
      <c r="V27" s="213"/>
      <c r="W27" s="213"/>
    </row>
    <row r="28" spans="1:23" ht="12.95" customHeight="1" x14ac:dyDescent="0.25">
      <c r="A28" s="224" t="s">
        <v>22</v>
      </c>
      <c r="B28" s="259">
        <v>28.566683733986547</v>
      </c>
      <c r="C28" s="222">
        <v>2481.4910039999727</v>
      </c>
      <c r="D28" s="260"/>
      <c r="E28" s="260">
        <v>30.665888159382387</v>
      </c>
      <c r="F28" s="260">
        <v>22.111340876946308</v>
      </c>
      <c r="G28" s="260">
        <v>23.183779421796284</v>
      </c>
      <c r="H28" s="260">
        <v>15.19545643293346</v>
      </c>
      <c r="I28" s="260">
        <v>4.9552819250130398</v>
      </c>
      <c r="J28" s="260">
        <v>2.5991498046691821</v>
      </c>
      <c r="K28" s="260">
        <v>2.9295019141943635</v>
      </c>
      <c r="L28" s="260">
        <v>36.252258981713489</v>
      </c>
      <c r="M28" s="260"/>
      <c r="N28" s="260">
        <v>3.7797134677947133</v>
      </c>
      <c r="O28" s="260">
        <v>2.0731889020823377</v>
      </c>
      <c r="P28" s="260">
        <v>4.1881006811808952</v>
      </c>
      <c r="Q28" s="260">
        <v>37.036235741369154</v>
      </c>
      <c r="R28" s="222">
        <v>708.87968699999965</v>
      </c>
      <c r="S28" s="282"/>
      <c r="T28" s="213"/>
      <c r="U28" s="213"/>
      <c r="V28" s="213"/>
      <c r="W28" s="213"/>
    </row>
    <row r="29" spans="1:23" ht="12.95" customHeight="1" x14ac:dyDescent="0.25">
      <c r="A29" s="224" t="s">
        <v>23</v>
      </c>
      <c r="B29" s="259">
        <v>34.594337837667595</v>
      </c>
      <c r="C29" s="222">
        <v>2324.1500379999998</v>
      </c>
      <c r="D29" s="260"/>
      <c r="E29" s="260">
        <v>34.861985069615706</v>
      </c>
      <c r="F29" s="260">
        <v>21.437865692609247</v>
      </c>
      <c r="G29" s="260">
        <v>19.046896462270681</v>
      </c>
      <c r="H29" s="260">
        <v>11.927218504670197</v>
      </c>
      <c r="I29" s="260">
        <v>4.6047271535504191</v>
      </c>
      <c r="J29" s="260">
        <v>1.9019236975415064</v>
      </c>
      <c r="K29" s="260">
        <v>2.2927299129097496</v>
      </c>
      <c r="L29" s="260">
        <v>39.159234582154063</v>
      </c>
      <c r="M29" s="260"/>
      <c r="N29" s="260">
        <v>2.7676615690812025</v>
      </c>
      <c r="O29" s="260">
        <v>1.799859122668624</v>
      </c>
      <c r="P29" s="260">
        <v>3.0847252385834572</v>
      </c>
      <c r="Q29" s="260">
        <v>39.268272204842077</v>
      </c>
      <c r="R29" s="222">
        <v>804.02431599999966</v>
      </c>
      <c r="S29" s="282"/>
      <c r="T29" s="213"/>
      <c r="U29" s="213"/>
      <c r="V29" s="213"/>
      <c r="W29" s="213"/>
    </row>
    <row r="30" spans="1:23" ht="12.95" customHeight="1" x14ac:dyDescent="0.25">
      <c r="A30" s="224" t="s">
        <v>24</v>
      </c>
      <c r="B30" s="259">
        <v>33.297663857869146</v>
      </c>
      <c r="C30" s="222">
        <v>2147.1963260000075</v>
      </c>
      <c r="D30" s="260"/>
      <c r="E30" s="260">
        <v>36.284651855892328</v>
      </c>
      <c r="F30" s="260">
        <v>21.265881633302108</v>
      </c>
      <c r="G30" s="260">
        <v>18.523720313133978</v>
      </c>
      <c r="H30" s="260">
        <v>10.338268081660356</v>
      </c>
      <c r="I30" s="260">
        <v>3.7665195130933631</v>
      </c>
      <c r="J30" s="260">
        <v>0.43679336652292106</v>
      </c>
      <c r="K30" s="260">
        <v>1.1318330615104681</v>
      </c>
      <c r="L30" s="260">
        <v>40.020623491978668</v>
      </c>
      <c r="M30" s="260"/>
      <c r="N30" s="260">
        <v>2.5269080721527568</v>
      </c>
      <c r="O30" s="260">
        <v>2.0943771447997759</v>
      </c>
      <c r="P30" s="260">
        <v>3.2463250029233963</v>
      </c>
      <c r="Q30" s="260">
        <v>40.265871583876276</v>
      </c>
      <c r="R30" s="222">
        <v>714.96621499999867</v>
      </c>
      <c r="S30" s="282"/>
      <c r="T30" s="213"/>
      <c r="U30" s="213"/>
      <c r="V30" s="213"/>
      <c r="W30" s="213"/>
    </row>
    <row r="31" spans="1:23" ht="12.95" customHeight="1" x14ac:dyDescent="0.25">
      <c r="A31" s="224" t="s">
        <v>25</v>
      </c>
      <c r="B31" s="259">
        <v>29.94138212582013</v>
      </c>
      <c r="C31" s="222">
        <v>1911.9966659999982</v>
      </c>
      <c r="D31" s="260"/>
      <c r="E31" s="260">
        <v>35.488489529072531</v>
      </c>
      <c r="F31" s="260">
        <v>22.872778840420793</v>
      </c>
      <c r="G31" s="260">
        <v>19.137903529145202</v>
      </c>
      <c r="H31" s="260">
        <v>5.8979455197726711</v>
      </c>
      <c r="I31" s="260">
        <v>2.0832844668461337</v>
      </c>
      <c r="J31" s="260">
        <v>0.68787367054245385</v>
      </c>
      <c r="K31" s="260">
        <v>1.7429723109050697</v>
      </c>
      <c r="L31" s="260">
        <v>41.036062248292147</v>
      </c>
      <c r="M31" s="260"/>
      <c r="N31" s="260">
        <v>3.4940654546603978</v>
      </c>
      <c r="O31" s="260">
        <v>0.51901589522108404</v>
      </c>
      <c r="P31" s="260">
        <v>3.4940654546603978</v>
      </c>
      <c r="Q31" s="260">
        <v>41.388027947850603</v>
      </c>
      <c r="R31" s="222">
        <v>572.47822800000029</v>
      </c>
      <c r="S31" s="282"/>
      <c r="T31" s="213"/>
      <c r="U31" s="213"/>
      <c r="V31" s="213"/>
      <c r="W31" s="213"/>
    </row>
    <row r="32" spans="1:23" ht="12.95" customHeight="1" x14ac:dyDescent="0.25">
      <c r="A32" s="224" t="s">
        <v>26</v>
      </c>
      <c r="B32" s="259">
        <v>20.139988968125607</v>
      </c>
      <c r="C32" s="222">
        <v>1675.7170449999992</v>
      </c>
      <c r="D32" s="260"/>
      <c r="E32" s="260">
        <v>24.156977537665263</v>
      </c>
      <c r="F32" s="260">
        <v>11.428444465788983</v>
      </c>
      <c r="G32" s="260">
        <v>7.7628424335961244</v>
      </c>
      <c r="H32" s="260">
        <v>3.9861435221867261</v>
      </c>
      <c r="I32" s="260">
        <v>2.5944093243770125</v>
      </c>
      <c r="J32" s="260">
        <v>0.12889478060615306</v>
      </c>
      <c r="K32" s="260">
        <v>0.12889478060615306</v>
      </c>
      <c r="L32" s="260">
        <v>26.299658073827441</v>
      </c>
      <c r="M32" s="260"/>
      <c r="N32" s="260">
        <v>1.1950351790191054</v>
      </c>
      <c r="O32" s="260">
        <v>0</v>
      </c>
      <c r="P32" s="260">
        <v>1.1950351790191054</v>
      </c>
      <c r="Q32" s="260">
        <v>26.299658073827441</v>
      </c>
      <c r="R32" s="222">
        <v>337.48922800000025</v>
      </c>
      <c r="S32" s="282"/>
      <c r="T32" s="213"/>
      <c r="U32" s="213"/>
      <c r="V32" s="213"/>
      <c r="W32" s="213"/>
    </row>
    <row r="33" spans="1:23" ht="5.0999999999999996" customHeight="1" x14ac:dyDescent="0.25">
      <c r="A33" s="225"/>
      <c r="B33" s="259"/>
      <c r="C33" s="222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22"/>
      <c r="S33" s="282"/>
      <c r="T33" s="213"/>
      <c r="U33" s="213"/>
      <c r="V33" s="213"/>
      <c r="W33" s="213"/>
    </row>
    <row r="34" spans="1:23" ht="12.95" customHeight="1" x14ac:dyDescent="0.25">
      <c r="A34" s="219" t="s">
        <v>27</v>
      </c>
      <c r="B34" s="259"/>
      <c r="C34" s="222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0"/>
      <c r="Q34" s="260"/>
      <c r="R34" s="222"/>
      <c r="S34" s="282"/>
      <c r="T34" s="213"/>
      <c r="U34" s="213"/>
      <c r="V34" s="213"/>
      <c r="W34" s="213"/>
    </row>
    <row r="35" spans="1:23" ht="12.95" customHeight="1" x14ac:dyDescent="0.25">
      <c r="A35" s="224" t="s">
        <v>28</v>
      </c>
      <c r="B35" s="259">
        <v>30.565403915543065</v>
      </c>
      <c r="C35" s="222">
        <v>7695.3094600000341</v>
      </c>
      <c r="D35" s="260"/>
      <c r="E35" s="260">
        <v>34.190946767611642</v>
      </c>
      <c r="F35" s="260">
        <v>20.527728346339451</v>
      </c>
      <c r="G35" s="260">
        <v>17.572099312568199</v>
      </c>
      <c r="H35" s="260">
        <v>8.8531607007373072</v>
      </c>
      <c r="I35" s="260">
        <v>3.2690062889646558</v>
      </c>
      <c r="J35" s="260">
        <v>0.83856884124908282</v>
      </c>
      <c r="K35" s="260">
        <v>1.4041261865646639</v>
      </c>
      <c r="L35" s="260">
        <v>38.463987864296968</v>
      </c>
      <c r="M35" s="260"/>
      <c r="N35" s="260">
        <v>2.6944045670827492</v>
      </c>
      <c r="O35" s="260">
        <v>1.4212224233931168</v>
      </c>
      <c r="P35" s="260">
        <v>3.0214675783639757</v>
      </c>
      <c r="Q35" s="260">
        <v>38.652502784573493</v>
      </c>
      <c r="R35" s="222">
        <v>2352.1024190000062</v>
      </c>
      <c r="S35" s="282"/>
      <c r="T35" s="213"/>
      <c r="U35" s="213"/>
      <c r="V35" s="213"/>
      <c r="W35" s="213"/>
    </row>
    <row r="36" spans="1:23" ht="12.95" customHeight="1" x14ac:dyDescent="0.25">
      <c r="A36" s="224" t="s">
        <v>29</v>
      </c>
      <c r="B36" s="259">
        <v>27.615765555832319</v>
      </c>
      <c r="C36" s="222">
        <v>2845.2416189999763</v>
      </c>
      <c r="D36" s="260"/>
      <c r="E36" s="260">
        <v>30.238057473951518</v>
      </c>
      <c r="F36" s="260">
        <v>21.359685457921781</v>
      </c>
      <c r="G36" s="260">
        <v>21.937470401528504</v>
      </c>
      <c r="H36" s="260">
        <v>14.828431874295852</v>
      </c>
      <c r="I36" s="260">
        <v>5.4561992385081339</v>
      </c>
      <c r="J36" s="260">
        <v>2.7348440665297589</v>
      </c>
      <c r="K36" s="260">
        <v>3.1409601189398035</v>
      </c>
      <c r="L36" s="260">
        <v>35.245618576704828</v>
      </c>
      <c r="M36" s="260"/>
      <c r="N36" s="260">
        <v>3.5347218828815246</v>
      </c>
      <c r="O36" s="260">
        <v>1.7416114286484425</v>
      </c>
      <c r="P36" s="260">
        <v>3.9031632862139989</v>
      </c>
      <c r="Q36" s="260">
        <v>35.979764710952054</v>
      </c>
      <c r="R36" s="222">
        <v>785.73525500000119</v>
      </c>
      <c r="S36" s="282"/>
      <c r="T36" s="213"/>
      <c r="U36" s="213"/>
      <c r="V36" s="213"/>
      <c r="W36" s="213"/>
    </row>
    <row r="37" spans="1:23" ht="5.0999999999999996" customHeight="1" x14ac:dyDescent="0.25">
      <c r="A37" s="225"/>
      <c r="B37" s="259"/>
      <c r="C37" s="222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22"/>
      <c r="S37" s="282"/>
      <c r="T37" s="213"/>
      <c r="U37" s="213"/>
      <c r="V37" s="213"/>
      <c r="W37" s="213"/>
    </row>
    <row r="38" spans="1:23" ht="12.95" customHeight="1" x14ac:dyDescent="0.25">
      <c r="A38" s="219" t="s">
        <v>30</v>
      </c>
      <c r="B38" s="259"/>
      <c r="C38" s="222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22"/>
      <c r="S38" s="282"/>
      <c r="T38" s="213"/>
      <c r="U38" s="213"/>
      <c r="V38" s="213"/>
      <c r="W38" s="213"/>
    </row>
    <row r="39" spans="1:23" ht="12.95" customHeight="1" x14ac:dyDescent="0.25">
      <c r="A39" s="224" t="s">
        <v>304</v>
      </c>
      <c r="B39" s="259">
        <v>27.103796170333855</v>
      </c>
      <c r="C39" s="222">
        <v>3007.2391109999971</v>
      </c>
      <c r="D39" s="260"/>
      <c r="E39" s="260">
        <v>34.450789757620647</v>
      </c>
      <c r="F39" s="260">
        <v>22.268007907223804</v>
      </c>
      <c r="G39" s="260">
        <v>20.21168373093926</v>
      </c>
      <c r="H39" s="260">
        <v>6.4970788814542919</v>
      </c>
      <c r="I39" s="260">
        <v>4.5399074272045894</v>
      </c>
      <c r="J39" s="260">
        <v>0.75037251834831831</v>
      </c>
      <c r="K39" s="260">
        <v>1.810821167895595</v>
      </c>
      <c r="L39" s="260">
        <v>39.339414009142715</v>
      </c>
      <c r="M39" s="260"/>
      <c r="N39" s="260">
        <v>3.9848230881264448</v>
      </c>
      <c r="O39" s="260">
        <v>1.2288583523293455</v>
      </c>
      <c r="P39" s="260">
        <v>4.3770093579707758</v>
      </c>
      <c r="Q39" s="260">
        <v>39.536894008672427</v>
      </c>
      <c r="R39" s="222">
        <v>815.0759589999991</v>
      </c>
      <c r="S39" s="282"/>
      <c r="T39" s="213"/>
      <c r="U39" s="213"/>
      <c r="V39" s="213"/>
      <c r="W39" s="213"/>
    </row>
    <row r="40" spans="1:23" ht="12.95" customHeight="1" x14ac:dyDescent="0.25">
      <c r="A40" s="224" t="s">
        <v>31</v>
      </c>
      <c r="B40" s="259">
        <v>28.146449646275862</v>
      </c>
      <c r="C40" s="222">
        <v>2707.6706710000176</v>
      </c>
      <c r="D40" s="260"/>
      <c r="E40" s="260">
        <v>32.476263019847984</v>
      </c>
      <c r="F40" s="260">
        <v>16.654559628245867</v>
      </c>
      <c r="G40" s="260">
        <v>13.199775967128621</v>
      </c>
      <c r="H40" s="260">
        <v>7.6190214124657807</v>
      </c>
      <c r="I40" s="260">
        <v>2.5343324276559347</v>
      </c>
      <c r="J40" s="260">
        <v>1.1468829611946796</v>
      </c>
      <c r="K40" s="260">
        <v>1.5518469683639977</v>
      </c>
      <c r="L40" s="260">
        <v>36.248315181308989</v>
      </c>
      <c r="M40" s="260"/>
      <c r="N40" s="260">
        <v>1.8438499294675621</v>
      </c>
      <c r="O40" s="260">
        <v>0.92697795448912645</v>
      </c>
      <c r="P40" s="260">
        <v>2.1347719487358767</v>
      </c>
      <c r="Q40" s="260">
        <v>36.765573010796508</v>
      </c>
      <c r="R40" s="222">
        <v>762.11316199999965</v>
      </c>
      <c r="S40" s="282"/>
      <c r="T40" s="213"/>
      <c r="U40" s="213"/>
      <c r="V40" s="213"/>
      <c r="W40" s="213"/>
    </row>
    <row r="41" spans="1:23" ht="12.95" customHeight="1" x14ac:dyDescent="0.25">
      <c r="A41" s="224" t="s">
        <v>32</v>
      </c>
      <c r="B41" s="259">
        <v>34.110184655969014</v>
      </c>
      <c r="C41" s="222">
        <v>2968.7113430000072</v>
      </c>
      <c r="D41" s="260"/>
      <c r="E41" s="260">
        <v>34.648315764168217</v>
      </c>
      <c r="F41" s="260">
        <v>22.542953548712408</v>
      </c>
      <c r="G41" s="260">
        <v>21.125101659617069</v>
      </c>
      <c r="H41" s="260">
        <v>14.372881918185238</v>
      </c>
      <c r="I41" s="260">
        <v>4.3554444147880931</v>
      </c>
      <c r="J41" s="260">
        <v>1.5165468830338373</v>
      </c>
      <c r="K41" s="260">
        <v>1.594281073151087</v>
      </c>
      <c r="L41" s="260">
        <v>38.762502271047502</v>
      </c>
      <c r="M41" s="260"/>
      <c r="N41" s="260">
        <v>3.3103712416238924</v>
      </c>
      <c r="O41" s="260">
        <v>2.5242082762584808</v>
      </c>
      <c r="P41" s="260">
        <v>3.7839772147798856</v>
      </c>
      <c r="Q41" s="260">
        <v>39.116785736022862</v>
      </c>
      <c r="R41" s="222">
        <v>1012.632921</v>
      </c>
      <c r="S41" s="282"/>
      <c r="T41" s="213"/>
      <c r="U41" s="213"/>
      <c r="V41" s="213"/>
      <c r="W41" s="213"/>
    </row>
    <row r="42" spans="1:23" ht="12.95" customHeight="1" x14ac:dyDescent="0.25">
      <c r="A42" s="224" t="s">
        <v>33</v>
      </c>
      <c r="B42" s="259">
        <v>29.511917281506616</v>
      </c>
      <c r="C42" s="222">
        <v>1856.9299540000065</v>
      </c>
      <c r="D42" s="260"/>
      <c r="E42" s="260">
        <v>29.67633083867937</v>
      </c>
      <c r="F42" s="260">
        <v>20.794778167933675</v>
      </c>
      <c r="G42" s="260">
        <v>19.420371753191127</v>
      </c>
      <c r="H42" s="260">
        <v>12.441505865657485</v>
      </c>
      <c r="I42" s="260">
        <v>3.5288807236067998</v>
      </c>
      <c r="J42" s="260">
        <v>2.0070462150612496</v>
      </c>
      <c r="K42" s="260">
        <v>2.7326782532363931</v>
      </c>
      <c r="L42" s="260">
        <v>35.077191739669146</v>
      </c>
      <c r="M42" s="260"/>
      <c r="N42" s="260">
        <v>2.024621808598333</v>
      </c>
      <c r="O42" s="260">
        <v>0.81591614160378434</v>
      </c>
      <c r="P42" s="260">
        <v>2.093628964219032</v>
      </c>
      <c r="Q42" s="260">
        <v>35.271203723619266</v>
      </c>
      <c r="R42" s="222">
        <v>548.01563200000078</v>
      </c>
      <c r="S42" s="282"/>
      <c r="T42" s="213"/>
      <c r="U42" s="213"/>
      <c r="V42" s="213"/>
      <c r="W42" s="213"/>
    </row>
    <row r="43" spans="1:23" ht="5.0999999999999996" customHeight="1" x14ac:dyDescent="0.25">
      <c r="A43" s="225"/>
      <c r="B43" s="259"/>
      <c r="C43" s="222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22"/>
      <c r="S43" s="282"/>
      <c r="T43" s="213"/>
      <c r="U43" s="213"/>
      <c r="V43" s="213"/>
      <c r="W43" s="213"/>
    </row>
    <row r="44" spans="1:23" ht="12.95" customHeight="1" x14ac:dyDescent="0.25">
      <c r="A44" s="219" t="s">
        <v>34</v>
      </c>
      <c r="B44" s="259"/>
      <c r="C44" s="222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22"/>
      <c r="S44" s="282"/>
      <c r="T44" s="213"/>
      <c r="U44" s="213"/>
      <c r="V44" s="213"/>
      <c r="W44" s="213"/>
    </row>
    <row r="45" spans="1:23" ht="12.95" customHeight="1" x14ac:dyDescent="0.25">
      <c r="A45" s="224" t="s">
        <v>35</v>
      </c>
      <c r="B45" s="259">
        <v>24.397812183041854</v>
      </c>
      <c r="C45" s="222">
        <v>176.22296899999978</v>
      </c>
      <c r="D45" s="260"/>
      <c r="E45" s="260">
        <v>25.553455625270065</v>
      </c>
      <c r="F45" s="260">
        <v>16.345855843260495</v>
      </c>
      <c r="G45" s="260">
        <v>13.809650614081326</v>
      </c>
      <c r="H45" s="260">
        <v>11.306421658243231</v>
      </c>
      <c r="I45" s="260">
        <v>2.2908555221732869</v>
      </c>
      <c r="J45" s="260">
        <v>0.6022856525370226</v>
      </c>
      <c r="K45" s="260">
        <v>1.2249901725914134</v>
      </c>
      <c r="L45" s="260">
        <v>31.140401077355158</v>
      </c>
      <c r="M45" s="260"/>
      <c r="N45" s="260">
        <v>1.7249698328036884</v>
      </c>
      <c r="O45" s="260">
        <v>0</v>
      </c>
      <c r="P45" s="260">
        <v>1.7249698328036884</v>
      </c>
      <c r="Q45" s="260">
        <v>31.140401077355158</v>
      </c>
      <c r="R45" s="222">
        <v>42.994549000000013</v>
      </c>
      <c r="S45" s="282"/>
      <c r="T45" s="213"/>
      <c r="U45" s="213"/>
      <c r="V45" s="213"/>
      <c r="W45" s="213"/>
    </row>
    <row r="46" spans="1:23" ht="12.95" customHeight="1" x14ac:dyDescent="0.25">
      <c r="A46" s="224" t="s">
        <v>36</v>
      </c>
      <c r="B46" s="259">
        <v>30.168899224860045</v>
      </c>
      <c r="C46" s="222">
        <v>365.51701200000127</v>
      </c>
      <c r="D46" s="260"/>
      <c r="E46" s="260">
        <v>29.61871739887474</v>
      </c>
      <c r="F46" s="260">
        <v>19.006647888390702</v>
      </c>
      <c r="G46" s="260">
        <v>16.983209742334669</v>
      </c>
      <c r="H46" s="260">
        <v>9.6929896158387123</v>
      </c>
      <c r="I46" s="260">
        <v>3.4982107363725339</v>
      </c>
      <c r="J46" s="260">
        <v>0</v>
      </c>
      <c r="K46" s="260">
        <v>1.4472988219116438</v>
      </c>
      <c r="L46" s="260">
        <v>31.655331999080587</v>
      </c>
      <c r="M46" s="260"/>
      <c r="N46" s="260">
        <v>2.1665065073047844</v>
      </c>
      <c r="O46" s="260">
        <v>1.0492175566702473</v>
      </c>
      <c r="P46" s="260">
        <v>2.1665065073047844</v>
      </c>
      <c r="Q46" s="260">
        <v>31.655331999080587</v>
      </c>
      <c r="R46" s="222">
        <v>110.27245899999998</v>
      </c>
      <c r="S46" s="282"/>
      <c r="T46" s="213"/>
      <c r="U46" s="213"/>
      <c r="V46" s="213"/>
      <c r="W46" s="213"/>
    </row>
    <row r="47" spans="1:23" ht="12.95" customHeight="1" x14ac:dyDescent="0.25">
      <c r="A47" s="224" t="s">
        <v>37</v>
      </c>
      <c r="B47" s="259">
        <v>42.99296836417993</v>
      </c>
      <c r="C47" s="222">
        <v>160.82630400000011</v>
      </c>
      <c r="D47" s="260"/>
      <c r="E47" s="260">
        <v>37.304775908111367</v>
      </c>
      <c r="F47" s="260">
        <v>24.690799644486923</v>
      </c>
      <c r="G47" s="260">
        <v>22.855262268446694</v>
      </c>
      <c r="H47" s="260">
        <v>19.198250919870137</v>
      </c>
      <c r="I47" s="260">
        <v>6.014682227968243</v>
      </c>
      <c r="J47" s="260">
        <v>2.5451578576548157</v>
      </c>
      <c r="K47" s="260">
        <v>3.8820286971529421</v>
      </c>
      <c r="L47" s="260">
        <v>43.160084948510871</v>
      </c>
      <c r="M47" s="260"/>
      <c r="N47" s="260">
        <v>7.3606500242783284</v>
      </c>
      <c r="O47" s="260">
        <v>4.9212193416285119</v>
      </c>
      <c r="P47" s="260">
        <v>7.9301397683055841</v>
      </c>
      <c r="Q47" s="260">
        <v>43.749979933183582</v>
      </c>
      <c r="R47" s="222">
        <v>69.144001999999887</v>
      </c>
      <c r="S47" s="282"/>
      <c r="T47" s="213"/>
      <c r="U47" s="213"/>
      <c r="V47" s="213"/>
      <c r="W47" s="213"/>
    </row>
    <row r="48" spans="1:23" ht="12.95" customHeight="1" x14ac:dyDescent="0.25">
      <c r="A48" s="224" t="s">
        <v>38</v>
      </c>
      <c r="B48" s="259">
        <v>42.03316681200041</v>
      </c>
      <c r="C48" s="222">
        <v>415.79317300000037</v>
      </c>
      <c r="D48" s="260"/>
      <c r="E48" s="260">
        <v>43.147701623194656</v>
      </c>
      <c r="F48" s="260">
        <v>26.543377284284418</v>
      </c>
      <c r="G48" s="260">
        <v>21.852356338354014</v>
      </c>
      <c r="H48" s="260">
        <v>10.354910748999522</v>
      </c>
      <c r="I48" s="260">
        <v>4.1439634866733561</v>
      </c>
      <c r="J48" s="260">
        <v>1.0874616422430383</v>
      </c>
      <c r="K48" s="260">
        <v>0.4264734068810655</v>
      </c>
      <c r="L48" s="260">
        <v>46.302864551276599</v>
      </c>
      <c r="M48" s="260"/>
      <c r="N48" s="260">
        <v>1.3424501146465726</v>
      </c>
      <c r="O48" s="260">
        <v>2.0735197556016165</v>
      </c>
      <c r="P48" s="260">
        <v>2.520208182319092</v>
      </c>
      <c r="Q48" s="260">
        <v>46.302864551276599</v>
      </c>
      <c r="R48" s="222">
        <v>174.77103799999961</v>
      </c>
      <c r="S48" s="282"/>
      <c r="T48" s="213"/>
      <c r="U48" s="213"/>
      <c r="V48" s="213"/>
      <c r="W48" s="213"/>
    </row>
    <row r="49" spans="1:23" ht="12.95" customHeight="1" x14ac:dyDescent="0.25">
      <c r="A49" s="224" t="s">
        <v>39</v>
      </c>
      <c r="B49" s="259">
        <v>41.160029352011804</v>
      </c>
      <c r="C49" s="222">
        <v>184.897718</v>
      </c>
      <c r="D49" s="260"/>
      <c r="E49" s="260">
        <v>29.252450808896828</v>
      </c>
      <c r="F49" s="260">
        <v>20.294096410626754</v>
      </c>
      <c r="G49" s="260">
        <v>17.648710898139257</v>
      </c>
      <c r="H49" s="260">
        <v>15.30858284566157</v>
      </c>
      <c r="I49" s="260">
        <v>3.4097019005122657</v>
      </c>
      <c r="J49" s="260">
        <v>2.4479476789346881</v>
      </c>
      <c r="K49" s="260">
        <v>4.0252086767369706</v>
      </c>
      <c r="L49" s="260">
        <v>33.126601633252797</v>
      </c>
      <c r="M49" s="260"/>
      <c r="N49" s="260">
        <v>4.4891372596864381</v>
      </c>
      <c r="O49" s="260">
        <v>2.667574898045705</v>
      </c>
      <c r="P49" s="260">
        <v>5.1275180113832457</v>
      </c>
      <c r="Q49" s="260">
        <v>33.447240685454496</v>
      </c>
      <c r="R49" s="222">
        <v>76.103955000000013</v>
      </c>
      <c r="S49" s="282"/>
      <c r="T49" s="213"/>
      <c r="U49" s="213"/>
      <c r="V49" s="213"/>
      <c r="W49" s="213"/>
    </row>
    <row r="50" spans="1:23" ht="12.95" customHeight="1" x14ac:dyDescent="0.25">
      <c r="A50" s="224" t="s">
        <v>40</v>
      </c>
      <c r="B50" s="259">
        <v>29.162894535659312</v>
      </c>
      <c r="C50" s="222">
        <v>592.48560800000041</v>
      </c>
      <c r="D50" s="260"/>
      <c r="E50" s="260">
        <v>34.662769721795641</v>
      </c>
      <c r="F50" s="260">
        <v>19.821959138078775</v>
      </c>
      <c r="G50" s="260">
        <v>24.133312503707987</v>
      </c>
      <c r="H50" s="260">
        <v>17.894389829247288</v>
      </c>
      <c r="I50" s="260">
        <v>6.5238978078270078</v>
      </c>
      <c r="J50" s="260">
        <v>3.5943934632232528</v>
      </c>
      <c r="K50" s="260">
        <v>5.089466387351524</v>
      </c>
      <c r="L50" s="260">
        <v>36.540772501338722</v>
      </c>
      <c r="M50" s="260"/>
      <c r="N50" s="260">
        <v>4.0620582160402829</v>
      </c>
      <c r="O50" s="260">
        <v>1.0450791679807443</v>
      </c>
      <c r="P50" s="260">
        <v>4.0620582160402829</v>
      </c>
      <c r="Q50" s="260">
        <v>36.540772501338722</v>
      </c>
      <c r="R50" s="222">
        <v>172.78595299999998</v>
      </c>
      <c r="S50" s="282"/>
      <c r="T50" s="213"/>
      <c r="U50" s="213"/>
      <c r="V50" s="213"/>
      <c r="W50" s="213"/>
    </row>
    <row r="51" spans="1:23" ht="12.95" customHeight="1" x14ac:dyDescent="0.25">
      <c r="A51" s="224" t="s">
        <v>41</v>
      </c>
      <c r="B51" s="259">
        <v>25.892880476961398</v>
      </c>
      <c r="C51" s="222">
        <v>325.9713729999998</v>
      </c>
      <c r="D51" s="260"/>
      <c r="E51" s="260">
        <v>32.631596806469041</v>
      </c>
      <c r="F51" s="260">
        <v>16.377535268789842</v>
      </c>
      <c r="G51" s="260">
        <v>16.786360138334754</v>
      </c>
      <c r="H51" s="260">
        <v>6.9034428930083855</v>
      </c>
      <c r="I51" s="260">
        <v>2.7085906443223164</v>
      </c>
      <c r="J51" s="260">
        <v>0.92881709070933194</v>
      </c>
      <c r="K51" s="260">
        <v>2.0029233901041268</v>
      </c>
      <c r="L51" s="260">
        <v>35.91988225874087</v>
      </c>
      <c r="M51" s="260"/>
      <c r="N51" s="260">
        <v>0.43260827783456735</v>
      </c>
      <c r="O51" s="260">
        <v>0</v>
      </c>
      <c r="P51" s="260">
        <v>0.43260827783456735</v>
      </c>
      <c r="Q51" s="260">
        <v>35.91988225874087</v>
      </c>
      <c r="R51" s="222">
        <v>84.403377999999975</v>
      </c>
      <c r="S51" s="282"/>
      <c r="T51" s="213"/>
      <c r="U51" s="213"/>
      <c r="V51" s="213"/>
      <c r="W51" s="213"/>
    </row>
    <row r="52" spans="1:23" ht="12.95" customHeight="1" x14ac:dyDescent="0.25">
      <c r="A52" s="224" t="s">
        <v>42</v>
      </c>
      <c r="B52" s="259">
        <v>45.553568621341498</v>
      </c>
      <c r="C52" s="222">
        <v>420.76939700000048</v>
      </c>
      <c r="D52" s="260"/>
      <c r="E52" s="260">
        <v>38.658105641015823</v>
      </c>
      <c r="F52" s="260">
        <v>25.987826423866544</v>
      </c>
      <c r="G52" s="260">
        <v>23.695669862325005</v>
      </c>
      <c r="H52" s="260">
        <v>16.436751668742431</v>
      </c>
      <c r="I52" s="260">
        <v>3.4817897100200743</v>
      </c>
      <c r="J52" s="260">
        <v>1.0810694426030796</v>
      </c>
      <c r="K52" s="260">
        <v>1.0782824402637716</v>
      </c>
      <c r="L52" s="260">
        <v>42.456474191826132</v>
      </c>
      <c r="M52" s="260"/>
      <c r="N52" s="260">
        <v>4.1424621269754915</v>
      </c>
      <c r="O52" s="260">
        <v>4.0281042526274975</v>
      </c>
      <c r="P52" s="260">
        <v>4.91359051066084</v>
      </c>
      <c r="Q52" s="260">
        <v>43.877250107885438</v>
      </c>
      <c r="R52" s="222">
        <v>191.67547600000003</v>
      </c>
      <c r="S52" s="282"/>
      <c r="T52" s="213"/>
      <c r="U52" s="213"/>
      <c r="V52" s="213"/>
      <c r="W52" s="213"/>
    </row>
    <row r="53" spans="1:23" ht="12.95" customHeight="1" x14ac:dyDescent="0.25">
      <c r="A53" s="224" t="s">
        <v>43</v>
      </c>
      <c r="B53" s="259">
        <v>24.716599491844988</v>
      </c>
      <c r="C53" s="222">
        <v>149.76022900000041</v>
      </c>
      <c r="D53" s="260"/>
      <c r="E53" s="260">
        <v>33.490979325601785</v>
      </c>
      <c r="F53" s="260">
        <v>22.039507844738925</v>
      </c>
      <c r="G53" s="260">
        <v>27.612912013723083</v>
      </c>
      <c r="H53" s="260">
        <v>19.906938786625204</v>
      </c>
      <c r="I53" s="260">
        <v>8.4327012508984076</v>
      </c>
      <c r="J53" s="260">
        <v>1.9852988612704108</v>
      </c>
      <c r="K53" s="260">
        <v>1.9852988612704108</v>
      </c>
      <c r="L53" s="260">
        <v>37.558057897478818</v>
      </c>
      <c r="M53" s="260"/>
      <c r="N53" s="260">
        <v>4.9778342319986084</v>
      </c>
      <c r="O53" s="260">
        <v>2.0530972370703027</v>
      </c>
      <c r="P53" s="260">
        <v>4.9778342319986084</v>
      </c>
      <c r="Q53" s="260">
        <v>37.558057897478818</v>
      </c>
      <c r="R53" s="222">
        <v>37.015635999999994</v>
      </c>
      <c r="S53" s="282"/>
      <c r="T53" s="213"/>
      <c r="U53" s="213"/>
      <c r="V53" s="213"/>
      <c r="W53" s="213"/>
    </row>
    <row r="54" spans="1:23" ht="12.95" customHeight="1" x14ac:dyDescent="0.25">
      <c r="A54" s="224" t="s">
        <v>44</v>
      </c>
      <c r="B54" s="259">
        <v>26.276104883642276</v>
      </c>
      <c r="C54" s="222">
        <v>224.03207499999934</v>
      </c>
      <c r="D54" s="260"/>
      <c r="E54" s="260">
        <v>33.91822226489478</v>
      </c>
      <c r="F54" s="260">
        <v>25.926803045847368</v>
      </c>
      <c r="G54" s="260">
        <v>21.018984131032024</v>
      </c>
      <c r="H54" s="260">
        <v>17.800036125562798</v>
      </c>
      <c r="I54" s="260">
        <v>4.6203144065520183</v>
      </c>
      <c r="J54" s="260">
        <v>3.4606933542945204</v>
      </c>
      <c r="K54" s="260">
        <v>3.0289651894885679</v>
      </c>
      <c r="L54" s="260">
        <v>40.254013362992822</v>
      </c>
      <c r="M54" s="260"/>
      <c r="N54" s="260">
        <v>2.3732894526488018</v>
      </c>
      <c r="O54" s="260">
        <v>1.769457788530171</v>
      </c>
      <c r="P54" s="260">
        <v>3.0157047670742956</v>
      </c>
      <c r="Q54" s="260">
        <v>40.896428677418314</v>
      </c>
      <c r="R54" s="222">
        <v>58.866902999999951</v>
      </c>
      <c r="S54" s="282"/>
      <c r="T54" s="213"/>
      <c r="U54" s="213"/>
      <c r="V54" s="213"/>
      <c r="W54" s="213"/>
    </row>
    <row r="55" spans="1:23" ht="12.95" customHeight="1" x14ac:dyDescent="0.25">
      <c r="A55" s="224" t="s">
        <v>45</v>
      </c>
      <c r="B55" s="259">
        <v>33.120586459508239</v>
      </c>
      <c r="C55" s="222">
        <v>335.54821300000037</v>
      </c>
      <c r="D55" s="260"/>
      <c r="E55" s="260">
        <v>28.421345806079536</v>
      </c>
      <c r="F55" s="260">
        <v>15.985145381401683</v>
      </c>
      <c r="G55" s="260">
        <v>14.175382210780901</v>
      </c>
      <c r="H55" s="260">
        <v>6.2223463789295987</v>
      </c>
      <c r="I55" s="260">
        <v>1.9811008064963129</v>
      </c>
      <c r="J55" s="260">
        <v>0</v>
      </c>
      <c r="K55" s="260">
        <v>0.30566010857229325</v>
      </c>
      <c r="L55" s="260">
        <v>32.197557404141207</v>
      </c>
      <c r="M55" s="260"/>
      <c r="N55" s="260">
        <v>1.1574056744550187</v>
      </c>
      <c r="O55" s="260">
        <v>0</v>
      </c>
      <c r="P55" s="260">
        <v>1.1574056744550187</v>
      </c>
      <c r="Q55" s="260">
        <v>32.562260733596517</v>
      </c>
      <c r="R55" s="222">
        <v>111.13553599999999</v>
      </c>
      <c r="S55" s="282"/>
      <c r="T55" s="213"/>
      <c r="U55" s="213"/>
      <c r="V55" s="213"/>
      <c r="W55" s="213"/>
    </row>
    <row r="56" spans="1:23" ht="12.95" customHeight="1" x14ac:dyDescent="0.25">
      <c r="A56" s="224" t="s">
        <v>46</v>
      </c>
      <c r="B56" s="259">
        <v>36.811022400001583</v>
      </c>
      <c r="C56" s="222">
        <v>401.09595000000144</v>
      </c>
      <c r="D56" s="260"/>
      <c r="E56" s="260">
        <v>27.192351757753929</v>
      </c>
      <c r="F56" s="260">
        <v>20.558466542479049</v>
      </c>
      <c r="G56" s="260">
        <v>15.534646298156614</v>
      </c>
      <c r="H56" s="260">
        <v>12.366023486205552</v>
      </c>
      <c r="I56" s="260">
        <v>2.8117329705233169</v>
      </c>
      <c r="J56" s="260">
        <v>0.26359941568947504</v>
      </c>
      <c r="K56" s="260">
        <v>0.26359941568947504</v>
      </c>
      <c r="L56" s="260">
        <v>32.819115417583781</v>
      </c>
      <c r="M56" s="260"/>
      <c r="N56" s="260">
        <v>0.62111100816322673</v>
      </c>
      <c r="O56" s="260">
        <v>0.26359941568947504</v>
      </c>
      <c r="P56" s="260">
        <v>0.62111100816322673</v>
      </c>
      <c r="Q56" s="260">
        <v>32.819115417583781</v>
      </c>
      <c r="R56" s="222">
        <v>147.6475199999997</v>
      </c>
      <c r="S56" s="282"/>
      <c r="T56" s="213"/>
      <c r="U56" s="213"/>
      <c r="V56" s="213"/>
      <c r="W56" s="213"/>
    </row>
    <row r="57" spans="1:23" ht="12.95" customHeight="1" x14ac:dyDescent="0.25">
      <c r="A57" s="224" t="s">
        <v>47</v>
      </c>
      <c r="B57" s="259">
        <v>21.771825289145035</v>
      </c>
      <c r="C57" s="222">
        <v>674.37616299999991</v>
      </c>
      <c r="D57" s="260"/>
      <c r="E57" s="260">
        <v>28.289479921538735</v>
      </c>
      <c r="F57" s="260">
        <v>13.290765133765603</v>
      </c>
      <c r="G57" s="260">
        <v>10.633591919577185</v>
      </c>
      <c r="H57" s="260">
        <v>5.1153673786301983</v>
      </c>
      <c r="I57" s="260">
        <v>1.0290265896583668</v>
      </c>
      <c r="J57" s="260">
        <v>0</v>
      </c>
      <c r="K57" s="260">
        <v>0</v>
      </c>
      <c r="L57" s="260">
        <v>33.742182476979266</v>
      </c>
      <c r="M57" s="260"/>
      <c r="N57" s="260">
        <v>3.5093458835067848</v>
      </c>
      <c r="O57" s="260">
        <v>5.0194225739661116</v>
      </c>
      <c r="P57" s="260">
        <v>5.0194225739661116</v>
      </c>
      <c r="Q57" s="260">
        <v>34.806829946057896</v>
      </c>
      <c r="R57" s="222">
        <v>146.82399999999993</v>
      </c>
      <c r="S57" s="282"/>
      <c r="T57" s="213"/>
      <c r="U57" s="213"/>
      <c r="V57" s="213"/>
      <c r="W57" s="213"/>
    </row>
    <row r="58" spans="1:23" ht="12.95" customHeight="1" x14ac:dyDescent="0.25">
      <c r="A58" s="224" t="s">
        <v>48</v>
      </c>
      <c r="B58" s="259">
        <v>22.03171052695253</v>
      </c>
      <c r="C58" s="222">
        <v>418.06829699999952</v>
      </c>
      <c r="D58" s="260"/>
      <c r="E58" s="260">
        <v>27.589233491782416</v>
      </c>
      <c r="F58" s="260">
        <v>20.136056746763227</v>
      </c>
      <c r="G58" s="260">
        <v>13.25048790492275</v>
      </c>
      <c r="H58" s="260">
        <v>8.9805697569115761</v>
      </c>
      <c r="I58" s="260">
        <v>2.6674466385221174</v>
      </c>
      <c r="J58" s="260">
        <v>1.9200457482350763</v>
      </c>
      <c r="K58" s="260">
        <v>1.0173503929323</v>
      </c>
      <c r="L58" s="260">
        <v>34.088438980771556</v>
      </c>
      <c r="M58" s="260"/>
      <c r="N58" s="260">
        <v>0</v>
      </c>
      <c r="O58" s="260">
        <v>0</v>
      </c>
      <c r="P58" s="260">
        <v>0</v>
      </c>
      <c r="Q58" s="260">
        <v>34.088438980771556</v>
      </c>
      <c r="R58" s="222">
        <v>92.107597000000069</v>
      </c>
      <c r="S58" s="282"/>
      <c r="T58" s="213"/>
      <c r="U58" s="213"/>
      <c r="V58" s="213"/>
      <c r="W58" s="213"/>
    </row>
    <row r="59" spans="1:23" ht="12.95" customHeight="1" x14ac:dyDescent="0.25">
      <c r="A59" s="224" t="s">
        <v>301</v>
      </c>
      <c r="B59" s="259">
        <v>27.525987382363422</v>
      </c>
      <c r="C59" s="222">
        <v>3007.6767219999924</v>
      </c>
      <c r="D59" s="260"/>
      <c r="E59" s="260">
        <v>34.620854225055005</v>
      </c>
      <c r="F59" s="260">
        <v>22.012995608978169</v>
      </c>
      <c r="G59" s="260">
        <v>19.547830300693015</v>
      </c>
      <c r="H59" s="260">
        <v>6.407506315597912</v>
      </c>
      <c r="I59" s="260">
        <v>4.4287568105971324</v>
      </c>
      <c r="J59" s="260">
        <v>0.76378712910887292</v>
      </c>
      <c r="K59" s="260">
        <v>1.7701221105683975</v>
      </c>
      <c r="L59" s="260">
        <v>39.20802636848908</v>
      </c>
      <c r="M59" s="260"/>
      <c r="N59" s="260">
        <v>4.1401167541376429</v>
      </c>
      <c r="O59" s="260">
        <v>1.3050071348918688</v>
      </c>
      <c r="P59" s="260">
        <v>4.5721124626637186</v>
      </c>
      <c r="Q59" s="260">
        <v>39.61424482398062</v>
      </c>
      <c r="R59" s="222">
        <v>827.89271499999961</v>
      </c>
      <c r="S59" s="282"/>
      <c r="T59" s="213"/>
      <c r="U59" s="213"/>
      <c r="V59" s="213"/>
      <c r="W59" s="213"/>
    </row>
    <row r="60" spans="1:23" ht="12.95" customHeight="1" x14ac:dyDescent="0.25">
      <c r="A60" s="227" t="s">
        <v>267</v>
      </c>
      <c r="B60" s="259">
        <v>27.251011551163419</v>
      </c>
      <c r="C60" s="222">
        <v>2681.2677380000036</v>
      </c>
      <c r="D60" s="260"/>
      <c r="E60" s="260">
        <v>34.660933171105327</v>
      </c>
      <c r="F60" s="260">
        <v>22.948443716132854</v>
      </c>
      <c r="G60" s="260">
        <v>20.607358742533702</v>
      </c>
      <c r="H60" s="260">
        <v>6.4501378901475492</v>
      </c>
      <c r="I60" s="260">
        <v>4.7514513207113263</v>
      </c>
      <c r="J60" s="260">
        <v>0.72975955833766348</v>
      </c>
      <c r="K60" s="260">
        <v>1.7886305494197836</v>
      </c>
      <c r="L60" s="260">
        <v>39.734419978187248</v>
      </c>
      <c r="M60" s="260"/>
      <c r="N60" s="260">
        <v>4.395155892677467</v>
      </c>
      <c r="O60" s="260">
        <v>1.3708094788902461</v>
      </c>
      <c r="P60" s="260">
        <v>4.8326454171406832</v>
      </c>
      <c r="Q60" s="260">
        <v>39.954711808188193</v>
      </c>
      <c r="R60" s="222">
        <v>730.67258099999913</v>
      </c>
      <c r="S60" s="282"/>
      <c r="T60" s="213"/>
      <c r="U60" s="213"/>
      <c r="V60" s="213"/>
      <c r="W60" s="213"/>
    </row>
    <row r="61" spans="1:23" ht="12.95" customHeight="1" x14ac:dyDescent="0.25">
      <c r="A61" s="227" t="s">
        <v>305</v>
      </c>
      <c r="B61" s="259">
        <v>29.784760458676661</v>
      </c>
      <c r="C61" s="222">
        <v>326.40898399999912</v>
      </c>
      <c r="D61" s="260"/>
      <c r="E61" s="260">
        <v>34.319634860820095</v>
      </c>
      <c r="F61" s="260">
        <v>14.982494263996804</v>
      </c>
      <c r="G61" s="260">
        <v>11.584784485073847</v>
      </c>
      <c r="H61" s="260">
        <v>6.0871022868575784</v>
      </c>
      <c r="I61" s="260">
        <v>2.0034975471233158</v>
      </c>
      <c r="J61" s="260">
        <v>1.0195264696919675</v>
      </c>
      <c r="K61" s="260">
        <v>1.6310191467129642</v>
      </c>
      <c r="L61" s="260">
        <v>35.251835797716559</v>
      </c>
      <c r="M61" s="260"/>
      <c r="N61" s="260">
        <v>2.2233316403369701</v>
      </c>
      <c r="O61" s="260">
        <v>0.81045969346226188</v>
      </c>
      <c r="P61" s="260">
        <v>2.6140377465433247</v>
      </c>
      <c r="Q61" s="260">
        <v>37.055413850797628</v>
      </c>
      <c r="R61" s="222">
        <v>97.220133999999973</v>
      </c>
      <c r="S61" s="282"/>
      <c r="T61" s="213"/>
      <c r="U61" s="213"/>
      <c r="V61" s="213"/>
      <c r="W61" s="213"/>
    </row>
    <row r="62" spans="1:23" ht="12.95" customHeight="1" x14ac:dyDescent="0.25">
      <c r="A62" s="224" t="s">
        <v>49</v>
      </c>
      <c r="B62" s="259">
        <v>22.006989441415119</v>
      </c>
      <c r="C62" s="222">
        <v>536.39536800000167</v>
      </c>
      <c r="D62" s="260"/>
      <c r="E62" s="260">
        <v>25.756708031190108</v>
      </c>
      <c r="F62" s="260">
        <v>15.898108299387346</v>
      </c>
      <c r="G62" s="260">
        <v>13.998737696077782</v>
      </c>
      <c r="H62" s="260">
        <v>13.87432780418551</v>
      </c>
      <c r="I62" s="260">
        <v>1.6886983068550618</v>
      </c>
      <c r="J62" s="260">
        <v>3.1118610958757946</v>
      </c>
      <c r="K62" s="260">
        <v>3.1118610958757946</v>
      </c>
      <c r="L62" s="260">
        <v>33.803900618065327</v>
      </c>
      <c r="M62" s="260"/>
      <c r="N62" s="260">
        <v>0</v>
      </c>
      <c r="O62" s="260">
        <v>0</v>
      </c>
      <c r="P62" s="260">
        <v>0</v>
      </c>
      <c r="Q62" s="260">
        <v>33.803900618065327</v>
      </c>
      <c r="R62" s="222">
        <v>118.04447200000014</v>
      </c>
      <c r="S62" s="282"/>
      <c r="T62" s="213"/>
      <c r="U62" s="213"/>
      <c r="V62" s="213"/>
      <c r="W62" s="213"/>
    </row>
    <row r="63" spans="1:23" ht="12.95" customHeight="1" x14ac:dyDescent="0.25">
      <c r="A63" s="224" t="s">
        <v>50</v>
      </c>
      <c r="B63" s="259">
        <v>34.175093967645594</v>
      </c>
      <c r="C63" s="222">
        <v>64.227958000000072</v>
      </c>
      <c r="D63" s="260"/>
      <c r="E63" s="260">
        <v>44.317396405871328</v>
      </c>
      <c r="F63" s="260">
        <v>28.831567612977999</v>
      </c>
      <c r="G63" s="260">
        <v>15.764207368895597</v>
      </c>
      <c r="H63" s="260">
        <v>8.5366559810004343</v>
      </c>
      <c r="I63" s="260">
        <v>1.3272868544437331</v>
      </c>
      <c r="J63" s="260">
        <v>1.0204754312820101</v>
      </c>
      <c r="K63" s="260">
        <v>1.9312194803044129</v>
      </c>
      <c r="L63" s="260">
        <v>50.505893745160954</v>
      </c>
      <c r="M63" s="260"/>
      <c r="N63" s="260">
        <v>0.65472997337353456</v>
      </c>
      <c r="O63" s="260">
        <v>0.65472997337353456</v>
      </c>
      <c r="P63" s="260">
        <v>0.65472997337353456</v>
      </c>
      <c r="Q63" s="260">
        <v>50.505893745160954</v>
      </c>
      <c r="R63" s="222">
        <v>21.949964999999974</v>
      </c>
      <c r="S63" s="282"/>
      <c r="T63" s="213"/>
      <c r="U63" s="213"/>
      <c r="V63" s="213"/>
      <c r="W63" s="213"/>
    </row>
    <row r="64" spans="1:23" ht="12.95" customHeight="1" x14ac:dyDescent="0.25">
      <c r="A64" s="224" t="s">
        <v>51</v>
      </c>
      <c r="B64" s="259">
        <v>29.236871671959751</v>
      </c>
      <c r="C64" s="222">
        <v>55.558598000000025</v>
      </c>
      <c r="D64" s="260"/>
      <c r="E64" s="260">
        <v>46.265432851198696</v>
      </c>
      <c r="F64" s="260">
        <v>28.248837264851943</v>
      </c>
      <c r="G64" s="260">
        <v>23.850968714070458</v>
      </c>
      <c r="H64" s="260">
        <v>12.220797660813526</v>
      </c>
      <c r="I64" s="260">
        <v>5.7377996842571051</v>
      </c>
      <c r="J64" s="260">
        <v>3.8949134169552098</v>
      </c>
      <c r="K64" s="260">
        <v>3.7876280596981093</v>
      </c>
      <c r="L64" s="260">
        <v>47.446470596781623</v>
      </c>
      <c r="M64" s="260"/>
      <c r="N64" s="260">
        <v>2.0359715915121255</v>
      </c>
      <c r="O64" s="260">
        <v>1.6687130115769926</v>
      </c>
      <c r="P64" s="260">
        <v>2.0359715915121255</v>
      </c>
      <c r="Q64" s="260">
        <v>47.446470596781623</v>
      </c>
      <c r="R64" s="222">
        <v>16.243596000000004</v>
      </c>
      <c r="S64" s="282"/>
      <c r="T64" s="213"/>
      <c r="U64" s="213"/>
      <c r="V64" s="213"/>
      <c r="W64" s="213"/>
    </row>
    <row r="65" spans="1:23" ht="12.95" customHeight="1" x14ac:dyDescent="0.25">
      <c r="A65" s="224" t="s">
        <v>52</v>
      </c>
      <c r="B65" s="259">
        <v>27.851683441547397</v>
      </c>
      <c r="C65" s="222">
        <v>108.037728</v>
      </c>
      <c r="D65" s="260"/>
      <c r="E65" s="260">
        <v>32.079436427508277</v>
      </c>
      <c r="F65" s="260">
        <v>20.188049807104115</v>
      </c>
      <c r="G65" s="260">
        <v>23.557388510845627</v>
      </c>
      <c r="H65" s="260">
        <v>15.255115547767737</v>
      </c>
      <c r="I65" s="260">
        <v>1.974116199339282</v>
      </c>
      <c r="J65" s="260">
        <v>0.59766384717799304</v>
      </c>
      <c r="K65" s="260">
        <v>0.78760196881881539</v>
      </c>
      <c r="L65" s="260">
        <v>41.255648077724373</v>
      </c>
      <c r="M65" s="260"/>
      <c r="N65" s="260">
        <v>3.2679606063423821</v>
      </c>
      <c r="O65" s="260">
        <v>0</v>
      </c>
      <c r="P65" s="260">
        <v>3.2679606063423821</v>
      </c>
      <c r="Q65" s="260">
        <v>41.255648077724373</v>
      </c>
      <c r="R65" s="222">
        <v>30.090326000000015</v>
      </c>
      <c r="S65" s="282"/>
      <c r="T65" s="213"/>
      <c r="U65" s="213"/>
      <c r="V65" s="213"/>
      <c r="W65" s="213"/>
    </row>
    <row r="66" spans="1:23" ht="12.95" customHeight="1" x14ac:dyDescent="0.25">
      <c r="A66" s="224" t="s">
        <v>53</v>
      </c>
      <c r="B66" s="259">
        <v>28.181141296246803</v>
      </c>
      <c r="C66" s="222">
        <v>756.46732600000064</v>
      </c>
      <c r="D66" s="260"/>
      <c r="E66" s="260">
        <v>36.769893503611556</v>
      </c>
      <c r="F66" s="260">
        <v>15.560685705356475</v>
      </c>
      <c r="G66" s="260">
        <v>15.134059757241353</v>
      </c>
      <c r="H66" s="260">
        <v>7.4409345225055201</v>
      </c>
      <c r="I66" s="260">
        <v>3.6275514371755384</v>
      </c>
      <c r="J66" s="260">
        <v>2.3553027860449509</v>
      </c>
      <c r="K66" s="260">
        <v>3.1491605875090443</v>
      </c>
      <c r="L66" s="260">
        <v>40.815526042394559</v>
      </c>
      <c r="M66" s="260"/>
      <c r="N66" s="260">
        <v>3.3218888242479752</v>
      </c>
      <c r="O66" s="260">
        <v>1.6673497634119814</v>
      </c>
      <c r="P66" s="260">
        <v>3.3218888242479752</v>
      </c>
      <c r="Q66" s="260">
        <v>41.339792904555701</v>
      </c>
      <c r="R66" s="222">
        <v>213.18112600000012</v>
      </c>
      <c r="S66" s="282"/>
      <c r="T66" s="213"/>
      <c r="U66" s="213"/>
      <c r="V66" s="213"/>
      <c r="W66" s="213"/>
    </row>
    <row r="67" spans="1:23" ht="12.95" customHeight="1" x14ac:dyDescent="0.25">
      <c r="A67" s="224" t="s">
        <v>54</v>
      </c>
      <c r="B67" s="259">
        <v>38.172018241157126</v>
      </c>
      <c r="C67" s="222">
        <v>372.42154999999997</v>
      </c>
      <c r="D67" s="260"/>
      <c r="E67" s="260">
        <v>35.566895498114093</v>
      </c>
      <c r="F67" s="260">
        <v>28.233442544388186</v>
      </c>
      <c r="G67" s="260">
        <v>23.540935912708765</v>
      </c>
      <c r="H67" s="260">
        <v>15.521504933335281</v>
      </c>
      <c r="I67" s="260">
        <v>4.2384975798747115</v>
      </c>
      <c r="J67" s="260">
        <v>0.45939520524156763</v>
      </c>
      <c r="K67" s="260">
        <v>0.45939520524156763</v>
      </c>
      <c r="L67" s="260">
        <v>41.822717513549534</v>
      </c>
      <c r="M67" s="260"/>
      <c r="N67" s="260">
        <v>2.5417741323977419</v>
      </c>
      <c r="O67" s="260">
        <v>0.63305767885894715</v>
      </c>
      <c r="P67" s="260">
        <v>2.5417741323977419</v>
      </c>
      <c r="Q67" s="260">
        <v>41.822717513549534</v>
      </c>
      <c r="R67" s="222">
        <v>142.16082200000008</v>
      </c>
      <c r="S67" s="282"/>
      <c r="T67" s="213"/>
      <c r="U67" s="213"/>
      <c r="V67" s="213"/>
      <c r="W67" s="213"/>
    </row>
    <row r="68" spans="1:23" ht="12.95" customHeight="1" x14ac:dyDescent="0.25">
      <c r="A68" s="224" t="s">
        <v>55</v>
      </c>
      <c r="B68" s="259">
        <v>35.038128801935144</v>
      </c>
      <c r="C68" s="222">
        <v>362.85535599999929</v>
      </c>
      <c r="D68" s="260"/>
      <c r="E68" s="260">
        <v>23.98181697868484</v>
      </c>
      <c r="F68" s="260">
        <v>17.154501275612702</v>
      </c>
      <c r="G68" s="260">
        <v>18.975510707376415</v>
      </c>
      <c r="H68" s="260">
        <v>10.650409850413636</v>
      </c>
      <c r="I68" s="260">
        <v>5.3948612751272478</v>
      </c>
      <c r="J68" s="260">
        <v>2.8781842230040802</v>
      </c>
      <c r="K68" s="260">
        <v>2.243244446237425</v>
      </c>
      <c r="L68" s="260">
        <v>26.964194506953859</v>
      </c>
      <c r="M68" s="260"/>
      <c r="N68" s="260">
        <v>1.6617128918782693</v>
      </c>
      <c r="O68" s="260">
        <v>0.91372799200665245</v>
      </c>
      <c r="P68" s="260">
        <v>1.6617128918782693</v>
      </c>
      <c r="Q68" s="260">
        <v>26.964194506953859</v>
      </c>
      <c r="R68" s="222">
        <v>127.13772700000004</v>
      </c>
      <c r="S68" s="282"/>
      <c r="T68" s="213"/>
      <c r="U68" s="213"/>
      <c r="V68" s="213"/>
      <c r="W68" s="213"/>
    </row>
    <row r="69" spans="1:23" ht="12.95" customHeight="1" x14ac:dyDescent="0.25">
      <c r="A69" s="224" t="s">
        <v>56</v>
      </c>
      <c r="B69" s="259">
        <v>32.356713412621332</v>
      </c>
      <c r="C69" s="222">
        <v>108.70288200000009</v>
      </c>
      <c r="D69" s="260"/>
      <c r="E69" s="260">
        <v>24.637767153370195</v>
      </c>
      <c r="F69" s="260">
        <v>14.616389766148059</v>
      </c>
      <c r="G69" s="260">
        <v>14.569677374598708</v>
      </c>
      <c r="H69" s="260">
        <v>10.086516011859214</v>
      </c>
      <c r="I69" s="260">
        <v>2.4223459798912135</v>
      </c>
      <c r="J69" s="260">
        <v>0</v>
      </c>
      <c r="K69" s="260">
        <v>1.8264772545054875</v>
      </c>
      <c r="L69" s="260">
        <v>25.920279603374013</v>
      </c>
      <c r="M69" s="260"/>
      <c r="N69" s="260">
        <v>2.2041993956673216</v>
      </c>
      <c r="O69" s="260">
        <v>0</v>
      </c>
      <c r="P69" s="260">
        <v>2.2041993956673216</v>
      </c>
      <c r="Q69" s="260">
        <v>25.920279603374013</v>
      </c>
      <c r="R69" s="222">
        <v>35.172679999999964</v>
      </c>
      <c r="S69" s="282"/>
      <c r="T69" s="213"/>
      <c r="U69" s="213"/>
      <c r="V69" s="213"/>
      <c r="W69" s="213"/>
    </row>
    <row r="70" spans="1:23" ht="12.95" customHeight="1" x14ac:dyDescent="0.25">
      <c r="A70" s="224" t="s">
        <v>57</v>
      </c>
      <c r="B70" s="259">
        <v>30.264548329568054</v>
      </c>
      <c r="C70" s="222">
        <v>99.914787000000061</v>
      </c>
      <c r="D70" s="260"/>
      <c r="E70" s="260">
        <v>32.601830650523731</v>
      </c>
      <c r="F70" s="260">
        <v>17.015556094745826</v>
      </c>
      <c r="G70" s="260">
        <v>16.27242043894725</v>
      </c>
      <c r="H70" s="260">
        <v>6.025257187307191</v>
      </c>
      <c r="I70" s="260">
        <v>2.0336251233061522</v>
      </c>
      <c r="J70" s="260">
        <v>1.6198416079178384</v>
      </c>
      <c r="K70" s="260">
        <v>0.79017793025170124</v>
      </c>
      <c r="L70" s="260">
        <v>36.356237370720159</v>
      </c>
      <c r="M70" s="260"/>
      <c r="N70" s="260">
        <v>0.79517813545192129</v>
      </c>
      <c r="O70" s="260">
        <v>0.39462267614884594</v>
      </c>
      <c r="P70" s="260">
        <v>0.79517813545192129</v>
      </c>
      <c r="Q70" s="260">
        <v>36.356237370720159</v>
      </c>
      <c r="R70" s="222">
        <v>30.238758999999995</v>
      </c>
      <c r="S70" s="282"/>
      <c r="T70" s="213"/>
      <c r="U70" s="213"/>
      <c r="V70" s="213"/>
      <c r="W70" s="213"/>
    </row>
    <row r="71" spans="1:23" ht="12.95" customHeight="1" x14ac:dyDescent="0.25">
      <c r="A71" s="224" t="s">
        <v>58</v>
      </c>
      <c r="B71" s="259">
        <v>26.904380382388638</v>
      </c>
      <c r="C71" s="222">
        <v>222.92832300000006</v>
      </c>
      <c r="D71" s="260"/>
      <c r="E71" s="260">
        <v>33.709770153079447</v>
      </c>
      <c r="F71" s="260">
        <v>21.468549764441605</v>
      </c>
      <c r="G71" s="260">
        <v>17.54492735974053</v>
      </c>
      <c r="H71" s="260">
        <v>7.3509952501508744</v>
      </c>
      <c r="I71" s="260">
        <v>3.2808978782771216</v>
      </c>
      <c r="J71" s="260">
        <v>0.96265458551078942</v>
      </c>
      <c r="K71" s="260">
        <v>2.7533315668926694</v>
      </c>
      <c r="L71" s="260">
        <v>38.673576237376025</v>
      </c>
      <c r="M71" s="260"/>
      <c r="N71" s="260">
        <v>2.8169771176130034</v>
      </c>
      <c r="O71" s="260">
        <v>1.4303050791527037</v>
      </c>
      <c r="P71" s="260">
        <v>2.8169771176130034</v>
      </c>
      <c r="Q71" s="260">
        <v>38.673576237376025</v>
      </c>
      <c r="R71" s="222">
        <v>59.97748399999999</v>
      </c>
      <c r="S71" s="282"/>
      <c r="T71" s="213"/>
      <c r="U71" s="213"/>
      <c r="V71" s="213"/>
      <c r="W71" s="213"/>
    </row>
    <row r="72" spans="1:23" ht="5.0999999999999996" customHeight="1" x14ac:dyDescent="0.25">
      <c r="B72" s="261"/>
      <c r="C72" s="205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26"/>
      <c r="P72" s="226"/>
      <c r="Q72" s="226"/>
      <c r="T72" s="213"/>
      <c r="U72" s="213"/>
      <c r="V72" s="213"/>
      <c r="W72" s="213"/>
    </row>
    <row r="73" spans="1:23" ht="12.95" customHeight="1" x14ac:dyDescent="0.25">
      <c r="A73" s="219" t="s">
        <v>314</v>
      </c>
      <c r="B73" s="262">
        <v>29.769199451550165</v>
      </c>
      <c r="C73" s="233">
        <v>10540.551078999908</v>
      </c>
      <c r="D73" s="283"/>
      <c r="E73" s="263">
        <v>33.201117209863597</v>
      </c>
      <c r="F73" s="263">
        <v>20.73605589579644</v>
      </c>
      <c r="G73" s="263">
        <v>18.665217033148526</v>
      </c>
      <c r="H73" s="263">
        <v>10.349408023584056</v>
      </c>
      <c r="I73" s="263">
        <v>3.8166938332196114</v>
      </c>
      <c r="J73" s="263">
        <v>1.313408668061008</v>
      </c>
      <c r="K73" s="263">
        <v>1.839040861742165</v>
      </c>
      <c r="L73" s="263">
        <v>37.658086961957935</v>
      </c>
      <c r="M73" s="263"/>
      <c r="N73" s="263">
        <v>2.9048255668307661</v>
      </c>
      <c r="O73" s="263">
        <v>1.5014499440291926</v>
      </c>
      <c r="P73" s="263">
        <v>3.2422500004695847</v>
      </c>
      <c r="Q73" s="263">
        <v>37.983231537935772</v>
      </c>
      <c r="R73" s="233">
        <v>3137.8376740000058</v>
      </c>
      <c r="S73" s="282"/>
      <c r="T73" s="213"/>
      <c r="U73" s="213"/>
      <c r="V73" s="213"/>
      <c r="W73" s="213"/>
    </row>
    <row r="74" spans="1:23" ht="5.0999999999999996" customHeight="1" thickBot="1" x14ac:dyDescent="0.3">
      <c r="A74" s="236"/>
      <c r="B74" s="264"/>
      <c r="C74" s="239"/>
      <c r="D74" s="236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39"/>
      <c r="T74" s="213"/>
      <c r="U74" s="213"/>
      <c r="V74" s="213"/>
      <c r="W74" s="213"/>
    </row>
    <row r="75" spans="1:23" ht="12" customHeight="1" x14ac:dyDescent="0.25">
      <c r="A75" s="205" t="s">
        <v>372</v>
      </c>
      <c r="B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T75" s="213"/>
      <c r="U75" s="213"/>
      <c r="V75" s="213"/>
      <c r="W75" s="213"/>
    </row>
    <row r="76" spans="1:23" ht="12" customHeight="1" x14ac:dyDescent="0.25">
      <c r="A76" s="205" t="s">
        <v>373</v>
      </c>
      <c r="T76" s="213"/>
      <c r="U76" s="213"/>
      <c r="V76" s="213"/>
      <c r="W76" s="213"/>
    </row>
    <row r="77" spans="1:23" s="240" customFormat="1" ht="12.75" customHeight="1" x14ac:dyDescent="0.25">
      <c r="A77" s="205" t="s">
        <v>374</v>
      </c>
      <c r="B77" s="226"/>
      <c r="C77" s="226"/>
      <c r="D77" s="226"/>
      <c r="E77" s="230"/>
      <c r="F77" s="230"/>
      <c r="G77" s="205"/>
      <c r="H77" s="213"/>
      <c r="I77" s="205"/>
    </row>
    <row r="78" spans="1:23" ht="12" customHeight="1" x14ac:dyDescent="0.25">
      <c r="A78" s="241" t="s">
        <v>141</v>
      </c>
      <c r="T78" s="213"/>
      <c r="U78" s="213"/>
      <c r="V78" s="213"/>
      <c r="W78" s="213"/>
    </row>
    <row r="79" spans="1:23" ht="12.95" customHeight="1" x14ac:dyDescent="0.25">
      <c r="T79" s="213"/>
      <c r="U79" s="213"/>
      <c r="V79" s="213"/>
      <c r="W79" s="213"/>
    </row>
    <row r="80" spans="1:23" ht="12.95" hidden="1" customHeight="1" x14ac:dyDescent="0.25">
      <c r="T80" s="213"/>
      <c r="U80" s="213"/>
      <c r="V80" s="213"/>
      <c r="W80" s="213"/>
    </row>
    <row r="81" spans="20:23" ht="12.95" hidden="1" customHeight="1" x14ac:dyDescent="0.25">
      <c r="T81" s="213"/>
      <c r="U81" s="213"/>
      <c r="V81" s="213"/>
      <c r="W81" s="213"/>
    </row>
    <row r="82" spans="20:23" ht="12.95" hidden="1" customHeight="1" x14ac:dyDescent="0.25">
      <c r="T82" s="213"/>
      <c r="U82" s="213"/>
      <c r="V82" s="213"/>
      <c r="W82" s="213"/>
    </row>
    <row r="83" spans="20:23" ht="12.95" hidden="1" customHeight="1" x14ac:dyDescent="0.25"/>
    <row r="84" spans="20:23" ht="12.95" hidden="1" customHeight="1" x14ac:dyDescent="0.25"/>
    <row r="85" spans="20:23" ht="12.95" hidden="1" customHeight="1" x14ac:dyDescent="0.25"/>
    <row r="86" spans="20:23" ht="12.95" hidden="1" customHeight="1" x14ac:dyDescent="0.25"/>
    <row r="87" spans="20:23" hidden="1" x14ac:dyDescent="0.25"/>
    <row r="88" spans="20:23" hidden="1" x14ac:dyDescent="0.25"/>
    <row r="89" spans="20:23" hidden="1" x14ac:dyDescent="0.25"/>
    <row r="90" spans="20:23" hidden="1" x14ac:dyDescent="0.25"/>
    <row r="91" spans="20:23" x14ac:dyDescent="0.25"/>
    <row r="92" spans="20:23" x14ac:dyDescent="0.25"/>
    <row r="93" spans="20:23" x14ac:dyDescent="0.25"/>
  </sheetData>
  <mergeCells count="10">
    <mergeCell ref="A1:R1"/>
    <mergeCell ref="A2:R2"/>
    <mergeCell ref="A3:R3"/>
    <mergeCell ref="A5:A6"/>
    <mergeCell ref="B5:B6"/>
    <mergeCell ref="C5:C6"/>
    <mergeCell ref="E5:L5"/>
    <mergeCell ref="N5:P5"/>
    <mergeCell ref="Q5:Q6"/>
    <mergeCell ref="R5:R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V32"/>
  <sheetViews>
    <sheetView showGridLines="0" zoomScaleNormal="100" zoomScaleSheetLayoutView="100" workbookViewId="0">
      <selection activeCell="A33" sqref="A33:XFD1048576"/>
    </sheetView>
  </sheetViews>
  <sheetFormatPr baseColWidth="10" defaultColWidth="0" defaultRowHeight="13.5" zeroHeight="1" x14ac:dyDescent="0.25"/>
  <cols>
    <col min="1" max="1" width="12.140625" style="6" customWidth="1"/>
    <col min="2" max="2" width="7.28515625" style="6" customWidth="1"/>
    <col min="3" max="3" width="5.5703125" style="6" customWidth="1"/>
    <col min="4" max="4" width="8.85546875" style="6" customWidth="1"/>
    <col min="5" max="5" width="7" style="6" customWidth="1"/>
    <col min="6" max="6" width="7.42578125" style="6" customWidth="1"/>
    <col min="7" max="7" width="5.7109375" style="6" customWidth="1"/>
    <col min="8" max="8" width="10" style="6" customWidth="1"/>
    <col min="9" max="9" width="6" style="6" customWidth="1"/>
    <col min="10" max="10" width="9.85546875" style="6" customWidth="1"/>
    <col min="11" max="11" width="9.5703125" style="6" customWidth="1"/>
    <col min="12" max="12" width="8" style="15" customWidth="1"/>
    <col min="13" max="13" width="1.7109375" customWidth="1"/>
    <col min="14" max="14" width="8.85546875" hidden="1" customWidth="1"/>
    <col min="15" max="16" width="13.5703125" style="22" hidden="1" customWidth="1"/>
    <col min="17" max="18" width="11" style="22" hidden="1" customWidth="1"/>
    <col min="19" max="19" width="10" style="22" hidden="1" customWidth="1"/>
    <col min="20" max="20" width="13.5703125" style="22" hidden="1" customWidth="1"/>
    <col min="21" max="22" width="0" style="22" hidden="1" customWidth="1"/>
    <col min="23" max="16384" width="9.140625" style="22" hidden="1"/>
  </cols>
  <sheetData>
    <row r="1" spans="1:20" x14ac:dyDescent="0.25">
      <c r="A1" s="359" t="s">
        <v>277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27"/>
      <c r="M1" s="328"/>
      <c r="N1" s="328"/>
    </row>
    <row r="2" spans="1:20" ht="28.9" customHeight="1" x14ac:dyDescent="0.25">
      <c r="A2" s="358" t="s">
        <v>363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26"/>
    </row>
    <row r="3" spans="1:20" ht="12.95" customHeight="1" x14ac:dyDescent="0.25">
      <c r="A3" s="357" t="s">
        <v>65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19"/>
    </row>
    <row r="4" spans="1:20" ht="20.25" customHeight="1" x14ac:dyDescent="0.25">
      <c r="A4" s="290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30"/>
      <c r="M4" s="159"/>
      <c r="N4" s="159"/>
    </row>
    <row r="5" spans="1:20" ht="18" customHeight="1" x14ac:dyDescent="0.25">
      <c r="A5" s="360" t="s">
        <v>209</v>
      </c>
      <c r="B5" s="361" t="s">
        <v>63</v>
      </c>
      <c r="C5" s="361"/>
      <c r="D5" s="361"/>
      <c r="E5" s="361"/>
      <c r="F5" s="361"/>
      <c r="G5" s="361"/>
      <c r="H5" s="361"/>
      <c r="I5" s="361"/>
      <c r="J5" s="361"/>
      <c r="K5" s="361"/>
      <c r="L5" s="362" t="s">
        <v>175</v>
      </c>
      <c r="M5" s="159"/>
      <c r="N5" s="159"/>
    </row>
    <row r="6" spans="1:20" ht="18" customHeight="1" x14ac:dyDescent="0.25">
      <c r="A6" s="360"/>
      <c r="B6" s="361" t="s">
        <v>62</v>
      </c>
      <c r="C6" s="361"/>
      <c r="D6" s="361"/>
      <c r="E6" s="361"/>
      <c r="F6" s="361"/>
      <c r="G6" s="361"/>
      <c r="H6" s="363" t="s">
        <v>169</v>
      </c>
      <c r="I6" s="361" t="s">
        <v>352</v>
      </c>
      <c r="J6" s="361"/>
      <c r="K6" s="363" t="s">
        <v>170</v>
      </c>
      <c r="L6" s="362"/>
      <c r="M6" s="159"/>
      <c r="N6" s="159"/>
    </row>
    <row r="7" spans="1:20" ht="80.25" customHeight="1" x14ac:dyDescent="0.25">
      <c r="A7" s="360"/>
      <c r="B7" s="323" t="s">
        <v>271</v>
      </c>
      <c r="C7" s="323" t="s">
        <v>272</v>
      </c>
      <c r="D7" s="323" t="s">
        <v>273</v>
      </c>
      <c r="E7" s="323" t="s">
        <v>274</v>
      </c>
      <c r="F7" s="323" t="s">
        <v>275</v>
      </c>
      <c r="G7" s="323" t="s">
        <v>59</v>
      </c>
      <c r="H7" s="363"/>
      <c r="I7" s="323" t="s">
        <v>61</v>
      </c>
      <c r="J7" s="323" t="s">
        <v>276</v>
      </c>
      <c r="K7" s="363"/>
      <c r="L7" s="362"/>
      <c r="M7" s="159"/>
      <c r="N7" s="159"/>
    </row>
    <row r="8" spans="1:20" ht="5.0999999999999996" customHeight="1" x14ac:dyDescent="0.25">
      <c r="A8" s="7"/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31"/>
      <c r="M8" s="159"/>
      <c r="N8" s="159"/>
    </row>
    <row r="9" spans="1:20" customFormat="1" ht="5.0999999999999996" customHeight="1" x14ac:dyDescent="0.25">
      <c r="A9" s="6"/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01"/>
      <c r="M9" s="159"/>
      <c r="N9" s="159"/>
      <c r="O9" s="22"/>
      <c r="P9" s="22"/>
      <c r="Q9" s="22"/>
      <c r="R9" s="22"/>
      <c r="S9" s="22"/>
      <c r="T9" s="22"/>
    </row>
    <row r="10" spans="1:20" customFormat="1" ht="12.95" customHeight="1" x14ac:dyDescent="0.25">
      <c r="A10" s="11">
        <v>2015</v>
      </c>
      <c r="B10" s="318">
        <v>40.22337854820276</v>
      </c>
      <c r="C10" s="318">
        <v>17.019810776144727</v>
      </c>
      <c r="D10" s="318">
        <v>19.513813699605425</v>
      </c>
      <c r="E10" s="318">
        <v>47.120279673723772</v>
      </c>
      <c r="F10" s="318">
        <v>14.064274932455604</v>
      </c>
      <c r="G10" s="332">
        <f>63.5014153784172-2</f>
        <v>61.5014153784172</v>
      </c>
      <c r="H10" s="318">
        <v>21.0045502650818</v>
      </c>
      <c r="I10" s="318">
        <v>9.7653390999638763</v>
      </c>
      <c r="J10" s="318">
        <v>17.919445466341397</v>
      </c>
      <c r="K10" s="318">
        <v>67.370649451210014</v>
      </c>
      <c r="L10" s="333">
        <v>20301.029485999952</v>
      </c>
      <c r="M10" s="159"/>
      <c r="N10" s="159"/>
      <c r="O10" s="22"/>
      <c r="P10" s="22"/>
      <c r="Q10" s="22"/>
      <c r="R10" s="22"/>
      <c r="S10" s="22"/>
      <c r="T10" s="22"/>
    </row>
    <row r="11" spans="1:20" customFormat="1" ht="12.95" customHeight="1" x14ac:dyDescent="0.25">
      <c r="A11" s="2">
        <v>2011</v>
      </c>
      <c r="B11" s="320">
        <v>42.693776133818162</v>
      </c>
      <c r="C11" s="320">
        <v>17.788804695976559</v>
      </c>
      <c r="D11" s="320">
        <v>21.647419916397993</v>
      </c>
      <c r="E11" s="320">
        <v>47.848682407291136</v>
      </c>
      <c r="F11" s="320">
        <v>15.037235085200626</v>
      </c>
      <c r="G11" s="334">
        <f>65.5855169140391-2</f>
        <v>63.585516914039104</v>
      </c>
      <c r="H11" s="320">
        <v>22.648496344397923</v>
      </c>
      <c r="I11" s="320">
        <v>11.336113549773374</v>
      </c>
      <c r="J11" s="320">
        <v>21.334885316866494</v>
      </c>
      <c r="K11" s="320">
        <v>70.033137075902843</v>
      </c>
      <c r="L11" s="335">
        <v>12215.32977699999</v>
      </c>
      <c r="M11" s="159"/>
      <c r="N11" s="159"/>
      <c r="O11" s="22"/>
      <c r="P11" s="22"/>
      <c r="Q11" s="22"/>
      <c r="R11" s="22"/>
      <c r="S11" s="22"/>
      <c r="T11" s="22"/>
    </row>
    <row r="12" spans="1:20" customFormat="1" ht="5.0999999999999996" customHeight="1" x14ac:dyDescent="0.25">
      <c r="A12" s="6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1"/>
      <c r="M12" s="159"/>
      <c r="N12" s="159"/>
      <c r="O12" s="22"/>
      <c r="P12" s="22"/>
      <c r="Q12" s="22"/>
      <c r="R12" s="22"/>
      <c r="S12" s="22"/>
      <c r="T12" s="22"/>
    </row>
    <row r="13" spans="1:20" customFormat="1" ht="12.95" customHeight="1" x14ac:dyDescent="0.25">
      <c r="A13" s="6" t="s">
        <v>142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1"/>
      <c r="M13" s="159"/>
      <c r="N13" s="159"/>
      <c r="O13" s="22"/>
      <c r="P13" s="22"/>
      <c r="Q13" s="22"/>
      <c r="R13" s="22"/>
      <c r="S13" s="22"/>
      <c r="T13" s="22"/>
    </row>
    <row r="14" spans="1:20" customFormat="1" ht="12.95" customHeight="1" x14ac:dyDescent="0.25">
      <c r="A14" s="24" t="s">
        <v>141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1"/>
      <c r="M14" s="159"/>
      <c r="N14" s="159"/>
      <c r="O14" s="22"/>
      <c r="P14" s="22"/>
      <c r="Q14" s="22"/>
      <c r="R14" s="22"/>
      <c r="S14" s="22"/>
      <c r="T14" s="22"/>
    </row>
    <row r="15" spans="1:20" customFormat="1" ht="12.95" customHeight="1" x14ac:dyDescent="0.25">
      <c r="A15" s="6"/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1"/>
      <c r="M15" s="159"/>
      <c r="N15" s="159"/>
      <c r="O15" s="22"/>
      <c r="P15" s="22"/>
      <c r="Q15" s="22"/>
      <c r="R15" s="22"/>
      <c r="S15" s="22"/>
      <c r="T15" s="22"/>
    </row>
    <row r="16" spans="1:20" customFormat="1" ht="12.95" customHeight="1" x14ac:dyDescent="0.25">
      <c r="A16" s="11" t="s">
        <v>314</v>
      </c>
      <c r="B16" s="336">
        <v>40.22337854820276</v>
      </c>
      <c r="C16" s="337">
        <v>17.019810776144727</v>
      </c>
      <c r="D16" s="337">
        <v>19.513813699605425</v>
      </c>
      <c r="E16" s="337">
        <v>47.120279673723772</v>
      </c>
      <c r="F16" s="337">
        <v>14.064274932455604</v>
      </c>
      <c r="G16" s="337">
        <v>63.501415378417192</v>
      </c>
      <c r="H16" s="337">
        <v>21.0045502650818</v>
      </c>
      <c r="I16" s="337">
        <v>9.7653390999638763</v>
      </c>
      <c r="J16" s="337">
        <v>17.919445466341397</v>
      </c>
      <c r="K16" s="337">
        <v>67.370649451210014</v>
      </c>
      <c r="L16" s="338">
        <v>20301.029485999952</v>
      </c>
      <c r="O16" s="22"/>
      <c r="P16" s="22"/>
      <c r="Q16" s="22"/>
      <c r="R16" s="22"/>
      <c r="S16" s="22"/>
      <c r="T16" s="22"/>
    </row>
    <row r="17" spans="1:20" s="6" customFormat="1" ht="12.95" customHeight="1" x14ac:dyDescent="0.25">
      <c r="A17" s="111" t="s">
        <v>333</v>
      </c>
      <c r="B17" s="336">
        <v>42.693776133818162</v>
      </c>
      <c r="C17" s="337">
        <v>17.788804695976559</v>
      </c>
      <c r="D17" s="337">
        <v>21.647419916397993</v>
      </c>
      <c r="E17" s="337">
        <v>47.848682407291136</v>
      </c>
      <c r="F17" s="337">
        <v>15.037235085200626</v>
      </c>
      <c r="G17" s="337">
        <v>65.585516914039118</v>
      </c>
      <c r="H17" s="337">
        <v>22.648496344397923</v>
      </c>
      <c r="I17" s="337">
        <v>11.336113549773374</v>
      </c>
      <c r="J17" s="337">
        <v>21.334885316866494</v>
      </c>
      <c r="K17" s="337">
        <v>70.033137075902843</v>
      </c>
      <c r="L17" s="338">
        <v>12215.32977699999</v>
      </c>
      <c r="M17"/>
      <c r="N17"/>
      <c r="O17" s="22"/>
      <c r="P17" s="22"/>
      <c r="Q17" s="22"/>
      <c r="R17" s="22"/>
      <c r="S17" s="22"/>
      <c r="T17" s="22"/>
    </row>
    <row r="18" spans="1:20" x14ac:dyDescent="0.25"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1"/>
    </row>
    <row r="19" spans="1:20" x14ac:dyDescent="0.25"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01"/>
    </row>
    <row r="20" spans="1:20" x14ac:dyDescent="0.25"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01"/>
    </row>
    <row r="21" spans="1:20" x14ac:dyDescent="0.25"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27"/>
    </row>
    <row r="22" spans="1:20" x14ac:dyDescent="0.25"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27"/>
    </row>
    <row r="23" spans="1:20" x14ac:dyDescent="0.25"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27"/>
    </row>
    <row r="24" spans="1:20" x14ac:dyDescent="0.25">
      <c r="B24" s="303"/>
      <c r="C24" s="303"/>
      <c r="D24" s="303"/>
      <c r="E24" s="303"/>
      <c r="F24" s="303"/>
      <c r="G24" s="303"/>
      <c r="H24" s="303"/>
      <c r="I24" s="303"/>
      <c r="J24" s="303"/>
      <c r="K24" s="303"/>
      <c r="L24" s="301"/>
    </row>
    <row r="25" spans="1:20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1"/>
    </row>
    <row r="26" spans="1:20" x14ac:dyDescent="0.25"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1"/>
    </row>
    <row r="27" spans="1:20" x14ac:dyDescent="0.25"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1"/>
    </row>
    <row r="28" spans="1:20" x14ac:dyDescent="0.25"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1"/>
    </row>
    <row r="29" spans="1:20" x14ac:dyDescent="0.25"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1"/>
    </row>
    <row r="30" spans="1:20" x14ac:dyDescent="0.25"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1"/>
    </row>
    <row r="31" spans="1:20" x14ac:dyDescent="0.25"/>
    <row r="32" spans="1:20" x14ac:dyDescent="0.25"/>
  </sheetData>
  <mergeCells count="10">
    <mergeCell ref="L5:L7"/>
    <mergeCell ref="B6:G6"/>
    <mergeCell ref="H6:H7"/>
    <mergeCell ref="I6:J6"/>
    <mergeCell ref="K6:K7"/>
    <mergeCell ref="A3:K3"/>
    <mergeCell ref="A2:K2"/>
    <mergeCell ref="A1:K1"/>
    <mergeCell ref="A5:A7"/>
    <mergeCell ref="B5:K5"/>
  </mergeCells>
  <printOptions horizontalCentered="1" verticalCentered="1"/>
  <pageMargins left="0.25" right="0.25" top="0.75" bottom="0.75" header="0.3" footer="0.3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/>
    <pageSetUpPr fitToPage="1"/>
  </sheetPr>
  <dimension ref="A1:XFC87"/>
  <sheetViews>
    <sheetView showGridLines="0" zoomScaleNormal="100" zoomScaleSheetLayoutView="100" workbookViewId="0">
      <selection sqref="A1:L1"/>
    </sheetView>
  </sheetViews>
  <sheetFormatPr baseColWidth="10" defaultColWidth="0" defaultRowHeight="13.5" zeroHeight="1" x14ac:dyDescent="0.25"/>
  <cols>
    <col min="1" max="1" width="21" style="6" customWidth="1"/>
    <col min="2" max="2" width="7.28515625" style="6" customWidth="1"/>
    <col min="3" max="3" width="5.5703125" style="6" customWidth="1"/>
    <col min="4" max="4" width="8.85546875" style="6" customWidth="1"/>
    <col min="5" max="5" width="7" style="6" customWidth="1"/>
    <col min="6" max="6" width="7.42578125" style="6" customWidth="1"/>
    <col min="7" max="7" width="5.7109375" style="6" customWidth="1"/>
    <col min="8" max="8" width="10" style="6" customWidth="1"/>
    <col min="9" max="9" width="6" style="6" customWidth="1"/>
    <col min="10" max="10" width="9.85546875" style="6" customWidth="1"/>
    <col min="11" max="11" width="9.5703125" style="6" customWidth="1"/>
    <col min="12" max="12" width="8" style="15" customWidth="1"/>
    <col min="13" max="13" width="1.7109375" customWidth="1"/>
    <col min="14" max="14" width="8.85546875" hidden="1"/>
    <col min="15" max="15" width="13.5703125" style="6" hidden="1"/>
    <col min="16" max="18" width="13.5703125" style="22" hidden="1"/>
    <col min="19" max="20" width="11" style="22" hidden="1"/>
    <col min="21" max="21" width="10" style="22" hidden="1"/>
    <col min="22" max="22" width="13.5703125" style="22" hidden="1"/>
    <col min="23" max="16383" width="9.140625" style="22" hidden="1"/>
    <col min="16384" max="16384" width="3.28515625" style="22" hidden="1"/>
  </cols>
  <sheetData>
    <row r="1" spans="1:12" x14ac:dyDescent="0.25">
      <c r="A1" s="347" t="s">
        <v>143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</row>
    <row r="2" spans="1:12" ht="29.25" customHeight="1" x14ac:dyDescent="0.25">
      <c r="A2" s="354" t="s">
        <v>364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1:12" ht="10.5" customHeight="1" x14ac:dyDescent="0.25">
      <c r="A3" s="354" t="s">
        <v>65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</row>
    <row r="4" spans="1:12" ht="3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6"/>
    </row>
    <row r="5" spans="1:12" ht="18" customHeight="1" x14ac:dyDescent="0.25">
      <c r="A5" s="368" t="s">
        <v>209</v>
      </c>
      <c r="B5" s="366" t="s">
        <v>63</v>
      </c>
      <c r="C5" s="367"/>
      <c r="D5" s="367"/>
      <c r="E5" s="367"/>
      <c r="F5" s="367"/>
      <c r="G5" s="367"/>
      <c r="H5" s="367"/>
      <c r="I5" s="367"/>
      <c r="J5" s="367"/>
      <c r="K5" s="367"/>
      <c r="L5" s="372" t="s">
        <v>175</v>
      </c>
    </row>
    <row r="6" spans="1:12" ht="18" customHeight="1" x14ac:dyDescent="0.25">
      <c r="A6" s="360"/>
      <c r="B6" s="364" t="s">
        <v>62</v>
      </c>
      <c r="C6" s="365"/>
      <c r="D6" s="365"/>
      <c r="E6" s="365"/>
      <c r="F6" s="365"/>
      <c r="G6" s="365"/>
      <c r="H6" s="369" t="s">
        <v>169</v>
      </c>
      <c r="I6" s="365" t="s">
        <v>60</v>
      </c>
      <c r="J6" s="365"/>
      <c r="K6" s="371" t="s">
        <v>170</v>
      </c>
      <c r="L6" s="373"/>
    </row>
    <row r="7" spans="1:12" ht="80.25" customHeight="1" thickBot="1" x14ac:dyDescent="0.3">
      <c r="A7" s="360"/>
      <c r="B7" s="115" t="s">
        <v>171</v>
      </c>
      <c r="C7" s="98" t="s">
        <v>173</v>
      </c>
      <c r="D7" s="98" t="s">
        <v>174</v>
      </c>
      <c r="E7" s="98" t="s">
        <v>172</v>
      </c>
      <c r="F7" s="98" t="s">
        <v>266</v>
      </c>
      <c r="G7" s="98" t="s">
        <v>59</v>
      </c>
      <c r="H7" s="370"/>
      <c r="I7" s="98" t="s">
        <v>61</v>
      </c>
      <c r="J7" s="98" t="s">
        <v>276</v>
      </c>
      <c r="K7" s="370"/>
      <c r="L7" s="374"/>
    </row>
    <row r="8" spans="1:12" ht="5.0999999999999996" customHeight="1" x14ac:dyDescent="0.25">
      <c r="A8" s="7"/>
      <c r="B8" s="116"/>
      <c r="C8" s="3"/>
      <c r="D8" s="3"/>
      <c r="E8" s="3"/>
      <c r="F8" s="3"/>
      <c r="G8" s="3"/>
      <c r="H8" s="3"/>
      <c r="I8" s="3"/>
      <c r="J8" s="3"/>
      <c r="K8" s="3"/>
      <c r="L8" s="23"/>
    </row>
    <row r="9" spans="1:12" ht="12.95" customHeight="1" x14ac:dyDescent="0.25">
      <c r="A9" s="11" t="s">
        <v>13</v>
      </c>
      <c r="B9" s="117"/>
      <c r="C9" s="4"/>
      <c r="D9" s="4"/>
      <c r="E9" s="4"/>
      <c r="F9" s="4"/>
      <c r="G9" s="4"/>
      <c r="H9" s="4"/>
      <c r="I9" s="4"/>
      <c r="J9" s="4"/>
      <c r="K9" s="4"/>
      <c r="L9" s="12"/>
    </row>
    <row r="10" spans="1:12" ht="12.95" customHeight="1" x14ac:dyDescent="0.25">
      <c r="A10" s="13" t="s">
        <v>6</v>
      </c>
      <c r="B10" s="118">
        <v>41.257552950641404</v>
      </c>
      <c r="C10" s="26">
        <v>15.658029029638296</v>
      </c>
      <c r="D10" s="26">
        <v>17.638219599037043</v>
      </c>
      <c r="E10" s="26">
        <v>45.170395396645773</v>
      </c>
      <c r="F10" s="26">
        <v>12.300856196724119</v>
      </c>
      <c r="G10" s="26">
        <v>62.484752232252326</v>
      </c>
      <c r="H10" s="26">
        <v>9.199746386648096</v>
      </c>
      <c r="I10" s="26">
        <v>5.07317163819752</v>
      </c>
      <c r="J10" s="26">
        <v>8.8481956856758437</v>
      </c>
      <c r="K10" s="26">
        <v>63.953702941842437</v>
      </c>
      <c r="L10" s="12">
        <v>521.33532799999978</v>
      </c>
    </row>
    <row r="11" spans="1:12" ht="12.95" customHeight="1" x14ac:dyDescent="0.25">
      <c r="A11" s="13" t="s">
        <v>7</v>
      </c>
      <c r="B11" s="118">
        <v>42.491587060372183</v>
      </c>
      <c r="C11" s="26">
        <v>15.99707924755446</v>
      </c>
      <c r="D11" s="26">
        <v>18.231880138609036</v>
      </c>
      <c r="E11" s="26">
        <v>48.852599691431003</v>
      </c>
      <c r="F11" s="26">
        <v>11.421864437437588</v>
      </c>
      <c r="G11" s="26">
        <v>64.708588431523879</v>
      </c>
      <c r="H11" s="26">
        <v>15.995270068186992</v>
      </c>
      <c r="I11" s="26">
        <v>7.4468239289184588</v>
      </c>
      <c r="J11" s="26">
        <v>16.326725199834431</v>
      </c>
      <c r="K11" s="26">
        <v>67.577368144802719</v>
      </c>
      <c r="L11" s="12">
        <v>2094.4328950000049</v>
      </c>
    </row>
    <row r="12" spans="1:12" ht="12.95" customHeight="1" x14ac:dyDescent="0.25">
      <c r="A12" s="13" t="s">
        <v>8</v>
      </c>
      <c r="B12" s="118">
        <v>40.105735160554858</v>
      </c>
      <c r="C12" s="26">
        <v>15.673142445155683</v>
      </c>
      <c r="D12" s="26">
        <v>17.900209397373811</v>
      </c>
      <c r="E12" s="26">
        <v>47.692611939273576</v>
      </c>
      <c r="F12" s="26">
        <v>11.855794382581458</v>
      </c>
      <c r="G12" s="26">
        <v>63.151804287947655</v>
      </c>
      <c r="H12" s="26">
        <v>16.508996144547318</v>
      </c>
      <c r="I12" s="26">
        <v>8.2193169574159501</v>
      </c>
      <c r="J12" s="26">
        <v>16.402912484238467</v>
      </c>
      <c r="K12" s="26">
        <v>66.241596581388549</v>
      </c>
      <c r="L12" s="12">
        <v>3401.4371199999937</v>
      </c>
    </row>
    <row r="13" spans="1:12" ht="12.95" customHeight="1" x14ac:dyDescent="0.25">
      <c r="A13" s="13" t="s">
        <v>9</v>
      </c>
      <c r="B13" s="118">
        <v>40.56075645132794</v>
      </c>
      <c r="C13" s="26">
        <v>14.614053279011946</v>
      </c>
      <c r="D13" s="26">
        <v>18.852899240948435</v>
      </c>
      <c r="E13" s="26">
        <v>46.531238139813809</v>
      </c>
      <c r="F13" s="26">
        <v>12.781819347165396</v>
      </c>
      <c r="G13" s="26">
        <v>63.024389818055027</v>
      </c>
      <c r="H13" s="26">
        <v>17.78898473530305</v>
      </c>
      <c r="I13" s="26">
        <v>7.9831738188180639</v>
      </c>
      <c r="J13" s="26">
        <v>16.056809150585799</v>
      </c>
      <c r="K13" s="26">
        <v>66.190900128202983</v>
      </c>
      <c r="L13" s="12">
        <v>4168.2155139999904</v>
      </c>
    </row>
    <row r="14" spans="1:12" ht="12.95" customHeight="1" x14ac:dyDescent="0.25">
      <c r="A14" s="13" t="s">
        <v>10</v>
      </c>
      <c r="B14" s="118">
        <v>37.823841825714929</v>
      </c>
      <c r="C14" s="26">
        <v>16.138031811391176</v>
      </c>
      <c r="D14" s="26">
        <v>19.043020553317167</v>
      </c>
      <c r="E14" s="26">
        <v>44.99268464926466</v>
      </c>
      <c r="F14" s="26">
        <v>13.967367430059802</v>
      </c>
      <c r="G14" s="26">
        <v>61.189943189170279</v>
      </c>
      <c r="H14" s="26">
        <v>21.016706240484879</v>
      </c>
      <c r="I14" s="26">
        <v>8.9213914401275041</v>
      </c>
      <c r="J14" s="26">
        <v>18.225899008262235</v>
      </c>
      <c r="K14" s="26">
        <v>65.011027023617046</v>
      </c>
      <c r="L14" s="12">
        <v>3970.6920490000016</v>
      </c>
    </row>
    <row r="15" spans="1:12" ht="12.95" customHeight="1" x14ac:dyDescent="0.25">
      <c r="A15" s="13" t="s">
        <v>11</v>
      </c>
      <c r="B15" s="118">
        <v>41.870837871580626</v>
      </c>
      <c r="C15" s="26">
        <v>20.752843404022556</v>
      </c>
      <c r="D15" s="26">
        <v>21.383383980386323</v>
      </c>
      <c r="E15" s="26">
        <v>50.53272171826805</v>
      </c>
      <c r="F15" s="26">
        <v>16.927755811666991</v>
      </c>
      <c r="G15" s="26">
        <v>66.73700039565253</v>
      </c>
      <c r="H15" s="26">
        <v>27.918558966769901</v>
      </c>
      <c r="I15" s="26">
        <v>12.962851568263162</v>
      </c>
      <c r="J15" s="26">
        <v>21.351512359641937</v>
      </c>
      <c r="K15" s="26">
        <v>71.525728980334307</v>
      </c>
      <c r="L15" s="12">
        <v>3240.296464</v>
      </c>
    </row>
    <row r="16" spans="1:12" ht="12.95" customHeight="1" x14ac:dyDescent="0.25">
      <c r="A16" s="13" t="s">
        <v>12</v>
      </c>
      <c r="B16" s="118">
        <v>39.448712851921989</v>
      </c>
      <c r="C16" s="26">
        <v>20.051051453917612</v>
      </c>
      <c r="D16" s="26">
        <v>22.170807413082077</v>
      </c>
      <c r="E16" s="26">
        <v>45.439871869289334</v>
      </c>
      <c r="F16" s="26">
        <v>17.62657241061402</v>
      </c>
      <c r="G16" s="26">
        <v>63.457724466162311</v>
      </c>
      <c r="H16" s="26">
        <v>28.884276540888916</v>
      </c>
      <c r="I16" s="26">
        <v>14.233160837601829</v>
      </c>
      <c r="J16" s="26">
        <v>20.897205442731387</v>
      </c>
      <c r="K16" s="26">
        <v>69.44042537230726</v>
      </c>
      <c r="L16" s="12">
        <v>2904.6201159999946</v>
      </c>
    </row>
    <row r="17" spans="1:12" ht="5.0999999999999996" customHeight="1" x14ac:dyDescent="0.25">
      <c r="A17" s="2"/>
      <c r="B17" s="118"/>
      <c r="C17" s="26"/>
      <c r="D17" s="26"/>
      <c r="E17" s="26"/>
      <c r="F17" s="26"/>
      <c r="G17" s="26"/>
      <c r="H17" s="26"/>
      <c r="I17" s="26"/>
      <c r="J17" s="26"/>
      <c r="K17" s="26"/>
      <c r="L17" s="12"/>
    </row>
    <row r="18" spans="1:12" ht="12.95" customHeight="1" x14ac:dyDescent="0.25">
      <c r="A18" s="11" t="s">
        <v>14</v>
      </c>
      <c r="B18" s="118"/>
      <c r="C18" s="26"/>
      <c r="D18" s="26"/>
      <c r="E18" s="26"/>
      <c r="F18" s="26"/>
      <c r="G18" s="26"/>
      <c r="H18" s="26"/>
      <c r="I18" s="26"/>
      <c r="J18" s="26"/>
      <c r="K18" s="26"/>
      <c r="L18" s="12"/>
    </row>
    <row r="19" spans="1:12" ht="12.95" customHeight="1" x14ac:dyDescent="0.25">
      <c r="A19" s="13" t="s">
        <v>308</v>
      </c>
      <c r="B19" s="118">
        <v>36.177248130019571</v>
      </c>
      <c r="C19" s="26">
        <v>12.911395257248886</v>
      </c>
      <c r="D19" s="26">
        <v>15.017118990336606</v>
      </c>
      <c r="E19" s="26">
        <v>44.155352372323989</v>
      </c>
      <c r="F19" s="26">
        <v>11.046544823330958</v>
      </c>
      <c r="G19" s="26">
        <v>60.305950378497499</v>
      </c>
      <c r="H19" s="26">
        <v>17.161465921418838</v>
      </c>
      <c r="I19" s="26">
        <v>6.5184872877707116</v>
      </c>
      <c r="J19" s="26">
        <v>13.544165812805121</v>
      </c>
      <c r="K19" s="26">
        <v>63.978713937189269</v>
      </c>
      <c r="L19" s="12">
        <v>17198.714071999919</v>
      </c>
    </row>
    <row r="20" spans="1:12" ht="12.95" customHeight="1" x14ac:dyDescent="0.25">
      <c r="A20" s="13" t="s">
        <v>15</v>
      </c>
      <c r="B20" s="118">
        <v>62.608089952261722</v>
      </c>
      <c r="C20" s="26">
        <v>39.77656045002005</v>
      </c>
      <c r="D20" s="26">
        <v>44.442731702199559</v>
      </c>
      <c r="E20" s="26">
        <v>63.503035026985799</v>
      </c>
      <c r="F20" s="26">
        <v>30.771374460894869</v>
      </c>
      <c r="G20" s="26">
        <v>81.216535063768276</v>
      </c>
      <c r="H20" s="26">
        <v>42.319737306288829</v>
      </c>
      <c r="I20" s="26">
        <v>27.773935407632759</v>
      </c>
      <c r="J20" s="26">
        <v>42.186387285220945</v>
      </c>
      <c r="K20" s="26">
        <v>86.174968571393634</v>
      </c>
      <c r="L20" s="12">
        <v>3102.3154139999988</v>
      </c>
    </row>
    <row r="21" spans="1:12" ht="5.0999999999999996" customHeight="1" x14ac:dyDescent="0.25">
      <c r="A21" s="2"/>
      <c r="B21" s="118"/>
      <c r="C21" s="26"/>
      <c r="D21" s="26"/>
      <c r="E21" s="26"/>
      <c r="F21" s="26"/>
      <c r="G21" s="26"/>
      <c r="H21" s="26"/>
      <c r="I21" s="26"/>
      <c r="J21" s="26"/>
      <c r="K21" s="26"/>
      <c r="L21" s="12"/>
    </row>
    <row r="22" spans="1:12" ht="12.95" customHeight="1" x14ac:dyDescent="0.25">
      <c r="A22" s="11" t="s">
        <v>16</v>
      </c>
      <c r="B22" s="118"/>
      <c r="C22" s="26"/>
      <c r="D22" s="26"/>
      <c r="E22" s="26"/>
      <c r="F22" s="26"/>
      <c r="G22" s="26"/>
      <c r="H22" s="26"/>
      <c r="I22" s="26"/>
      <c r="J22" s="26"/>
      <c r="K22" s="26"/>
      <c r="L22" s="12"/>
    </row>
    <row r="23" spans="1:12" ht="12.95" customHeight="1" x14ac:dyDescent="0.25">
      <c r="A23" s="13" t="s">
        <v>17</v>
      </c>
      <c r="B23" s="118">
        <v>32.782232087897079</v>
      </c>
      <c r="C23" s="26">
        <v>22.228278628003075</v>
      </c>
      <c r="D23" s="26">
        <v>22.069242694923048</v>
      </c>
      <c r="E23" s="26">
        <v>53.39585908274762</v>
      </c>
      <c r="F23" s="26">
        <v>18.257368561083272</v>
      </c>
      <c r="G23" s="26">
        <v>65.260201767168141</v>
      </c>
      <c r="H23" s="26">
        <v>16.826234661705218</v>
      </c>
      <c r="I23" s="26">
        <v>12.867867428036492</v>
      </c>
      <c r="J23" s="26">
        <v>17.527990846834683</v>
      </c>
      <c r="K23" s="26">
        <v>69.63458666787237</v>
      </c>
      <c r="L23" s="12">
        <v>452.08148000000011</v>
      </c>
    </row>
    <row r="24" spans="1:12" ht="12.95" customHeight="1" x14ac:dyDescent="0.25">
      <c r="A24" s="13" t="s">
        <v>18</v>
      </c>
      <c r="B24" s="118">
        <v>37.216363821104075</v>
      </c>
      <c r="C24" s="26">
        <v>23.643306011380666</v>
      </c>
      <c r="D24" s="26">
        <v>22.728615261931953</v>
      </c>
      <c r="E24" s="26">
        <v>52.639226293801947</v>
      </c>
      <c r="F24" s="26">
        <v>18.869671105227724</v>
      </c>
      <c r="G24" s="26">
        <v>66.714146925256799</v>
      </c>
      <c r="H24" s="26">
        <v>22.95182855831348</v>
      </c>
      <c r="I24" s="26">
        <v>12.691052904021063</v>
      </c>
      <c r="J24" s="26">
        <v>18.482051220717256</v>
      </c>
      <c r="K24" s="26">
        <v>70.131548595748669</v>
      </c>
      <c r="L24" s="12">
        <v>5072.1866410000121</v>
      </c>
    </row>
    <row r="25" spans="1:12" ht="12.95" customHeight="1" x14ac:dyDescent="0.25">
      <c r="A25" s="13" t="s">
        <v>19</v>
      </c>
      <c r="B25" s="118">
        <v>44.389713902984958</v>
      </c>
      <c r="C25" s="26">
        <v>17.270170787438936</v>
      </c>
      <c r="D25" s="26">
        <v>21.129726833390279</v>
      </c>
      <c r="E25" s="26">
        <v>47.237559074510287</v>
      </c>
      <c r="F25" s="26">
        <v>13.534447150387042</v>
      </c>
      <c r="G25" s="26">
        <v>65.301096399431501</v>
      </c>
      <c r="H25" s="26">
        <v>22.763221380011579</v>
      </c>
      <c r="I25" s="26">
        <v>9.5870958351038809</v>
      </c>
      <c r="J25" s="26">
        <v>18.504571530539572</v>
      </c>
      <c r="K25" s="26">
        <v>69.055551318666119</v>
      </c>
      <c r="L25" s="12">
        <v>8888.4251689999601</v>
      </c>
    </row>
    <row r="26" spans="1:12" ht="12.95" customHeight="1" x14ac:dyDescent="0.25">
      <c r="A26" s="13" t="s">
        <v>20</v>
      </c>
      <c r="B26" s="118">
        <v>37.071415088066153</v>
      </c>
      <c r="C26" s="26">
        <v>10.526225938339746</v>
      </c>
      <c r="D26" s="26">
        <v>14.109187066532764</v>
      </c>
      <c r="E26" s="26">
        <v>41.678828794917557</v>
      </c>
      <c r="F26" s="26">
        <v>10.390820184751554</v>
      </c>
      <c r="G26" s="26">
        <v>57.882337634106108</v>
      </c>
      <c r="H26" s="26">
        <v>16.99137158609355</v>
      </c>
      <c r="I26" s="26">
        <v>7.2750540594960373</v>
      </c>
      <c r="J26" s="26">
        <v>16.581100995088306</v>
      </c>
      <c r="K26" s="26">
        <v>62.275253568079314</v>
      </c>
      <c r="L26" s="12">
        <v>5888.3361960000038</v>
      </c>
    </row>
    <row r="27" spans="1:12" ht="5.0999999999999996" customHeight="1" x14ac:dyDescent="0.25">
      <c r="A27" s="2"/>
      <c r="B27" s="118"/>
      <c r="C27" s="26"/>
      <c r="D27" s="26"/>
      <c r="E27" s="26"/>
      <c r="F27" s="26"/>
      <c r="G27" s="26"/>
      <c r="H27" s="26"/>
      <c r="I27" s="26"/>
      <c r="J27" s="26"/>
      <c r="K27" s="26"/>
      <c r="L27" s="12"/>
    </row>
    <row r="28" spans="1:12" ht="12.95" customHeight="1" x14ac:dyDescent="0.25">
      <c r="A28" s="11" t="s">
        <v>21</v>
      </c>
      <c r="B28" s="118"/>
      <c r="C28" s="26"/>
      <c r="D28" s="26"/>
      <c r="E28" s="26"/>
      <c r="F28" s="26"/>
      <c r="G28" s="26"/>
      <c r="H28" s="26"/>
      <c r="I28" s="26"/>
      <c r="J28" s="26"/>
      <c r="K28" s="26"/>
      <c r="L28" s="12"/>
    </row>
    <row r="29" spans="1:12" ht="12.95" customHeight="1" x14ac:dyDescent="0.25">
      <c r="A29" s="13" t="s">
        <v>22</v>
      </c>
      <c r="B29" s="118">
        <v>33.460391384055761</v>
      </c>
      <c r="C29" s="26">
        <v>21.726532084067802</v>
      </c>
      <c r="D29" s="26">
        <v>19.599393778928629</v>
      </c>
      <c r="E29" s="26">
        <v>50.893090146887445</v>
      </c>
      <c r="F29" s="26">
        <v>17.11689005780455</v>
      </c>
      <c r="G29" s="26">
        <v>63.008635371378816</v>
      </c>
      <c r="H29" s="26">
        <v>18.703547427143693</v>
      </c>
      <c r="I29" s="26">
        <v>12.163703096766811</v>
      </c>
      <c r="J29" s="26">
        <v>16.576582109001862</v>
      </c>
      <c r="K29" s="26">
        <v>66.175979696998752</v>
      </c>
      <c r="L29" s="12">
        <v>3986.9290489999817</v>
      </c>
    </row>
    <row r="30" spans="1:12" ht="12.95" customHeight="1" x14ac:dyDescent="0.25">
      <c r="A30" s="13" t="s">
        <v>23</v>
      </c>
      <c r="B30" s="118">
        <v>43.001657148859472</v>
      </c>
      <c r="C30" s="26">
        <v>21.029120598742761</v>
      </c>
      <c r="D30" s="26">
        <v>23.863576454981679</v>
      </c>
      <c r="E30" s="26">
        <v>50.049920804682223</v>
      </c>
      <c r="F30" s="26">
        <v>15.483090084074666</v>
      </c>
      <c r="G30" s="26">
        <v>66.850170240123248</v>
      </c>
      <c r="H30" s="26">
        <v>22.637201795141738</v>
      </c>
      <c r="I30" s="26">
        <v>10.094164575316938</v>
      </c>
      <c r="J30" s="26">
        <v>20.305225448285807</v>
      </c>
      <c r="K30" s="26">
        <v>70.612067241944459</v>
      </c>
      <c r="L30" s="12">
        <v>4450.6393960000214</v>
      </c>
    </row>
    <row r="31" spans="1:12" ht="12.95" customHeight="1" x14ac:dyDescent="0.25">
      <c r="A31" s="13" t="s">
        <v>24</v>
      </c>
      <c r="B31" s="118">
        <v>44.672313410036708</v>
      </c>
      <c r="C31" s="26">
        <v>16.990111736095276</v>
      </c>
      <c r="D31" s="26">
        <v>21.434831084524962</v>
      </c>
      <c r="E31" s="26">
        <v>46.864956491795958</v>
      </c>
      <c r="F31" s="26">
        <v>15.275817977417496</v>
      </c>
      <c r="G31" s="26">
        <v>65.519960842515673</v>
      </c>
      <c r="H31" s="26">
        <v>22.881033685546264</v>
      </c>
      <c r="I31" s="26">
        <v>9.8384665961120508</v>
      </c>
      <c r="J31" s="26">
        <v>19.657549885782235</v>
      </c>
      <c r="K31" s="26">
        <v>68.964750784159435</v>
      </c>
      <c r="L31" s="12">
        <v>4409.5314830000052</v>
      </c>
    </row>
    <row r="32" spans="1:12" ht="12.95" customHeight="1" x14ac:dyDescent="0.25">
      <c r="A32" s="13" t="s">
        <v>25</v>
      </c>
      <c r="B32" s="118">
        <v>42.851224916508052</v>
      </c>
      <c r="C32" s="26">
        <v>13.851452816832754</v>
      </c>
      <c r="D32" s="26">
        <v>17.956945312486301</v>
      </c>
      <c r="E32" s="26">
        <v>46.337170386198153</v>
      </c>
      <c r="F32" s="26">
        <v>12.890060309322299</v>
      </c>
      <c r="G32" s="26">
        <v>64.922914321962736</v>
      </c>
      <c r="H32" s="26">
        <v>22.837404793223712</v>
      </c>
      <c r="I32" s="26">
        <v>9.4255600057205129</v>
      </c>
      <c r="J32" s="26">
        <v>19.224035951789194</v>
      </c>
      <c r="K32" s="26">
        <v>70.47486845281054</v>
      </c>
      <c r="L32" s="12">
        <v>3935.5582349999972</v>
      </c>
    </row>
    <row r="33" spans="1:16" ht="12.95" customHeight="1" x14ac:dyDescent="0.25">
      <c r="A33" s="13" t="s">
        <v>26</v>
      </c>
      <c r="B33" s="118">
        <v>35.816472490047083</v>
      </c>
      <c r="C33" s="26">
        <v>10.178580460195514</v>
      </c>
      <c r="D33" s="26">
        <v>13.248395527580325</v>
      </c>
      <c r="E33" s="26">
        <v>40.287192336236572</v>
      </c>
      <c r="F33" s="26">
        <v>8.5853971132995319</v>
      </c>
      <c r="G33" s="26">
        <v>55.703871992933486</v>
      </c>
      <c r="H33" s="26">
        <v>17.141518027200675</v>
      </c>
      <c r="I33" s="26">
        <v>6.9181693136211919</v>
      </c>
      <c r="J33" s="26">
        <v>12.78177809266395</v>
      </c>
      <c r="K33" s="26">
        <v>59.153951954831882</v>
      </c>
      <c r="L33" s="12">
        <v>3518.3713229999967</v>
      </c>
    </row>
    <row r="34" spans="1:16" ht="5.0999999999999996" customHeight="1" x14ac:dyDescent="0.25">
      <c r="A34" s="2"/>
      <c r="B34" s="118"/>
      <c r="C34" s="26"/>
      <c r="D34" s="26"/>
      <c r="E34" s="26"/>
      <c r="F34" s="26"/>
      <c r="G34" s="26"/>
      <c r="H34" s="26"/>
      <c r="I34" s="26"/>
      <c r="J34" s="26"/>
      <c r="K34" s="26"/>
      <c r="L34" s="12"/>
    </row>
    <row r="35" spans="1:16" ht="12.95" customHeight="1" x14ac:dyDescent="0.25">
      <c r="A35" s="11" t="s">
        <v>27</v>
      </c>
      <c r="B35" s="118"/>
      <c r="C35" s="26"/>
      <c r="D35" s="26"/>
      <c r="E35" s="26"/>
      <c r="F35" s="26"/>
      <c r="G35" s="26"/>
      <c r="H35" s="26"/>
      <c r="I35" s="26"/>
      <c r="J35" s="26"/>
      <c r="K35" s="26"/>
      <c r="L35" s="12"/>
    </row>
    <row r="36" spans="1:16" ht="12.95" customHeight="1" x14ac:dyDescent="0.25">
      <c r="A36" s="13" t="s">
        <v>28</v>
      </c>
      <c r="B36" s="118">
        <v>42.174149687237076</v>
      </c>
      <c r="C36" s="26">
        <v>16.260344491449398</v>
      </c>
      <c r="D36" s="26">
        <v>19.838262712092341</v>
      </c>
      <c r="E36" s="26">
        <v>46.178025671235034</v>
      </c>
      <c r="F36" s="26">
        <v>13.726898421573001</v>
      </c>
      <c r="G36" s="26">
        <v>63.665182538384755</v>
      </c>
      <c r="H36" s="26">
        <v>22.026546190309748</v>
      </c>
      <c r="I36" s="26">
        <v>9.5555025256343757</v>
      </c>
      <c r="J36" s="26">
        <v>18.978876579003252</v>
      </c>
      <c r="K36" s="26">
        <v>67.764055620422965</v>
      </c>
      <c r="L36" s="12">
        <v>15435.516770999728</v>
      </c>
    </row>
    <row r="37" spans="1:16" ht="12.95" customHeight="1" x14ac:dyDescent="0.25">
      <c r="A37" s="13" t="s">
        <v>29</v>
      </c>
      <c r="B37" s="118">
        <v>34.00513037195909</v>
      </c>
      <c r="C37" s="26">
        <v>19.416661168873258</v>
      </c>
      <c r="D37" s="26">
        <v>18.484520700712981</v>
      </c>
      <c r="E37" s="26">
        <v>50.074894296108539</v>
      </c>
      <c r="F37" s="26">
        <v>15.120113482223138</v>
      </c>
      <c r="G37" s="26">
        <v>62.981874912230531</v>
      </c>
      <c r="H37" s="26">
        <v>17.763148728787741</v>
      </c>
      <c r="I37" s="26">
        <v>10.430820629352668</v>
      </c>
      <c r="J37" s="26">
        <v>14.559313051514303</v>
      </c>
      <c r="K37" s="26">
        <v>66.122594440696503</v>
      </c>
      <c r="L37" s="12">
        <v>4865.5127150000244</v>
      </c>
    </row>
    <row r="38" spans="1:16" ht="5.0999999999999996" customHeight="1" x14ac:dyDescent="0.25">
      <c r="A38" s="2"/>
      <c r="B38" s="118"/>
      <c r="C38" s="26"/>
      <c r="D38" s="26"/>
      <c r="E38" s="26"/>
      <c r="F38" s="26"/>
      <c r="G38" s="26"/>
      <c r="H38" s="26"/>
      <c r="I38" s="26"/>
      <c r="J38" s="26"/>
      <c r="K38" s="26"/>
      <c r="L38" s="12"/>
    </row>
    <row r="39" spans="1:16" ht="12.95" customHeight="1" x14ac:dyDescent="0.25">
      <c r="A39" s="11" t="s">
        <v>30</v>
      </c>
      <c r="B39" s="118"/>
      <c r="C39" s="26"/>
      <c r="D39" s="26"/>
      <c r="E39" s="26"/>
      <c r="F39" s="26"/>
      <c r="G39" s="26"/>
      <c r="H39" s="26"/>
      <c r="I39" s="26"/>
      <c r="J39" s="26"/>
      <c r="K39" s="26"/>
      <c r="L39" s="12"/>
    </row>
    <row r="40" spans="1:16" ht="12.95" customHeight="1" x14ac:dyDescent="0.25">
      <c r="A40" s="13" t="s">
        <v>304</v>
      </c>
      <c r="B40" s="118">
        <v>42.69819048875214</v>
      </c>
      <c r="C40" s="26">
        <v>13.748019141832934</v>
      </c>
      <c r="D40" s="26">
        <v>18.577388726111199</v>
      </c>
      <c r="E40" s="26">
        <v>45.370125382596157</v>
      </c>
      <c r="F40" s="26">
        <v>11.679502486636519</v>
      </c>
      <c r="G40" s="26">
        <v>64.250387471187281</v>
      </c>
      <c r="H40" s="26">
        <v>22.123423312257042</v>
      </c>
      <c r="I40" s="26">
        <v>8.7176332644964472</v>
      </c>
      <c r="J40" s="26">
        <v>18.213744859217158</v>
      </c>
      <c r="K40" s="26">
        <v>68.438736985436037</v>
      </c>
      <c r="L40" s="12">
        <v>6190.7170859999824</v>
      </c>
    </row>
    <row r="41" spans="1:16" ht="12.95" customHeight="1" x14ac:dyDescent="0.25">
      <c r="A41" s="13" t="s">
        <v>31</v>
      </c>
      <c r="B41" s="118">
        <v>40.54644150754136</v>
      </c>
      <c r="C41" s="26">
        <v>14.740881985266082</v>
      </c>
      <c r="D41" s="26">
        <v>17.717372436898714</v>
      </c>
      <c r="E41" s="26">
        <v>42.859397702798255</v>
      </c>
      <c r="F41" s="26">
        <v>12.141500606031304</v>
      </c>
      <c r="G41" s="26">
        <v>59.879849984240742</v>
      </c>
      <c r="H41" s="26">
        <v>18.049874364699896</v>
      </c>
      <c r="I41" s="26">
        <v>8.1197681616347364</v>
      </c>
      <c r="J41" s="26">
        <v>16.19044417625263</v>
      </c>
      <c r="K41" s="26">
        <v>63.403395967422163</v>
      </c>
      <c r="L41" s="12">
        <v>5229.8606539999628</v>
      </c>
    </row>
    <row r="42" spans="1:16" ht="12.95" customHeight="1" x14ac:dyDescent="0.25">
      <c r="A42" s="13" t="s">
        <v>32</v>
      </c>
      <c r="B42" s="118">
        <v>40.024337329504775</v>
      </c>
      <c r="C42" s="26">
        <v>21.068393375234017</v>
      </c>
      <c r="D42" s="26">
        <v>22.333203004991901</v>
      </c>
      <c r="E42" s="26">
        <v>53.044361625326729</v>
      </c>
      <c r="F42" s="26">
        <v>17.312573165176516</v>
      </c>
      <c r="G42" s="26">
        <v>67.817021248347231</v>
      </c>
      <c r="H42" s="26">
        <v>23.37503106955155</v>
      </c>
      <c r="I42" s="26">
        <v>12.246587418502806</v>
      </c>
      <c r="J42" s="26">
        <v>19.634547682735374</v>
      </c>
      <c r="K42" s="26">
        <v>71.434091596699105</v>
      </c>
      <c r="L42" s="12">
        <v>5640.4027390000228</v>
      </c>
    </row>
    <row r="43" spans="1:16" ht="12.95" customHeight="1" x14ac:dyDescent="0.25">
      <c r="A43" s="13" t="s">
        <v>33</v>
      </c>
      <c r="B43" s="118">
        <v>35.275438844620147</v>
      </c>
      <c r="C43" s="26">
        <v>19.882956202458576</v>
      </c>
      <c r="D43" s="26">
        <v>19.294615903937903</v>
      </c>
      <c r="E43" s="26">
        <v>46.977028301473858</v>
      </c>
      <c r="F43" s="26">
        <v>16.047948067348585</v>
      </c>
      <c r="G43" s="26">
        <v>60.403268678090441</v>
      </c>
      <c r="H43" s="26">
        <v>19.510698718480356</v>
      </c>
      <c r="I43" s="26">
        <v>10.106357262597639</v>
      </c>
      <c r="J43" s="26">
        <v>17.163426316941791</v>
      </c>
      <c r="K43" s="26">
        <v>64.659735191468556</v>
      </c>
      <c r="L43" s="12">
        <v>3240.0490069999823</v>
      </c>
    </row>
    <row r="44" spans="1:16" ht="5.0999999999999996" customHeight="1" x14ac:dyDescent="0.25">
      <c r="A44" s="2"/>
      <c r="B44" s="118"/>
      <c r="C44" s="26"/>
      <c r="D44" s="26"/>
      <c r="E44" s="26"/>
      <c r="F44" s="26"/>
      <c r="G44" s="26"/>
      <c r="H44" s="26"/>
      <c r="I44" s="26"/>
      <c r="J44" s="26"/>
      <c r="K44" s="26"/>
      <c r="L44" s="12"/>
    </row>
    <row r="45" spans="1:16" ht="12.95" customHeight="1" x14ac:dyDescent="0.25">
      <c r="A45" s="11" t="s">
        <v>34</v>
      </c>
      <c r="B45" s="118"/>
      <c r="C45" s="26"/>
      <c r="D45" s="26"/>
      <c r="E45" s="26"/>
      <c r="F45" s="26"/>
      <c r="G45" s="26"/>
      <c r="H45" s="26"/>
      <c r="I45" s="26"/>
      <c r="J45" s="26"/>
      <c r="K45" s="26"/>
      <c r="L45" s="12"/>
    </row>
    <row r="46" spans="1:16" ht="12.95" customHeight="1" x14ac:dyDescent="0.25">
      <c r="A46" s="13" t="s">
        <v>35</v>
      </c>
      <c r="B46" s="118">
        <v>37.013650150958895</v>
      </c>
      <c r="C46" s="26">
        <v>20.259716076692328</v>
      </c>
      <c r="D46" s="26">
        <v>20.096628261716404</v>
      </c>
      <c r="E46" s="26">
        <v>47.693146473700949</v>
      </c>
      <c r="F46" s="26">
        <v>13.397266111413833</v>
      </c>
      <c r="G46" s="26">
        <v>60.986321749864423</v>
      </c>
      <c r="H46" s="26">
        <v>17.19329970454412</v>
      </c>
      <c r="I46" s="26">
        <v>9.2675333418426735</v>
      </c>
      <c r="J46" s="26">
        <v>15.290601539980079</v>
      </c>
      <c r="K46" s="26">
        <v>64.889623546684177</v>
      </c>
      <c r="L46" s="12">
        <v>309.97349499999967</v>
      </c>
      <c r="P46" s="199"/>
    </row>
    <row r="47" spans="1:16" ht="12.95" customHeight="1" x14ac:dyDescent="0.25">
      <c r="A47" s="13" t="s">
        <v>36</v>
      </c>
      <c r="B47" s="118">
        <v>40.627889643021454</v>
      </c>
      <c r="C47" s="26">
        <v>19.941681185300446</v>
      </c>
      <c r="D47" s="26">
        <v>17.926741052246623</v>
      </c>
      <c r="E47" s="26">
        <v>53.405197361312837</v>
      </c>
      <c r="F47" s="26">
        <v>16.877379324497461</v>
      </c>
      <c r="G47" s="26">
        <v>69.529845632624486</v>
      </c>
      <c r="H47" s="26">
        <v>21.468991919738688</v>
      </c>
      <c r="I47" s="26">
        <v>12.982026077599695</v>
      </c>
      <c r="J47" s="26">
        <v>19.193843956175353</v>
      </c>
      <c r="K47" s="26">
        <v>72.794310863899241</v>
      </c>
      <c r="L47" s="12">
        <v>720.7042909999999</v>
      </c>
      <c r="P47" s="199"/>
    </row>
    <row r="48" spans="1:16" ht="12.95" customHeight="1" x14ac:dyDescent="0.25">
      <c r="A48" s="13" t="s">
        <v>37</v>
      </c>
      <c r="B48" s="118">
        <v>45.282597214277679</v>
      </c>
      <c r="C48" s="26">
        <v>27.986888225303453</v>
      </c>
      <c r="D48" s="26">
        <v>25.472271306733735</v>
      </c>
      <c r="E48" s="26">
        <v>59.911976587103155</v>
      </c>
      <c r="F48" s="26">
        <v>22.031141691938835</v>
      </c>
      <c r="G48" s="26">
        <v>77.448861282418207</v>
      </c>
      <c r="H48" s="26">
        <v>34.002090679852479</v>
      </c>
      <c r="I48" s="26">
        <v>22.626462726874752</v>
      </c>
      <c r="J48" s="26">
        <v>28.810932905703257</v>
      </c>
      <c r="K48" s="26">
        <v>82.314902934433761</v>
      </c>
      <c r="L48" s="12">
        <v>320.28433200000063</v>
      </c>
      <c r="P48" s="199"/>
    </row>
    <row r="49" spans="1:16" ht="12.95" customHeight="1" x14ac:dyDescent="0.25">
      <c r="A49" s="13" t="s">
        <v>38</v>
      </c>
      <c r="B49" s="118">
        <v>51.997017589639441</v>
      </c>
      <c r="C49" s="26">
        <v>25.740934546112427</v>
      </c>
      <c r="D49" s="26">
        <v>29.050324453358272</v>
      </c>
      <c r="E49" s="26">
        <v>55.011086873350081</v>
      </c>
      <c r="F49" s="26">
        <v>21.863521708656776</v>
      </c>
      <c r="G49" s="26">
        <v>75.021653456831757</v>
      </c>
      <c r="H49" s="26">
        <v>33.451302850231166</v>
      </c>
      <c r="I49" s="26">
        <v>16.328830366284635</v>
      </c>
      <c r="J49" s="26">
        <v>24.668554082951673</v>
      </c>
      <c r="K49" s="26">
        <v>79.026315084321766</v>
      </c>
      <c r="L49" s="12">
        <v>871.9658550000006</v>
      </c>
      <c r="P49" s="199"/>
    </row>
    <row r="50" spans="1:16" ht="12.95" customHeight="1" x14ac:dyDescent="0.25">
      <c r="A50" s="13" t="s">
        <v>39</v>
      </c>
      <c r="B50" s="118">
        <v>37.509571162592579</v>
      </c>
      <c r="C50" s="26">
        <v>21.278384823719609</v>
      </c>
      <c r="D50" s="26">
        <v>20.780477730417097</v>
      </c>
      <c r="E50" s="26">
        <v>36.636078050232904</v>
      </c>
      <c r="F50" s="26">
        <v>22.116758814234885</v>
      </c>
      <c r="G50" s="26">
        <v>56.306169144908111</v>
      </c>
      <c r="H50" s="26">
        <v>26.151973873377894</v>
      </c>
      <c r="I50" s="26">
        <v>11.258835803937354</v>
      </c>
      <c r="J50" s="26">
        <v>20.294863017281898</v>
      </c>
      <c r="K50" s="26">
        <v>63.431307741978351</v>
      </c>
      <c r="L50" s="12">
        <v>392.71483099999938</v>
      </c>
      <c r="P50" s="199"/>
    </row>
    <row r="51" spans="1:16" ht="12.95" customHeight="1" x14ac:dyDescent="0.25">
      <c r="A51" s="13" t="s">
        <v>40</v>
      </c>
      <c r="B51" s="118">
        <v>28.590537771903051</v>
      </c>
      <c r="C51" s="26">
        <v>14.517269220403278</v>
      </c>
      <c r="D51" s="26">
        <v>15.024966160066267</v>
      </c>
      <c r="E51" s="26">
        <v>43.854123180610209</v>
      </c>
      <c r="F51" s="26">
        <v>6.0962256716373826</v>
      </c>
      <c r="G51" s="26">
        <v>53.86897594244634</v>
      </c>
      <c r="H51" s="26">
        <v>13.545669909196793</v>
      </c>
      <c r="I51" s="26">
        <v>7.2621523439447717</v>
      </c>
      <c r="J51" s="26">
        <v>12.387861135481261</v>
      </c>
      <c r="K51" s="26">
        <v>57.573153794363371</v>
      </c>
      <c r="L51" s="12">
        <v>1141.079361999999</v>
      </c>
      <c r="P51" s="199"/>
    </row>
    <row r="52" spans="1:16" ht="12.95" customHeight="1" x14ac:dyDescent="0.25">
      <c r="A52" s="13" t="s">
        <v>41</v>
      </c>
      <c r="B52" s="118">
        <v>43.79600340242709</v>
      </c>
      <c r="C52" s="26">
        <v>11.036827529693639</v>
      </c>
      <c r="D52" s="26">
        <v>19.614811179902826</v>
      </c>
      <c r="E52" s="26">
        <v>42.610847867417419</v>
      </c>
      <c r="F52" s="26">
        <v>10.439523322703147</v>
      </c>
      <c r="G52" s="26">
        <v>63.656929120773206</v>
      </c>
      <c r="H52" s="26">
        <v>18.529075060101427</v>
      </c>
      <c r="I52" s="26">
        <v>6.3885207140906024</v>
      </c>
      <c r="J52" s="26">
        <v>15.220243399348535</v>
      </c>
      <c r="K52" s="26">
        <v>67.429577556460302</v>
      </c>
      <c r="L52" s="12">
        <v>689.46191100000158</v>
      </c>
      <c r="P52" s="199"/>
    </row>
    <row r="53" spans="1:16" ht="12.95" customHeight="1" x14ac:dyDescent="0.25">
      <c r="A53" s="13" t="s">
        <v>42</v>
      </c>
      <c r="B53" s="118">
        <v>40.013309830071847</v>
      </c>
      <c r="C53" s="26">
        <v>20.832683376487143</v>
      </c>
      <c r="D53" s="26">
        <v>24.551222398664134</v>
      </c>
      <c r="E53" s="26">
        <v>57.430601260347061</v>
      </c>
      <c r="F53" s="26">
        <v>21.49691932463368</v>
      </c>
      <c r="G53" s="26">
        <v>70.589014198737971</v>
      </c>
      <c r="H53" s="26">
        <v>26.142855368229139</v>
      </c>
      <c r="I53" s="26">
        <v>13.09388903960857</v>
      </c>
      <c r="J53" s="26">
        <v>22.614564565973581</v>
      </c>
      <c r="K53" s="26">
        <v>75.03461877077126</v>
      </c>
      <c r="L53" s="12">
        <v>764.0443150000001</v>
      </c>
      <c r="P53" s="199"/>
    </row>
    <row r="54" spans="1:16" ht="12.95" customHeight="1" x14ac:dyDescent="0.25">
      <c r="A54" s="13" t="s">
        <v>43</v>
      </c>
      <c r="B54" s="118">
        <v>35.183681441923454</v>
      </c>
      <c r="C54" s="26">
        <v>20.611387237994329</v>
      </c>
      <c r="D54" s="26">
        <v>25.393204195743461</v>
      </c>
      <c r="E54" s="26">
        <v>57.352074968084345</v>
      </c>
      <c r="F54" s="26">
        <v>20.281258517926879</v>
      </c>
      <c r="G54" s="26">
        <v>67.478128517834108</v>
      </c>
      <c r="H54" s="26">
        <v>17.662507724195798</v>
      </c>
      <c r="I54" s="26">
        <v>10.294335203009824</v>
      </c>
      <c r="J54" s="26">
        <v>16.271727358698236</v>
      </c>
      <c r="K54" s="26">
        <v>69.872313881910543</v>
      </c>
      <c r="L54" s="12">
        <v>251.9465740000002</v>
      </c>
      <c r="P54" s="199"/>
    </row>
    <row r="55" spans="1:16" ht="12.95" customHeight="1" x14ac:dyDescent="0.25">
      <c r="A55" s="13" t="s">
        <v>44</v>
      </c>
      <c r="B55" s="118">
        <v>35.714683521251992</v>
      </c>
      <c r="C55" s="26">
        <v>22.634743635438312</v>
      </c>
      <c r="D55" s="26">
        <v>24.89926139641797</v>
      </c>
      <c r="E55" s="26">
        <v>57.314274088605544</v>
      </c>
      <c r="F55" s="26">
        <v>18.167816891555884</v>
      </c>
      <c r="G55" s="26">
        <v>68.961062193258286</v>
      </c>
      <c r="H55" s="26">
        <v>21.597792343906779</v>
      </c>
      <c r="I55" s="26">
        <v>11.644515331828183</v>
      </c>
      <c r="J55" s="26">
        <v>21.501829029865409</v>
      </c>
      <c r="K55" s="26">
        <v>73.248791539490938</v>
      </c>
      <c r="L55" s="12">
        <v>458.11881799999929</v>
      </c>
      <c r="P55" s="199"/>
    </row>
    <row r="56" spans="1:16" ht="12.95" customHeight="1" x14ac:dyDescent="0.25">
      <c r="A56" s="13" t="s">
        <v>45</v>
      </c>
      <c r="B56" s="118">
        <v>47.619648751313278</v>
      </c>
      <c r="C56" s="26">
        <v>15.655998792586583</v>
      </c>
      <c r="D56" s="26">
        <v>19.094775879061764</v>
      </c>
      <c r="E56" s="26">
        <v>42.458268730746582</v>
      </c>
      <c r="F56" s="26">
        <v>13.58266695889129</v>
      </c>
      <c r="G56" s="26">
        <v>61.957986505043117</v>
      </c>
      <c r="H56" s="26">
        <v>22.103392615070067</v>
      </c>
      <c r="I56" s="26">
        <v>9.7618935145528507</v>
      </c>
      <c r="J56" s="26">
        <v>19.831117583124382</v>
      </c>
      <c r="K56" s="26">
        <v>66.04668082039889</v>
      </c>
      <c r="L56" s="12">
        <v>608.2489929999997</v>
      </c>
      <c r="P56" s="199"/>
    </row>
    <row r="57" spans="1:16" ht="12.95" customHeight="1" x14ac:dyDescent="0.25">
      <c r="A57" s="13" t="s">
        <v>46</v>
      </c>
      <c r="B57" s="118">
        <v>44.760250633896597</v>
      </c>
      <c r="C57" s="26">
        <v>20.937739496119708</v>
      </c>
      <c r="D57" s="26">
        <v>22.499469903243476</v>
      </c>
      <c r="E57" s="26">
        <v>51.056589231623697</v>
      </c>
      <c r="F57" s="26">
        <v>18.463015836457171</v>
      </c>
      <c r="G57" s="26">
        <v>68.420936887695973</v>
      </c>
      <c r="H57" s="26">
        <v>23.53026381589352</v>
      </c>
      <c r="I57" s="26">
        <v>11.362366569044385</v>
      </c>
      <c r="J57" s="26">
        <v>20.386085160784901</v>
      </c>
      <c r="K57" s="26">
        <v>72.063075387182153</v>
      </c>
      <c r="L57" s="12">
        <v>820.73224299999868</v>
      </c>
      <c r="P57" s="199"/>
    </row>
    <row r="58" spans="1:16" ht="12.95" customHeight="1" x14ac:dyDescent="0.25">
      <c r="A58" s="13" t="s">
        <v>47</v>
      </c>
      <c r="B58" s="118">
        <v>34.881209051013521</v>
      </c>
      <c r="C58" s="26">
        <v>10.353124563739392</v>
      </c>
      <c r="D58" s="26">
        <v>16.423040725014477</v>
      </c>
      <c r="E58" s="26">
        <v>37.862558399828032</v>
      </c>
      <c r="F58" s="26">
        <v>8.8944388125989438</v>
      </c>
      <c r="G58" s="26">
        <v>54.665191385487233</v>
      </c>
      <c r="H58" s="26">
        <v>12.42697145395724</v>
      </c>
      <c r="I58" s="26">
        <v>5.3865528132778913</v>
      </c>
      <c r="J58" s="26">
        <v>12.97829926090189</v>
      </c>
      <c r="K58" s="26">
        <v>57.886720282759022</v>
      </c>
      <c r="L58" s="12">
        <v>1210.9519810000022</v>
      </c>
      <c r="P58" s="199"/>
    </row>
    <row r="59" spans="1:16" ht="12.95" customHeight="1" x14ac:dyDescent="0.25">
      <c r="A59" s="13" t="s">
        <v>48</v>
      </c>
      <c r="B59" s="118">
        <v>38.725414266069045</v>
      </c>
      <c r="C59" s="26">
        <v>11.590435361583973</v>
      </c>
      <c r="D59" s="26">
        <v>12.119715949773644</v>
      </c>
      <c r="E59" s="26">
        <v>44.230697107062745</v>
      </c>
      <c r="F59" s="26">
        <v>8.8008272141695159</v>
      </c>
      <c r="G59" s="26">
        <v>56.725577653397664</v>
      </c>
      <c r="H59" s="26">
        <v>17.043379269425717</v>
      </c>
      <c r="I59" s="26">
        <v>7.2158642769596728</v>
      </c>
      <c r="J59" s="26">
        <v>12.880025871821601</v>
      </c>
      <c r="K59" s="26">
        <v>59.730048193294152</v>
      </c>
      <c r="L59" s="12">
        <v>814.35935799999811</v>
      </c>
      <c r="P59" s="199"/>
    </row>
    <row r="60" spans="1:16" ht="12.95" customHeight="1" x14ac:dyDescent="0.25">
      <c r="A60" s="110" t="s">
        <v>301</v>
      </c>
      <c r="B60" s="118">
        <v>42.602050705939376</v>
      </c>
      <c r="C60" s="26">
        <v>14.043246527168861</v>
      </c>
      <c r="D60" s="26">
        <v>18.393482763497644</v>
      </c>
      <c r="E60" s="26">
        <v>45.564838720827453</v>
      </c>
      <c r="F60" s="26">
        <v>12.06217918518151</v>
      </c>
      <c r="G60" s="26">
        <v>64.267722268357787</v>
      </c>
      <c r="H60" s="26">
        <v>22.264312255755812</v>
      </c>
      <c r="I60" s="26">
        <v>8.932296682540473</v>
      </c>
      <c r="J60" s="26">
        <v>18.697327940003429</v>
      </c>
      <c r="K60" s="26">
        <v>68.429679328670559</v>
      </c>
      <c r="L60" s="12">
        <v>6103.3940359999842</v>
      </c>
      <c r="P60" s="199"/>
    </row>
    <row r="61" spans="1:16" ht="12.95" customHeight="1" x14ac:dyDescent="0.25">
      <c r="A61" s="112" t="s">
        <v>267</v>
      </c>
      <c r="B61" s="118">
        <v>42.560603671688362</v>
      </c>
      <c r="C61" s="26">
        <v>14.087807661094351</v>
      </c>
      <c r="D61" s="26">
        <v>18.447370531216968</v>
      </c>
      <c r="E61" s="26">
        <v>45.715940417179361</v>
      </c>
      <c r="F61" s="26">
        <v>11.834906731080688</v>
      </c>
      <c r="G61" s="26">
        <v>64.324764484315892</v>
      </c>
      <c r="H61" s="26">
        <v>22.573896183610483</v>
      </c>
      <c r="I61" s="26">
        <v>9.0095365372685041</v>
      </c>
      <c r="J61" s="26">
        <v>18.58891473798975</v>
      </c>
      <c r="K61" s="26">
        <v>68.565213028861024</v>
      </c>
      <c r="L61" s="12">
        <v>5501.255175000003</v>
      </c>
      <c r="P61" s="199"/>
    </row>
    <row r="62" spans="1:16" ht="12.95" customHeight="1" x14ac:dyDescent="0.25">
      <c r="A62" s="112" t="s">
        <v>305</v>
      </c>
      <c r="B62" s="118">
        <v>42.980718695051998</v>
      </c>
      <c r="C62" s="26">
        <v>13.636127531054662</v>
      </c>
      <c r="D62" s="26">
        <v>17.901153866898479</v>
      </c>
      <c r="E62" s="26">
        <v>44.184344879876441</v>
      </c>
      <c r="F62" s="26">
        <v>14.138583558386205</v>
      </c>
      <c r="G62" s="26">
        <v>63.746573732599451</v>
      </c>
      <c r="H62" s="26">
        <v>19.434375557204472</v>
      </c>
      <c r="I62" s="26">
        <v>8.2266186769167824</v>
      </c>
      <c r="J62" s="26">
        <v>19.688343530223964</v>
      </c>
      <c r="K62" s="26">
        <v>67.191417662046476</v>
      </c>
      <c r="L62" s="12">
        <v>602.13886100000013</v>
      </c>
      <c r="P62" s="199"/>
    </row>
    <row r="63" spans="1:16" ht="12.95" customHeight="1" x14ac:dyDescent="0.25">
      <c r="A63" s="13" t="s">
        <v>49</v>
      </c>
      <c r="B63" s="118">
        <v>33.682539779740424</v>
      </c>
      <c r="C63" s="26">
        <v>24.249615288438271</v>
      </c>
      <c r="D63" s="26">
        <v>19.586168454513651</v>
      </c>
      <c r="E63" s="26">
        <v>47.412808745515861</v>
      </c>
      <c r="F63" s="26">
        <v>18.448182420220199</v>
      </c>
      <c r="G63" s="26">
        <v>60.458722585395563</v>
      </c>
      <c r="H63" s="26">
        <v>14.623184474197087</v>
      </c>
      <c r="I63" s="26">
        <v>6.7186590569579403</v>
      </c>
      <c r="J63" s="26">
        <v>13.542090415436835</v>
      </c>
      <c r="K63" s="26">
        <v>63.055654855743015</v>
      </c>
      <c r="L63" s="12">
        <v>784.17385899999874</v>
      </c>
      <c r="P63" s="199"/>
    </row>
    <row r="64" spans="1:16" ht="12.95" customHeight="1" x14ac:dyDescent="0.25">
      <c r="A64" s="13" t="s">
        <v>50</v>
      </c>
      <c r="B64" s="118">
        <v>39.935259230529624</v>
      </c>
      <c r="C64" s="26">
        <v>23.851007355380798</v>
      </c>
      <c r="D64" s="26">
        <v>26.151056893681996</v>
      </c>
      <c r="E64" s="26">
        <v>47.919114707361054</v>
      </c>
      <c r="F64" s="26">
        <v>17.132960248959833</v>
      </c>
      <c r="G64" s="26">
        <v>65.370830488021213</v>
      </c>
      <c r="H64" s="26">
        <v>24.556243434336935</v>
      </c>
      <c r="I64" s="26">
        <v>12.42389529128798</v>
      </c>
      <c r="J64" s="26">
        <v>22.739866016817288</v>
      </c>
      <c r="K64" s="26">
        <v>71.559704681874976</v>
      </c>
      <c r="L64" s="12">
        <v>108.80469999999991</v>
      </c>
      <c r="P64" s="199"/>
    </row>
    <row r="65" spans="1:16" ht="12.95" customHeight="1" x14ac:dyDescent="0.25">
      <c r="A65" s="13" t="s">
        <v>51</v>
      </c>
      <c r="B65" s="118">
        <v>45.823887121168568</v>
      </c>
      <c r="C65" s="26">
        <v>16.015889914259255</v>
      </c>
      <c r="D65" s="26">
        <v>20.074493951669055</v>
      </c>
      <c r="E65" s="26">
        <v>44.271021947987585</v>
      </c>
      <c r="F65" s="26">
        <v>15.327320718502577</v>
      </c>
      <c r="G65" s="26">
        <v>63.470251502126288</v>
      </c>
      <c r="H65" s="26">
        <v>18.519874123188107</v>
      </c>
      <c r="I65" s="26">
        <v>8.5247118142722211</v>
      </c>
      <c r="J65" s="26">
        <v>15.293307081055326</v>
      </c>
      <c r="K65" s="26">
        <v>66.598291672365789</v>
      </c>
      <c r="L65" s="12">
        <v>118.50384899999989</v>
      </c>
      <c r="P65" s="199"/>
    </row>
    <row r="66" spans="1:16" ht="12.95" customHeight="1" x14ac:dyDescent="0.25">
      <c r="A66" s="13" t="s">
        <v>52</v>
      </c>
      <c r="B66" s="118">
        <v>38.50259944992915</v>
      </c>
      <c r="C66" s="26">
        <v>21.227683671938259</v>
      </c>
      <c r="D66" s="26">
        <v>26.092375670906737</v>
      </c>
      <c r="E66" s="26">
        <v>51.164481971161827</v>
      </c>
      <c r="F66" s="26">
        <v>20.609327135586852</v>
      </c>
      <c r="G66" s="26">
        <v>69.217767838147282</v>
      </c>
      <c r="H66" s="26">
        <v>19.363241208980785</v>
      </c>
      <c r="I66" s="26">
        <v>7.4426095462977404</v>
      </c>
      <c r="J66" s="26">
        <v>15.697901769784304</v>
      </c>
      <c r="K66" s="26">
        <v>71.956257493207858</v>
      </c>
      <c r="L66" s="12">
        <v>180.28660399999998</v>
      </c>
      <c r="P66" s="199"/>
    </row>
    <row r="67" spans="1:16" ht="12.95" customHeight="1" x14ac:dyDescent="0.25">
      <c r="A67" s="13" t="s">
        <v>53</v>
      </c>
      <c r="B67" s="118">
        <v>43.344504987731405</v>
      </c>
      <c r="C67" s="26">
        <v>18.447386398555111</v>
      </c>
      <c r="D67" s="26">
        <v>21.975968308129133</v>
      </c>
      <c r="E67" s="26">
        <v>47.44248242327059</v>
      </c>
      <c r="F67" s="26">
        <v>12.65050319181408</v>
      </c>
      <c r="G67" s="26">
        <v>64.816930137517588</v>
      </c>
      <c r="H67" s="26">
        <v>18.126504731026102</v>
      </c>
      <c r="I67" s="26">
        <v>8.6152655307409987</v>
      </c>
      <c r="J67" s="26">
        <v>16.623265979966213</v>
      </c>
      <c r="K67" s="26">
        <v>67.592655662943415</v>
      </c>
      <c r="L67" s="12">
        <v>1372.5854250000018</v>
      </c>
      <c r="P67" s="199"/>
    </row>
    <row r="68" spans="1:16" ht="12.95" customHeight="1" x14ac:dyDescent="0.25">
      <c r="A68" s="13" t="s">
        <v>54</v>
      </c>
      <c r="B68" s="118">
        <v>39.07950921263329</v>
      </c>
      <c r="C68" s="26">
        <v>25.643761628068052</v>
      </c>
      <c r="D68" s="26">
        <v>23.250775523338412</v>
      </c>
      <c r="E68" s="26">
        <v>58.540491284174891</v>
      </c>
      <c r="F68" s="26">
        <v>23.273519159365357</v>
      </c>
      <c r="G68" s="26">
        <v>71.24397811436944</v>
      </c>
      <c r="H68" s="26">
        <v>28.257841373899595</v>
      </c>
      <c r="I68" s="26">
        <v>14.192193246672433</v>
      </c>
      <c r="J68" s="26">
        <v>20.102498629191331</v>
      </c>
      <c r="K68" s="26">
        <v>73.375601987352141</v>
      </c>
      <c r="L68" s="12">
        <v>765.36574800000039</v>
      </c>
      <c r="P68" s="199"/>
    </row>
    <row r="69" spans="1:16" ht="12.95" customHeight="1" x14ac:dyDescent="0.25">
      <c r="A69" s="13" t="s">
        <v>55</v>
      </c>
      <c r="B69" s="118">
        <v>31.365292330841342</v>
      </c>
      <c r="C69" s="26">
        <v>14.898184109309687</v>
      </c>
      <c r="D69" s="26">
        <v>16.54373427471096</v>
      </c>
      <c r="E69" s="26">
        <v>48.781294602349931</v>
      </c>
      <c r="F69" s="26">
        <v>13.209096142239506</v>
      </c>
      <c r="G69" s="26">
        <v>57.491269018987346</v>
      </c>
      <c r="H69" s="26">
        <v>22.384040622443909</v>
      </c>
      <c r="I69" s="26">
        <v>13.863027487625642</v>
      </c>
      <c r="J69" s="26">
        <v>20.541567479372137</v>
      </c>
      <c r="K69" s="26">
        <v>63.463359278723843</v>
      </c>
      <c r="L69" s="12">
        <v>711.65742900000066</v>
      </c>
      <c r="P69" s="199"/>
    </row>
    <row r="70" spans="1:16" ht="12.95" customHeight="1" x14ac:dyDescent="0.25">
      <c r="A70" s="13" t="s">
        <v>56</v>
      </c>
      <c r="B70" s="118">
        <v>34.120984513049287</v>
      </c>
      <c r="C70" s="26">
        <v>13.416387635913926</v>
      </c>
      <c r="D70" s="26">
        <v>11.345432891967741</v>
      </c>
      <c r="E70" s="26">
        <v>22.240093257278065</v>
      </c>
      <c r="F70" s="26">
        <v>10.561132272257003</v>
      </c>
      <c r="G70" s="26">
        <v>44.085593788130083</v>
      </c>
      <c r="H70" s="26">
        <v>18.577501859292049</v>
      </c>
      <c r="I70" s="26">
        <v>7.7597921607643272</v>
      </c>
      <c r="J70" s="26">
        <v>15.609691484082337</v>
      </c>
      <c r="K70" s="26">
        <v>52.134305687075511</v>
      </c>
      <c r="L70" s="12">
        <v>225.16634000000067</v>
      </c>
      <c r="P70" s="199"/>
    </row>
    <row r="71" spans="1:16" ht="12.95" customHeight="1" x14ac:dyDescent="0.25">
      <c r="A71" s="13" t="s">
        <v>57</v>
      </c>
      <c r="B71" s="118">
        <v>41.215071115408804</v>
      </c>
      <c r="C71" s="26">
        <v>16.962796876432563</v>
      </c>
      <c r="D71" s="26">
        <v>18.233284358414885</v>
      </c>
      <c r="E71" s="26">
        <v>45.773975438583477</v>
      </c>
      <c r="F71" s="26">
        <v>10.770919335573542</v>
      </c>
      <c r="G71" s="26">
        <v>61.81011578608986</v>
      </c>
      <c r="H71" s="26">
        <v>16.606794070101273</v>
      </c>
      <c r="I71" s="26">
        <v>7.2951356101261817</v>
      </c>
      <c r="J71" s="26">
        <v>14.12776789321352</v>
      </c>
      <c r="K71" s="26">
        <v>64.347858999537749</v>
      </c>
      <c r="L71" s="12">
        <v>195.59059300000044</v>
      </c>
      <c r="P71" s="199"/>
    </row>
    <row r="72" spans="1:16" ht="12.95" customHeight="1" x14ac:dyDescent="0.25">
      <c r="A72" s="13" t="s">
        <v>58</v>
      </c>
      <c r="B72" s="118">
        <v>34.33978293764757</v>
      </c>
      <c r="C72" s="26">
        <v>15.982186907934681</v>
      </c>
      <c r="D72" s="26">
        <v>13.517623163448942</v>
      </c>
      <c r="E72" s="26">
        <v>39.99896634811163</v>
      </c>
      <c r="F72" s="26">
        <v>12.240777695010301</v>
      </c>
      <c r="G72" s="26">
        <v>56.741477284440123</v>
      </c>
      <c r="H72" s="26">
        <v>15.211442130190287</v>
      </c>
      <c r="I72" s="26">
        <v>7.2670449102212098</v>
      </c>
      <c r="J72" s="26">
        <v>13.036763350828032</v>
      </c>
      <c r="K72" s="26">
        <v>61.024472596482759</v>
      </c>
      <c r="L72" s="12">
        <v>360.91454399999884</v>
      </c>
      <c r="P72" s="199"/>
    </row>
    <row r="73" spans="1:16" ht="5.0999999999999996" customHeight="1" x14ac:dyDescent="0.25">
      <c r="B73" s="119"/>
      <c r="C73" s="27"/>
      <c r="D73" s="27"/>
      <c r="E73" s="27"/>
      <c r="F73" s="27"/>
      <c r="G73" s="27"/>
      <c r="H73" s="27"/>
      <c r="I73" s="27"/>
      <c r="J73" s="27"/>
      <c r="K73" s="27"/>
    </row>
    <row r="74" spans="1:16" ht="12.95" customHeight="1" x14ac:dyDescent="0.25">
      <c r="A74" s="11" t="s">
        <v>314</v>
      </c>
      <c r="B74" s="120">
        <v>40.216294920561971</v>
      </c>
      <c r="C74" s="76">
        <v>17.016813464471603</v>
      </c>
      <c r="D74" s="76">
        <v>19.513813699605425</v>
      </c>
      <c r="E74" s="76">
        <v>47.111981451953596</v>
      </c>
      <c r="F74" s="76">
        <v>14.060807871682126</v>
      </c>
      <c r="G74" s="76">
        <v>63.501415378417192</v>
      </c>
      <c r="H74" s="76">
        <v>21.0045502650818</v>
      </c>
      <c r="I74" s="76">
        <v>9.7653390999638763</v>
      </c>
      <c r="J74" s="76">
        <v>17.919445466341397</v>
      </c>
      <c r="K74" s="76">
        <v>67.370649451210014</v>
      </c>
      <c r="L74" s="75">
        <v>20301.029485999952</v>
      </c>
    </row>
    <row r="75" spans="1:16" ht="12.95" customHeight="1" x14ac:dyDescent="0.25">
      <c r="A75" s="111" t="s">
        <v>333</v>
      </c>
      <c r="B75" s="118">
        <v>42.693776133818162</v>
      </c>
      <c r="C75" s="26">
        <v>17.788804695976559</v>
      </c>
      <c r="D75" s="26">
        <v>21.647419916397993</v>
      </c>
      <c r="E75" s="26">
        <v>47.848682407291136</v>
      </c>
      <c r="F75" s="26">
        <v>15.037235085200626</v>
      </c>
      <c r="G75" s="26">
        <v>65.585516914039118</v>
      </c>
      <c r="H75" s="26">
        <v>22.648496344397923</v>
      </c>
      <c r="I75" s="26">
        <v>11.336113549773374</v>
      </c>
      <c r="J75" s="26">
        <v>21.334885316866494</v>
      </c>
      <c r="K75" s="26">
        <v>70.033137075902843</v>
      </c>
      <c r="L75" s="12">
        <v>12215.32977699999</v>
      </c>
      <c r="M75" s="22"/>
      <c r="N75" s="22"/>
      <c r="O75" s="22"/>
    </row>
    <row r="76" spans="1:16" ht="5.0999999999999996" customHeight="1" thickBot="1" x14ac:dyDescent="0.3">
      <c r="A76" s="30"/>
      <c r="B76" s="121"/>
      <c r="C76" s="30"/>
      <c r="D76" s="30"/>
      <c r="E76" s="30"/>
      <c r="F76" s="30"/>
      <c r="G76" s="30"/>
      <c r="H76" s="30"/>
      <c r="I76" s="30"/>
      <c r="J76" s="30"/>
      <c r="K76" s="30"/>
      <c r="L76" s="31"/>
    </row>
    <row r="77" spans="1:16" ht="13.5" customHeight="1" x14ac:dyDescent="0.25">
      <c r="A77" s="6" t="s">
        <v>306</v>
      </c>
    </row>
    <row r="78" spans="1:16" ht="13.5" customHeight="1" x14ac:dyDescent="0.25">
      <c r="A78" s="6" t="s">
        <v>372</v>
      </c>
    </row>
    <row r="79" spans="1:16" x14ac:dyDescent="0.25">
      <c r="A79" s="6" t="s">
        <v>373</v>
      </c>
    </row>
    <row r="80" spans="1:16" s="6" customFormat="1" x14ac:dyDescent="0.25">
      <c r="A80" s="6" t="s">
        <v>374</v>
      </c>
      <c r="D80" s="15"/>
      <c r="F80"/>
    </row>
    <row r="81" spans="1:1" x14ac:dyDescent="0.25">
      <c r="A81" s="24" t="s">
        <v>141</v>
      </c>
    </row>
    <row r="82" spans="1:1" ht="12.95" customHeight="1" x14ac:dyDescent="0.25"/>
    <row r="83" spans="1:1" ht="12.95" hidden="1" customHeight="1" x14ac:dyDescent="0.25"/>
    <row r="84" spans="1:1" ht="12.95" hidden="1" customHeight="1" x14ac:dyDescent="0.25"/>
    <row r="85" spans="1:1" x14ac:dyDescent="0.25"/>
    <row r="86" spans="1:1" x14ac:dyDescent="0.25"/>
    <row r="87" spans="1:1" x14ac:dyDescent="0.25"/>
  </sheetData>
  <sortState ref="O46:P72">
    <sortCondition descending="1" ref="P46"/>
  </sortState>
  <mergeCells count="10">
    <mergeCell ref="B6:G6"/>
    <mergeCell ref="B5:K5"/>
    <mergeCell ref="I6:J6"/>
    <mergeCell ref="A1:L1"/>
    <mergeCell ref="A5:A7"/>
    <mergeCell ref="A2:L2"/>
    <mergeCell ref="A3:L3"/>
    <mergeCell ref="H6:H7"/>
    <mergeCell ref="K6:K7"/>
    <mergeCell ref="L5:L7"/>
  </mergeCells>
  <printOptions horizontalCentered="1" verticalCentered="1"/>
  <pageMargins left="0" right="0" top="0" bottom="0" header="0" footer="0"/>
  <pageSetup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/>
    <pageSetUpPr fitToPage="1"/>
  </sheetPr>
  <dimension ref="A1:XFC103"/>
  <sheetViews>
    <sheetView showGridLines="0" zoomScaleNormal="100" zoomScaleSheetLayoutView="100" workbookViewId="0">
      <selection sqref="A1:O1"/>
    </sheetView>
  </sheetViews>
  <sheetFormatPr baseColWidth="10" defaultColWidth="0" defaultRowHeight="12.75" zeroHeight="1" x14ac:dyDescent="0.25"/>
  <cols>
    <col min="1" max="1" width="20.42578125" style="6" customWidth="1"/>
    <col min="2" max="2" width="7.28515625" style="6" customWidth="1"/>
    <col min="3" max="3" width="5.140625" style="6" customWidth="1"/>
    <col min="4" max="4" width="7.42578125" style="6" customWidth="1"/>
    <col min="5" max="5" width="6.85546875" style="6" customWidth="1"/>
    <col min="6" max="6" width="7.28515625" style="6" customWidth="1"/>
    <col min="7" max="7" width="6" style="6" customWidth="1"/>
    <col min="8" max="8" width="6.85546875" style="6" customWidth="1"/>
    <col min="9" max="9" width="8.5703125" style="6" customWidth="1"/>
    <col min="10" max="10" width="8.140625" style="6" customWidth="1"/>
    <col min="11" max="11" width="1.42578125" style="6" customWidth="1"/>
    <col min="12" max="12" width="4.85546875" style="6" customWidth="1"/>
    <col min="13" max="13" width="8.85546875" style="6" customWidth="1"/>
    <col min="14" max="14" width="10.5703125" style="6" customWidth="1"/>
    <col min="15" max="15" width="8.140625" style="15" customWidth="1"/>
    <col min="16" max="16" width="1.5703125" style="6" customWidth="1"/>
    <col min="17" max="17" width="8.140625" style="6" hidden="1"/>
    <col min="18" max="19" width="11" style="22" hidden="1"/>
    <col min="20" max="20" width="10" style="22" hidden="1"/>
    <col min="21" max="21" width="13.5703125" style="22" hidden="1"/>
    <col min="22" max="16383" width="9.140625" style="22" hidden="1"/>
    <col min="16384" max="16384" width="7.85546875" style="22" hidden="1"/>
  </cols>
  <sheetData>
    <row r="1" spans="1:17" x14ac:dyDescent="0.25">
      <c r="A1" s="347" t="s">
        <v>64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7" x14ac:dyDescent="0.25">
      <c r="A2" s="347" t="s">
        <v>370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17" x14ac:dyDescent="0.25">
      <c r="A3" s="347" t="s">
        <v>65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7" ht="6.7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28"/>
      <c r="P4" s="19"/>
      <c r="Q4" s="19"/>
    </row>
    <row r="5" spans="1:17" ht="18" customHeight="1" x14ac:dyDescent="0.25">
      <c r="A5" s="368" t="s">
        <v>210</v>
      </c>
      <c r="B5" s="375" t="s">
        <v>220</v>
      </c>
      <c r="C5" s="367" t="s">
        <v>67</v>
      </c>
      <c r="D5" s="367"/>
      <c r="E5" s="367"/>
      <c r="F5" s="367"/>
      <c r="G5" s="367"/>
      <c r="H5" s="367"/>
      <c r="I5" s="367"/>
      <c r="J5" s="367"/>
      <c r="K5" s="81"/>
      <c r="L5" s="367" t="s">
        <v>68</v>
      </c>
      <c r="M5" s="367"/>
      <c r="N5" s="367"/>
      <c r="O5" s="372" t="s">
        <v>178</v>
      </c>
      <c r="P5" s="19"/>
      <c r="Q5" s="19"/>
    </row>
    <row r="6" spans="1:17" ht="90.75" customHeight="1" thickBot="1" x14ac:dyDescent="0.3">
      <c r="A6" s="360"/>
      <c r="B6" s="376"/>
      <c r="C6" s="98" t="s">
        <v>0</v>
      </c>
      <c r="D6" s="98" t="s">
        <v>346</v>
      </c>
      <c r="E6" s="98" t="s">
        <v>223</v>
      </c>
      <c r="F6" s="98" t="s">
        <v>176</v>
      </c>
      <c r="G6" s="98" t="s">
        <v>177</v>
      </c>
      <c r="H6" s="98" t="s">
        <v>225</v>
      </c>
      <c r="I6" s="98" t="s">
        <v>258</v>
      </c>
      <c r="J6" s="98" t="s">
        <v>349</v>
      </c>
      <c r="K6" s="83"/>
      <c r="L6" s="83" t="s">
        <v>0</v>
      </c>
      <c r="M6" s="83" t="s">
        <v>222</v>
      </c>
      <c r="N6" s="83" t="s">
        <v>221</v>
      </c>
      <c r="O6" s="374"/>
      <c r="P6" s="9"/>
      <c r="Q6" s="9"/>
    </row>
    <row r="7" spans="1:17" ht="5.0999999999999996" customHeight="1" x14ac:dyDescent="0.25">
      <c r="A7" s="37"/>
      <c r="B7" s="11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9"/>
      <c r="O7" s="10"/>
      <c r="P7" s="9"/>
      <c r="Q7" s="9"/>
    </row>
    <row r="8" spans="1:17" ht="12.95" customHeight="1" x14ac:dyDescent="0.25">
      <c r="A8" s="11" t="s">
        <v>13</v>
      </c>
      <c r="B8" s="118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12"/>
      <c r="P8" s="5"/>
      <c r="Q8"/>
    </row>
    <row r="9" spans="1:17" ht="12.95" customHeight="1" x14ac:dyDescent="0.25">
      <c r="A9" s="13" t="s">
        <v>6</v>
      </c>
      <c r="B9" s="118">
        <v>17.790775728899014</v>
      </c>
      <c r="C9" s="26">
        <v>16.638055075369852</v>
      </c>
      <c r="D9" s="26">
        <v>14.203506845406046</v>
      </c>
      <c r="E9" s="26">
        <v>8.5138049574112156</v>
      </c>
      <c r="F9" s="26">
        <v>8.4188372900752277</v>
      </c>
      <c r="G9" s="26">
        <v>3.4705528338950415</v>
      </c>
      <c r="H9" s="26">
        <v>0.88806162777443731</v>
      </c>
      <c r="I9" s="26">
        <v>0.4736523437751759</v>
      </c>
      <c r="J9" s="26">
        <v>0.54440603725976566</v>
      </c>
      <c r="K9" s="26"/>
      <c r="L9" s="26">
        <v>3.2130962741891929</v>
      </c>
      <c r="M9" s="26">
        <v>2.7289504923019536</v>
      </c>
      <c r="N9" s="26">
        <v>0.9521094645632765</v>
      </c>
      <c r="O9" s="12">
        <v>521.33532799999978</v>
      </c>
      <c r="P9" s="5"/>
      <c r="Q9"/>
    </row>
    <row r="10" spans="1:17" ht="12.95" customHeight="1" x14ac:dyDescent="0.25">
      <c r="A10" s="13" t="s">
        <v>7</v>
      </c>
      <c r="B10" s="118">
        <v>28.319925666560902</v>
      </c>
      <c r="C10" s="26">
        <v>27.88532253261803</v>
      </c>
      <c r="D10" s="26">
        <v>23.562493512116035</v>
      </c>
      <c r="E10" s="26">
        <v>16.702841940419351</v>
      </c>
      <c r="F10" s="26">
        <v>12.579620126716884</v>
      </c>
      <c r="G10" s="26">
        <v>7.5671394570987056</v>
      </c>
      <c r="H10" s="26">
        <v>2.5776269141341901</v>
      </c>
      <c r="I10" s="26">
        <v>0.71643068803118504</v>
      </c>
      <c r="J10" s="26">
        <v>0.91701123706806331</v>
      </c>
      <c r="K10" s="26"/>
      <c r="L10" s="26">
        <v>4.6174523056275705</v>
      </c>
      <c r="M10" s="26">
        <v>4.4197112364394844</v>
      </c>
      <c r="N10" s="26">
        <v>2.5670220864249687</v>
      </c>
      <c r="O10" s="12">
        <v>2094.4328950000049</v>
      </c>
      <c r="P10" s="5"/>
      <c r="Q10"/>
    </row>
    <row r="11" spans="1:17" ht="12.95" customHeight="1" x14ac:dyDescent="0.25">
      <c r="A11" s="13" t="s">
        <v>8</v>
      </c>
      <c r="B11" s="118">
        <v>30.16517424258609</v>
      </c>
      <c r="C11" s="26">
        <v>29.806437580125021</v>
      </c>
      <c r="D11" s="26">
        <v>25.640412838206501</v>
      </c>
      <c r="E11" s="26">
        <v>16.946112530223729</v>
      </c>
      <c r="F11" s="26">
        <v>13.278818542440105</v>
      </c>
      <c r="G11" s="26">
        <v>6.9364192744506932</v>
      </c>
      <c r="H11" s="26">
        <v>2.3626217438351511</v>
      </c>
      <c r="I11" s="26">
        <v>0.66906199342000616</v>
      </c>
      <c r="J11" s="26">
        <v>0.98008817520048885</v>
      </c>
      <c r="K11" s="26"/>
      <c r="L11" s="26">
        <v>5.0302872863338521</v>
      </c>
      <c r="M11" s="26">
        <v>4.664012780574355</v>
      </c>
      <c r="N11" s="26">
        <v>2.1088269595881912</v>
      </c>
      <c r="O11" s="12">
        <v>3401.4371199999937</v>
      </c>
      <c r="P11" s="5"/>
      <c r="Q11"/>
    </row>
    <row r="12" spans="1:17" ht="12.95" customHeight="1" x14ac:dyDescent="0.25">
      <c r="A12" s="13" t="s">
        <v>9</v>
      </c>
      <c r="B12" s="118">
        <v>31.764819250658409</v>
      </c>
      <c r="C12" s="26">
        <v>31.416604506213218</v>
      </c>
      <c r="D12" s="26">
        <v>26.204445675406628</v>
      </c>
      <c r="E12" s="26">
        <v>17.322762428545598</v>
      </c>
      <c r="F12" s="26">
        <v>16.057429606313821</v>
      </c>
      <c r="G12" s="26">
        <v>8.6402704896223224</v>
      </c>
      <c r="H12" s="26">
        <v>3.3743235331185484</v>
      </c>
      <c r="I12" s="26">
        <v>1.229827532377447</v>
      </c>
      <c r="J12" s="26">
        <v>1.587561602267002</v>
      </c>
      <c r="K12" s="26"/>
      <c r="L12" s="26">
        <v>6.0011492966196149</v>
      </c>
      <c r="M12" s="26">
        <v>5.4989193392268705</v>
      </c>
      <c r="N12" s="26">
        <v>2.3755313195161301</v>
      </c>
      <c r="O12" s="12">
        <v>4168.2155139999904</v>
      </c>
      <c r="P12" s="5"/>
      <c r="Q12"/>
    </row>
    <row r="13" spans="1:17" ht="12.95" customHeight="1" x14ac:dyDescent="0.25">
      <c r="A13" s="13" t="s">
        <v>10</v>
      </c>
      <c r="B13" s="118">
        <v>31.751056703516163</v>
      </c>
      <c r="C13" s="26">
        <v>31.365618729199955</v>
      </c>
      <c r="D13" s="26">
        <v>27.687907635065219</v>
      </c>
      <c r="E13" s="26">
        <v>17.621663966013589</v>
      </c>
      <c r="F13" s="26">
        <v>15.243191099456613</v>
      </c>
      <c r="G13" s="26">
        <v>9.3559941041904739</v>
      </c>
      <c r="H13" s="26">
        <v>2.8597831712635036</v>
      </c>
      <c r="I13" s="26">
        <v>1.9559035060288548</v>
      </c>
      <c r="J13" s="26">
        <v>2.4284982519428802</v>
      </c>
      <c r="K13" s="26"/>
      <c r="L13" s="26">
        <v>8.0518912334316788</v>
      </c>
      <c r="M13" s="26">
        <v>6.8965444214936111</v>
      </c>
      <c r="N13" s="26">
        <v>4.3513316033539624</v>
      </c>
      <c r="O13" s="12">
        <v>3970.6920490000016</v>
      </c>
      <c r="P13" s="5"/>
      <c r="Q13"/>
    </row>
    <row r="14" spans="1:17" ht="12.95" customHeight="1" x14ac:dyDescent="0.25">
      <c r="A14" s="13" t="s">
        <v>11</v>
      </c>
      <c r="B14" s="118">
        <v>36.762422643559638</v>
      </c>
      <c r="C14" s="26">
        <v>35.993717641510173</v>
      </c>
      <c r="D14" s="26">
        <v>32.057219471755126</v>
      </c>
      <c r="E14" s="26">
        <v>21.902954772350721</v>
      </c>
      <c r="F14" s="26">
        <v>19.582476049635925</v>
      </c>
      <c r="G14" s="26">
        <v>11.968319081559189</v>
      </c>
      <c r="H14" s="26">
        <v>4.2053031416695719</v>
      </c>
      <c r="I14" s="26">
        <v>2.0061473918270458</v>
      </c>
      <c r="J14" s="26">
        <v>3.1203393616393487</v>
      </c>
      <c r="K14" s="26"/>
      <c r="L14" s="26">
        <v>10.178817391074368</v>
      </c>
      <c r="M14" s="26">
        <v>9.6001806148315367</v>
      </c>
      <c r="N14" s="26">
        <v>5.0380752444631867</v>
      </c>
      <c r="O14" s="12">
        <v>3240.296464</v>
      </c>
      <c r="P14" s="5"/>
      <c r="Q14"/>
    </row>
    <row r="15" spans="1:17" ht="12.95" customHeight="1" x14ac:dyDescent="0.25">
      <c r="A15" s="13" t="s">
        <v>12</v>
      </c>
      <c r="B15" s="118">
        <v>39.076628428886181</v>
      </c>
      <c r="C15" s="26">
        <v>37.77821309421801</v>
      </c>
      <c r="D15" s="26">
        <v>32.272801143128966</v>
      </c>
      <c r="E15" s="26">
        <v>24.22608778076787</v>
      </c>
      <c r="F15" s="26">
        <v>23.000694456390026</v>
      </c>
      <c r="G15" s="26">
        <v>15.64084217063243</v>
      </c>
      <c r="H15" s="26">
        <v>4.6385590410887376</v>
      </c>
      <c r="I15" s="26">
        <v>2.3600290317620365</v>
      </c>
      <c r="J15" s="26">
        <v>2.7784078047058505</v>
      </c>
      <c r="K15" s="26"/>
      <c r="L15" s="26">
        <v>14.179035521077434</v>
      </c>
      <c r="M15" s="26">
        <v>13.361185886657289</v>
      </c>
      <c r="N15" s="26">
        <v>5.8788126564086731</v>
      </c>
      <c r="O15" s="12">
        <v>2904.6201159999946</v>
      </c>
      <c r="P15" s="5"/>
      <c r="Q15"/>
    </row>
    <row r="16" spans="1:17" ht="5.0999999999999996" customHeight="1" x14ac:dyDescent="0.25">
      <c r="A16" s="2"/>
      <c r="B16" s="118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12"/>
      <c r="P16" s="5"/>
      <c r="Q16"/>
    </row>
    <row r="17" spans="1:17" ht="12.95" customHeight="1" x14ac:dyDescent="0.25">
      <c r="A17" s="11" t="s">
        <v>14</v>
      </c>
      <c r="B17" s="118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2"/>
      <c r="P17" s="5"/>
      <c r="Q17"/>
    </row>
    <row r="18" spans="1:17" ht="12.95" customHeight="1" x14ac:dyDescent="0.25">
      <c r="A18" s="13" t="s">
        <v>308</v>
      </c>
      <c r="B18" s="118">
        <v>28.306879041183436</v>
      </c>
      <c r="C18" s="26">
        <v>27.798425143793708</v>
      </c>
      <c r="D18" s="26">
        <v>23.634826127017053</v>
      </c>
      <c r="E18" s="26">
        <v>14.854583309570154</v>
      </c>
      <c r="F18" s="26">
        <v>13.64744669964186</v>
      </c>
      <c r="G18" s="26">
        <v>7.7239251634673476</v>
      </c>
      <c r="H18" s="26">
        <v>2.1779474060204711</v>
      </c>
      <c r="I18" s="26">
        <v>0.78793168740808051</v>
      </c>
      <c r="J18" s="26">
        <v>1.1023205119076354</v>
      </c>
      <c r="K18" s="26"/>
      <c r="L18" s="26">
        <v>5.4541273148273293</v>
      </c>
      <c r="M18" s="26">
        <v>4.8998791216139228</v>
      </c>
      <c r="N18" s="26">
        <v>2.4996902221888528</v>
      </c>
      <c r="O18" s="12">
        <v>17198.714071999919</v>
      </c>
      <c r="P18" s="5"/>
      <c r="Q18"/>
    </row>
    <row r="19" spans="1:17" ht="12.95" customHeight="1" x14ac:dyDescent="0.25">
      <c r="A19" s="13" t="s">
        <v>15</v>
      </c>
      <c r="B19" s="118">
        <v>56.555293316800025</v>
      </c>
      <c r="C19" s="26">
        <v>55.513879834012236</v>
      </c>
      <c r="D19" s="26">
        <v>49.724647598324502</v>
      </c>
      <c r="E19" s="26">
        <v>40.324007815409033</v>
      </c>
      <c r="F19" s="26">
        <v>31.880347289535809</v>
      </c>
      <c r="G19" s="26">
        <v>21.205544930448504</v>
      </c>
      <c r="H19" s="26">
        <v>9.3349521358501075</v>
      </c>
      <c r="I19" s="26">
        <v>5.3894536076337207</v>
      </c>
      <c r="J19" s="26">
        <v>6.7758458424756469</v>
      </c>
      <c r="K19" s="26"/>
      <c r="L19" s="26">
        <v>21.211587933012161</v>
      </c>
      <c r="M19" s="26">
        <v>20.144163426446497</v>
      </c>
      <c r="N19" s="26">
        <v>9.8747238149138177</v>
      </c>
      <c r="O19" s="12">
        <v>3102.3154139999988</v>
      </c>
      <c r="P19" s="5"/>
      <c r="Q19"/>
    </row>
    <row r="20" spans="1:17" ht="5.0999999999999996" customHeight="1" x14ac:dyDescent="0.25">
      <c r="A20" s="2"/>
      <c r="B20" s="118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12"/>
      <c r="P20" s="5"/>
      <c r="Q20"/>
    </row>
    <row r="21" spans="1:17" ht="12.95" customHeight="1" x14ac:dyDescent="0.25">
      <c r="A21" s="11" t="s">
        <v>16</v>
      </c>
      <c r="B21" s="118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2"/>
      <c r="P21" s="5"/>
      <c r="Q21"/>
    </row>
    <row r="22" spans="1:17" ht="12.95" customHeight="1" x14ac:dyDescent="0.25">
      <c r="A22" s="13" t="s">
        <v>17</v>
      </c>
      <c r="B22" s="118">
        <v>36.22672532393937</v>
      </c>
      <c r="C22" s="26">
        <v>35.199370255114168</v>
      </c>
      <c r="D22" s="26">
        <v>30.860631362293354</v>
      </c>
      <c r="E22" s="26">
        <v>22.145869810902223</v>
      </c>
      <c r="F22" s="26">
        <v>23.939468832034429</v>
      </c>
      <c r="G22" s="26">
        <v>17.609321001161106</v>
      </c>
      <c r="H22" s="26">
        <v>5.1286029235260848</v>
      </c>
      <c r="I22" s="26">
        <v>1.4938158935420225</v>
      </c>
      <c r="J22" s="26">
        <v>4.8572808158387719</v>
      </c>
      <c r="K22" s="26"/>
      <c r="L22" s="26">
        <v>8.9882334927765672</v>
      </c>
      <c r="M22" s="26">
        <v>8.4607533580008631</v>
      </c>
      <c r="N22" s="26">
        <v>4.7139548826463749</v>
      </c>
      <c r="O22" s="12">
        <v>452.08148000000011</v>
      </c>
      <c r="P22" s="5"/>
      <c r="Q22"/>
    </row>
    <row r="23" spans="1:17" ht="12.95" customHeight="1" x14ac:dyDescent="0.25">
      <c r="A23" s="13" t="s">
        <v>18</v>
      </c>
      <c r="B23" s="118">
        <v>36.011959876142782</v>
      </c>
      <c r="C23" s="26">
        <v>35.343000778192248</v>
      </c>
      <c r="D23" s="26">
        <v>29.300115141405641</v>
      </c>
      <c r="E23" s="26">
        <v>21.973326888070989</v>
      </c>
      <c r="F23" s="26">
        <v>22.403666592520384</v>
      </c>
      <c r="G23" s="26">
        <v>15.655591940982717</v>
      </c>
      <c r="H23" s="26">
        <v>5.1827862735778902</v>
      </c>
      <c r="I23" s="26">
        <v>2.7588249783413201</v>
      </c>
      <c r="J23" s="26">
        <v>2.9757850545152995</v>
      </c>
      <c r="K23" s="26"/>
      <c r="L23" s="26">
        <v>11.131672510550244</v>
      </c>
      <c r="M23" s="26">
        <v>10.259901652542494</v>
      </c>
      <c r="N23" s="26">
        <v>5.2209979983660348</v>
      </c>
      <c r="O23" s="12">
        <v>5072.1866410000121</v>
      </c>
      <c r="P23" s="5"/>
      <c r="Q23"/>
    </row>
    <row r="24" spans="1:17" ht="12.95" customHeight="1" x14ac:dyDescent="0.25">
      <c r="A24" s="13" t="s">
        <v>19</v>
      </c>
      <c r="B24" s="118">
        <v>35.578439598381621</v>
      </c>
      <c r="C24" s="26">
        <v>35.005316778180941</v>
      </c>
      <c r="D24" s="26">
        <v>30.378708215009965</v>
      </c>
      <c r="E24" s="26">
        <v>20.560910029077917</v>
      </c>
      <c r="F24" s="26">
        <v>17.284525591307322</v>
      </c>
      <c r="G24" s="26">
        <v>9.1094031125324513</v>
      </c>
      <c r="H24" s="26">
        <v>3.2387941342413207</v>
      </c>
      <c r="I24" s="26">
        <v>1.3139637425010817</v>
      </c>
      <c r="J24" s="26">
        <v>2.0087436593684949</v>
      </c>
      <c r="K24" s="26"/>
      <c r="L24" s="26">
        <v>8.1322881866746393</v>
      </c>
      <c r="M24" s="26">
        <v>7.6084160033051891</v>
      </c>
      <c r="N24" s="26">
        <v>3.6024977418584321</v>
      </c>
      <c r="O24" s="12">
        <v>8888.4251689999601</v>
      </c>
      <c r="P24" s="5"/>
      <c r="Q24"/>
    </row>
    <row r="25" spans="1:17" ht="12.95" customHeight="1" x14ac:dyDescent="0.25">
      <c r="A25" s="13" t="s">
        <v>20</v>
      </c>
      <c r="B25" s="118">
        <v>24.968201679766995</v>
      </c>
      <c r="C25" s="26">
        <v>24.454668943294831</v>
      </c>
      <c r="D25" s="26">
        <v>21.765759619340852</v>
      </c>
      <c r="E25" s="26">
        <v>12.967815790115905</v>
      </c>
      <c r="F25" s="26">
        <v>9.4306852312071943</v>
      </c>
      <c r="G25" s="26">
        <v>5.1441847394136104</v>
      </c>
      <c r="H25" s="26">
        <v>1.5324321335676665</v>
      </c>
      <c r="I25" s="26">
        <v>0.66632178758157268</v>
      </c>
      <c r="J25" s="26">
        <v>0.82113427954139806</v>
      </c>
      <c r="K25" s="26"/>
      <c r="L25" s="26">
        <v>4.5514457748193378</v>
      </c>
      <c r="M25" s="26">
        <v>3.9524316590159549</v>
      </c>
      <c r="N25" s="26">
        <v>2.2064748457851118</v>
      </c>
      <c r="O25" s="12">
        <v>5888.3361960000038</v>
      </c>
      <c r="P25" s="5"/>
      <c r="Q25"/>
    </row>
    <row r="26" spans="1:17" ht="5.0999999999999996" customHeight="1" x14ac:dyDescent="0.25">
      <c r="A26" s="2"/>
      <c r="B26" s="118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2"/>
      <c r="P26" s="5"/>
      <c r="Q26"/>
    </row>
    <row r="27" spans="1:17" ht="12.95" customHeight="1" x14ac:dyDescent="0.25">
      <c r="A27" s="11" t="s">
        <v>21</v>
      </c>
      <c r="B27" s="11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2"/>
      <c r="P27" s="5"/>
      <c r="Q27"/>
    </row>
    <row r="28" spans="1:17" ht="12.95" customHeight="1" x14ac:dyDescent="0.25">
      <c r="A28" s="13" t="s">
        <v>22</v>
      </c>
      <c r="B28" s="118">
        <v>31.668445976401149</v>
      </c>
      <c r="C28" s="26">
        <v>30.801031468268025</v>
      </c>
      <c r="D28" s="26">
        <v>25.472977259395524</v>
      </c>
      <c r="E28" s="26">
        <v>18.904711338895037</v>
      </c>
      <c r="F28" s="26">
        <v>20.997197836013051</v>
      </c>
      <c r="G28" s="26">
        <v>13.950816359260532</v>
      </c>
      <c r="H28" s="26">
        <v>4.7092320352952619</v>
      </c>
      <c r="I28" s="26">
        <v>2.0035267249121373</v>
      </c>
      <c r="J28" s="26">
        <v>2.557063111659112</v>
      </c>
      <c r="K28" s="26"/>
      <c r="L28" s="26">
        <v>9.1735038799282549</v>
      </c>
      <c r="M28" s="26">
        <v>8.4414232574421053</v>
      </c>
      <c r="N28" s="26">
        <v>4.82619985545674</v>
      </c>
      <c r="O28" s="12">
        <v>3986.9290489999817</v>
      </c>
      <c r="P28" s="5"/>
      <c r="Q28"/>
    </row>
    <row r="29" spans="1:17" ht="12.95" customHeight="1" x14ac:dyDescent="0.25">
      <c r="A29" s="13" t="s">
        <v>23</v>
      </c>
      <c r="B29" s="118">
        <v>36.105086798184402</v>
      </c>
      <c r="C29" s="26">
        <v>35.572887199598917</v>
      </c>
      <c r="D29" s="26">
        <v>30.718047281671783</v>
      </c>
      <c r="E29" s="26">
        <v>21.23297290383297</v>
      </c>
      <c r="F29" s="26">
        <v>19.323687418327896</v>
      </c>
      <c r="G29" s="26">
        <v>12.189697945144376</v>
      </c>
      <c r="H29" s="26">
        <v>4.0777944212490187</v>
      </c>
      <c r="I29" s="26">
        <v>2.0482960286994132</v>
      </c>
      <c r="J29" s="26">
        <v>3.0409926295452974</v>
      </c>
      <c r="K29" s="26"/>
      <c r="L29" s="26">
        <v>8.3703713523682257</v>
      </c>
      <c r="M29" s="26">
        <v>7.8002814676922494</v>
      </c>
      <c r="N29" s="26">
        <v>4.0341751830392285</v>
      </c>
      <c r="O29" s="12">
        <v>4450.6393960000214</v>
      </c>
      <c r="P29" s="5"/>
      <c r="Q29"/>
    </row>
    <row r="30" spans="1:17" ht="12.95" customHeight="1" x14ac:dyDescent="0.25">
      <c r="A30" s="13" t="s">
        <v>24</v>
      </c>
      <c r="B30" s="118">
        <v>37.475014961810572</v>
      </c>
      <c r="C30" s="26">
        <v>36.732182551467609</v>
      </c>
      <c r="D30" s="26">
        <v>30.932999894855211</v>
      </c>
      <c r="E30" s="26">
        <v>22.028896646841272</v>
      </c>
      <c r="F30" s="26">
        <v>17.11242064852263</v>
      </c>
      <c r="G30" s="26">
        <v>9.4846992840939794</v>
      </c>
      <c r="H30" s="26">
        <v>3.5371516815633495</v>
      </c>
      <c r="I30" s="26">
        <v>1.4872857638694381</v>
      </c>
      <c r="J30" s="26">
        <v>2.0987655345423897</v>
      </c>
      <c r="K30" s="26"/>
      <c r="L30" s="26">
        <v>9.1451144085186602</v>
      </c>
      <c r="M30" s="26">
        <v>8.5796202262878758</v>
      </c>
      <c r="N30" s="26">
        <v>4.0414612910021868</v>
      </c>
      <c r="O30" s="12">
        <v>4409.5314830000052</v>
      </c>
      <c r="P30" s="5"/>
      <c r="Q30"/>
    </row>
    <row r="31" spans="1:17" ht="12.95" customHeight="1" x14ac:dyDescent="0.25">
      <c r="A31" s="13" t="s">
        <v>25</v>
      </c>
      <c r="B31" s="118">
        <v>33.276503657174331</v>
      </c>
      <c r="C31" s="26">
        <v>32.869435535109048</v>
      </c>
      <c r="D31" s="26">
        <v>29.170040346258517</v>
      </c>
      <c r="E31" s="26">
        <v>19.251170247262277</v>
      </c>
      <c r="F31" s="26">
        <v>14.958994857815913</v>
      </c>
      <c r="G31" s="26">
        <v>7.3066109006515569</v>
      </c>
      <c r="H31" s="26">
        <v>2.4835458190088264</v>
      </c>
      <c r="I31" s="26">
        <v>1.3223091336113857</v>
      </c>
      <c r="J31" s="26">
        <v>1.3404015860027041</v>
      </c>
      <c r="K31" s="26"/>
      <c r="L31" s="26">
        <v>7.6633586137240846</v>
      </c>
      <c r="M31" s="26">
        <v>6.581906696141167</v>
      </c>
      <c r="N31" s="26">
        <v>3.3029593830924484</v>
      </c>
      <c r="O31" s="12">
        <v>3935.5582349999972</v>
      </c>
      <c r="P31" s="5"/>
      <c r="Q31"/>
    </row>
    <row r="32" spans="1:17" ht="12.95" customHeight="1" x14ac:dyDescent="0.25">
      <c r="A32" s="13" t="s">
        <v>26</v>
      </c>
      <c r="B32" s="118">
        <v>22.491893161670141</v>
      </c>
      <c r="C32" s="26">
        <v>22.130642348917306</v>
      </c>
      <c r="D32" s="26">
        <v>20.258186830384194</v>
      </c>
      <c r="E32" s="26">
        <v>10.744817737931532</v>
      </c>
      <c r="F32" s="26">
        <v>8.4057560117852361</v>
      </c>
      <c r="G32" s="26">
        <v>5.166120892692379</v>
      </c>
      <c r="H32" s="26">
        <v>1.1716708731257484</v>
      </c>
      <c r="I32" s="26">
        <v>0.39927363289278417</v>
      </c>
      <c r="J32" s="26">
        <v>0.48895188769704562</v>
      </c>
      <c r="K32" s="26"/>
      <c r="L32" s="26">
        <v>4.3475043978466434</v>
      </c>
      <c r="M32" s="26">
        <v>4.1661294827464728</v>
      </c>
      <c r="N32" s="26">
        <v>1.5943883078312613</v>
      </c>
      <c r="O32" s="12">
        <v>3518.3713229999967</v>
      </c>
      <c r="P32" s="5"/>
      <c r="Q32"/>
    </row>
    <row r="33" spans="1:17" ht="5.0999999999999996" customHeight="1" x14ac:dyDescent="0.25">
      <c r="A33" s="2"/>
      <c r="B33" s="118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12"/>
      <c r="P33" s="5"/>
      <c r="Q33"/>
    </row>
    <row r="34" spans="1:17" ht="12.95" customHeight="1" x14ac:dyDescent="0.25">
      <c r="A34" s="11" t="s">
        <v>27</v>
      </c>
      <c r="B34" s="118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12"/>
      <c r="P34" s="5"/>
      <c r="Q34"/>
    </row>
    <row r="35" spans="1:17" ht="12.95" customHeight="1" x14ac:dyDescent="0.25">
      <c r="A35" s="13" t="s">
        <v>28</v>
      </c>
      <c r="B35" s="118">
        <v>33.196612086400101</v>
      </c>
      <c r="C35" s="26">
        <v>32.713657876923548</v>
      </c>
      <c r="D35" s="26">
        <v>28.672002658926026</v>
      </c>
      <c r="E35" s="26">
        <v>18.986399694152816</v>
      </c>
      <c r="F35" s="26">
        <v>15.446320517622533</v>
      </c>
      <c r="G35" s="26">
        <v>8.8646324920638015</v>
      </c>
      <c r="H35" s="26">
        <v>3.0276166838678003</v>
      </c>
      <c r="I35" s="26">
        <v>1.3995392069144721</v>
      </c>
      <c r="J35" s="26">
        <v>1.8736569062810109</v>
      </c>
      <c r="K35" s="26"/>
      <c r="L35" s="26">
        <v>7.6996459181264116</v>
      </c>
      <c r="M35" s="26">
        <v>7.0542711407353522</v>
      </c>
      <c r="N35" s="26">
        <v>3.5185577072507987</v>
      </c>
      <c r="O35" s="12">
        <v>15435.516770999728</v>
      </c>
      <c r="P35" s="5"/>
      <c r="Q35"/>
    </row>
    <row r="36" spans="1:17" ht="12.95" customHeight="1" x14ac:dyDescent="0.25">
      <c r="A36" s="13" t="s">
        <v>29</v>
      </c>
      <c r="B36" s="118">
        <v>30.806088336365516</v>
      </c>
      <c r="C36" s="26">
        <v>29.876916270683239</v>
      </c>
      <c r="D36" s="26">
        <v>24.289933337477596</v>
      </c>
      <c r="E36" s="26">
        <v>17.986312281171301</v>
      </c>
      <c r="F36" s="26">
        <v>19.566177826749271</v>
      </c>
      <c r="G36" s="26">
        <v>12.701166232590891</v>
      </c>
      <c r="H36" s="26">
        <v>4.0458290118762719</v>
      </c>
      <c r="I36" s="26">
        <v>1.7816387311609263</v>
      </c>
      <c r="J36" s="26">
        <v>2.2728218684759796</v>
      </c>
      <c r="K36" s="26"/>
      <c r="L36" s="26">
        <v>8.3775341033097632</v>
      </c>
      <c r="M36" s="26">
        <v>7.785170940612737</v>
      </c>
      <c r="N36" s="26">
        <v>3.9698198178482995</v>
      </c>
      <c r="O36" s="12">
        <v>4865.5127150000244</v>
      </c>
      <c r="P36" s="5"/>
      <c r="Q36"/>
    </row>
    <row r="37" spans="1:17" ht="5.0999999999999996" customHeight="1" x14ac:dyDescent="0.25">
      <c r="A37" s="2"/>
      <c r="B37" s="11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12"/>
      <c r="P37" s="5"/>
      <c r="Q37"/>
    </row>
    <row r="38" spans="1:17" ht="12.95" customHeight="1" x14ac:dyDescent="0.25">
      <c r="A38" s="11" t="s">
        <v>30</v>
      </c>
      <c r="B38" s="11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12"/>
      <c r="P38" s="5"/>
      <c r="Q38"/>
    </row>
    <row r="39" spans="1:17" ht="12.95" customHeight="1" x14ac:dyDescent="0.25">
      <c r="A39" s="13" t="s">
        <v>304</v>
      </c>
      <c r="B39" s="118">
        <v>30.683729067440812</v>
      </c>
      <c r="C39" s="26">
        <v>30.144816054028389</v>
      </c>
      <c r="D39" s="26">
        <v>26.638662582876211</v>
      </c>
      <c r="E39" s="26">
        <v>16.969051022791369</v>
      </c>
      <c r="F39" s="26">
        <v>12.649823406903499</v>
      </c>
      <c r="G39" s="26">
        <v>6.1313376096347296</v>
      </c>
      <c r="H39" s="26">
        <v>2.2621544492269248</v>
      </c>
      <c r="I39" s="26">
        <v>0.92932098496481297</v>
      </c>
      <c r="J39" s="26">
        <v>1.5213186241862817</v>
      </c>
      <c r="K39" s="26"/>
      <c r="L39" s="26">
        <v>7.5890790432415658</v>
      </c>
      <c r="M39" s="26">
        <v>6.8642751089530369</v>
      </c>
      <c r="N39" s="26">
        <v>2.7925282903163913</v>
      </c>
      <c r="O39" s="12">
        <v>6190.7170859999824</v>
      </c>
      <c r="P39" s="5"/>
      <c r="Q39"/>
    </row>
    <row r="40" spans="1:17" ht="12.95" customHeight="1" x14ac:dyDescent="0.25">
      <c r="A40" s="13" t="s">
        <v>31</v>
      </c>
      <c r="B40" s="118">
        <v>29.707202175869092</v>
      </c>
      <c r="C40" s="26">
        <v>29.299789982511619</v>
      </c>
      <c r="D40" s="26">
        <v>25.414102935676585</v>
      </c>
      <c r="E40" s="26">
        <v>17.484909053945994</v>
      </c>
      <c r="F40" s="26">
        <v>14.286032180007769</v>
      </c>
      <c r="G40" s="26">
        <v>7.7946824011116922</v>
      </c>
      <c r="H40" s="26">
        <v>2.6252149164814229</v>
      </c>
      <c r="I40" s="26">
        <v>1.1414225913331653</v>
      </c>
      <c r="J40" s="26">
        <v>1.5283825380484137</v>
      </c>
      <c r="K40" s="26"/>
      <c r="L40" s="26">
        <v>6.6686867791258448</v>
      </c>
      <c r="M40" s="26">
        <v>6.078187833874213</v>
      </c>
      <c r="N40" s="26">
        <v>3.4653271471274909</v>
      </c>
      <c r="O40" s="12">
        <v>5229.8606539999628</v>
      </c>
      <c r="P40" s="5"/>
      <c r="Q40"/>
    </row>
    <row r="41" spans="1:17" ht="12.95" customHeight="1" x14ac:dyDescent="0.25">
      <c r="A41" s="13" t="s">
        <v>32</v>
      </c>
      <c r="B41" s="118">
        <v>37.255188702580909</v>
      </c>
      <c r="C41" s="26">
        <v>36.399873431094591</v>
      </c>
      <c r="D41" s="26">
        <v>31.273710329286303</v>
      </c>
      <c r="E41" s="26">
        <v>21.947104351975145</v>
      </c>
      <c r="F41" s="26">
        <v>21.938805423305343</v>
      </c>
      <c r="G41" s="26">
        <v>15.025284296458766</v>
      </c>
      <c r="H41" s="26">
        <v>4.6799763104646388</v>
      </c>
      <c r="I41" s="26">
        <v>2.0901782807959783</v>
      </c>
      <c r="J41" s="26">
        <v>2.7277088200846542</v>
      </c>
      <c r="K41" s="26"/>
      <c r="L41" s="26">
        <v>9.3943786732849812</v>
      </c>
      <c r="M41" s="26">
        <v>8.9613371666720969</v>
      </c>
      <c r="N41" s="26">
        <v>4.5548279065892938</v>
      </c>
      <c r="O41" s="12">
        <v>5640.4027390000228</v>
      </c>
      <c r="P41" s="5"/>
      <c r="Q41"/>
    </row>
    <row r="42" spans="1:17" ht="12.95" customHeight="1" x14ac:dyDescent="0.25">
      <c r="A42" s="13" t="s">
        <v>33</v>
      </c>
      <c r="B42" s="118">
        <v>32.975178730066865</v>
      </c>
      <c r="C42" s="26">
        <v>32.455354277917792</v>
      </c>
      <c r="D42" s="26">
        <v>26.706137843303452</v>
      </c>
      <c r="E42" s="26">
        <v>18.608602021062058</v>
      </c>
      <c r="F42" s="26">
        <v>17.546738514501868</v>
      </c>
      <c r="G42" s="26">
        <v>10.850680105160574</v>
      </c>
      <c r="H42" s="26">
        <v>3.7922398622534361</v>
      </c>
      <c r="I42" s="26">
        <v>2.0861119956510694</v>
      </c>
      <c r="J42" s="26">
        <v>2.2168334751981233</v>
      </c>
      <c r="K42" s="26"/>
      <c r="L42" s="26">
        <v>7.6427206028368904</v>
      </c>
      <c r="M42" s="26">
        <v>6.7705017277845485</v>
      </c>
      <c r="N42" s="26">
        <v>3.8653646203938608</v>
      </c>
      <c r="O42" s="12">
        <v>3240.0490069999823</v>
      </c>
      <c r="P42" s="5"/>
      <c r="Q42"/>
    </row>
    <row r="43" spans="1:17" ht="5.0999999999999996" customHeight="1" x14ac:dyDescent="0.25">
      <c r="A43" s="2"/>
      <c r="B43" s="11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2"/>
      <c r="P43" s="5"/>
      <c r="Q43"/>
    </row>
    <row r="44" spans="1:17" ht="12.95" customHeight="1" x14ac:dyDescent="0.25">
      <c r="A44" s="11" t="s">
        <v>34</v>
      </c>
      <c r="B44" s="118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2"/>
      <c r="P44" s="5"/>
      <c r="Q44"/>
    </row>
    <row r="45" spans="1:17" ht="12.95" customHeight="1" x14ac:dyDescent="0.25">
      <c r="A45" s="13" t="s">
        <v>35</v>
      </c>
      <c r="B45" s="118">
        <v>30.181582783392496</v>
      </c>
      <c r="C45" s="26">
        <v>29.789130196438251</v>
      </c>
      <c r="D45" s="26">
        <v>23.867882316841353</v>
      </c>
      <c r="E45" s="26">
        <v>17.813865020943187</v>
      </c>
      <c r="F45" s="26">
        <v>15.537350056333068</v>
      </c>
      <c r="G45" s="26">
        <v>9.4410223687028552</v>
      </c>
      <c r="H45" s="26">
        <v>2.81589398474215</v>
      </c>
      <c r="I45" s="26">
        <v>1.2920253068734164</v>
      </c>
      <c r="J45" s="26">
        <v>1.5946353735825074</v>
      </c>
      <c r="K45" s="26"/>
      <c r="L45" s="26">
        <v>5.6510367120259808</v>
      </c>
      <c r="M45" s="26">
        <v>5.2845244074820057</v>
      </c>
      <c r="N45" s="26">
        <v>3.2608133156675252</v>
      </c>
      <c r="O45" s="12">
        <v>309.97349499999967</v>
      </c>
      <c r="P45" s="5"/>
      <c r="Q45"/>
    </row>
    <row r="46" spans="1:17" ht="12.95" customHeight="1" x14ac:dyDescent="0.25">
      <c r="A46" s="13" t="s">
        <v>36</v>
      </c>
      <c r="B46" s="118">
        <v>36.332006659302657</v>
      </c>
      <c r="C46" s="26">
        <v>35.441308895994901</v>
      </c>
      <c r="D46" s="26">
        <v>29.883541376056538</v>
      </c>
      <c r="E46" s="26">
        <v>19.087423471438729</v>
      </c>
      <c r="F46" s="26">
        <v>17.534949573375034</v>
      </c>
      <c r="G46" s="26">
        <v>11.495769351538385</v>
      </c>
      <c r="H46" s="26">
        <v>4.1690037613498827</v>
      </c>
      <c r="I46" s="26">
        <v>1.4485384824772747</v>
      </c>
      <c r="J46" s="26">
        <v>1.80770187755133</v>
      </c>
      <c r="K46" s="26"/>
      <c r="L46" s="26">
        <v>8.1470026935083144</v>
      </c>
      <c r="M46" s="26">
        <v>7.0225868823084365</v>
      </c>
      <c r="N46" s="26">
        <v>3.7827615764813043</v>
      </c>
      <c r="O46" s="12">
        <v>720.7042909999999</v>
      </c>
      <c r="P46" s="5"/>
      <c r="Q46"/>
    </row>
    <row r="47" spans="1:17" ht="12.95" customHeight="1" x14ac:dyDescent="0.25">
      <c r="A47" s="13" t="s">
        <v>37</v>
      </c>
      <c r="B47" s="118">
        <v>50.874574470286547</v>
      </c>
      <c r="C47" s="26">
        <v>49.493372969614953</v>
      </c>
      <c r="D47" s="26">
        <v>43.554780569160002</v>
      </c>
      <c r="E47" s="26">
        <v>31.568517688214531</v>
      </c>
      <c r="F47" s="26">
        <v>34.513279594332381</v>
      </c>
      <c r="G47" s="26">
        <v>26.327870449810138</v>
      </c>
      <c r="H47" s="26">
        <v>10.411152737874149</v>
      </c>
      <c r="I47" s="26">
        <v>3.5842917848382227</v>
      </c>
      <c r="J47" s="26">
        <v>5.2333808823342531</v>
      </c>
      <c r="K47" s="26"/>
      <c r="L47" s="26">
        <v>19.369514772267987</v>
      </c>
      <c r="M47" s="26">
        <v>17.79312482884734</v>
      </c>
      <c r="N47" s="26">
        <v>9.5320376146279742</v>
      </c>
      <c r="O47" s="12">
        <v>320.28433200000063</v>
      </c>
      <c r="P47" s="5"/>
      <c r="Q47"/>
    </row>
    <row r="48" spans="1:17" ht="12.95" customHeight="1" x14ac:dyDescent="0.25">
      <c r="A48" s="13" t="s">
        <v>38</v>
      </c>
      <c r="B48" s="118">
        <v>45.134620781681868</v>
      </c>
      <c r="C48" s="26">
        <v>44.428232571102228</v>
      </c>
      <c r="D48" s="26">
        <v>40.581963269651204</v>
      </c>
      <c r="E48" s="26">
        <v>24.14422684016677</v>
      </c>
      <c r="F48" s="26">
        <v>20.579082766950734</v>
      </c>
      <c r="G48" s="26">
        <v>13.650969280213388</v>
      </c>
      <c r="H48" s="26">
        <v>4.3974118688397468</v>
      </c>
      <c r="I48" s="26">
        <v>1.2043808756708705</v>
      </c>
      <c r="J48" s="26">
        <v>2.2139682292949403</v>
      </c>
      <c r="K48" s="26"/>
      <c r="L48" s="26">
        <v>10.498583341890146</v>
      </c>
      <c r="M48" s="26">
        <v>10.191009371576824</v>
      </c>
      <c r="N48" s="26">
        <v>5.3116931969773029</v>
      </c>
      <c r="O48" s="12">
        <v>871.9658550000006</v>
      </c>
      <c r="P48" s="5"/>
      <c r="Q48"/>
    </row>
    <row r="49" spans="1:17" ht="12.95" customHeight="1" x14ac:dyDescent="0.25">
      <c r="A49" s="13" t="s">
        <v>39</v>
      </c>
      <c r="B49" s="118">
        <v>40.767495995077518</v>
      </c>
      <c r="C49" s="26">
        <v>40.649847267927711</v>
      </c>
      <c r="D49" s="26">
        <v>33.403768242203292</v>
      </c>
      <c r="E49" s="26">
        <v>27.349793927186859</v>
      </c>
      <c r="F49" s="26">
        <v>25.000720942978631</v>
      </c>
      <c r="G49" s="26">
        <v>20.535201788699474</v>
      </c>
      <c r="H49" s="26">
        <v>5.1778174377122088</v>
      </c>
      <c r="I49" s="26">
        <v>2.3969173703042594</v>
      </c>
      <c r="J49" s="26">
        <v>3.4923336012232289</v>
      </c>
      <c r="K49" s="26"/>
      <c r="L49" s="26">
        <v>11.152703321255537</v>
      </c>
      <c r="M49" s="26">
        <v>10.274884423705418</v>
      </c>
      <c r="N49" s="26">
        <v>6.3431953757814741</v>
      </c>
      <c r="O49" s="12">
        <v>392.71483099999938</v>
      </c>
      <c r="P49" s="5"/>
      <c r="Q49"/>
    </row>
    <row r="50" spans="1:17" ht="12.95" customHeight="1" x14ac:dyDescent="0.25">
      <c r="A50" s="13" t="s">
        <v>40</v>
      </c>
      <c r="B50" s="118">
        <v>26.452681211493196</v>
      </c>
      <c r="C50" s="26">
        <v>25.801291637066733</v>
      </c>
      <c r="D50" s="26">
        <v>21.672608517478398</v>
      </c>
      <c r="E50" s="26">
        <v>12.339450496520341</v>
      </c>
      <c r="F50" s="26">
        <v>15.287310664724837</v>
      </c>
      <c r="G50" s="26">
        <v>8.196390900986259</v>
      </c>
      <c r="H50" s="26">
        <v>3.2015045768569452</v>
      </c>
      <c r="I50" s="26">
        <v>1.1234007402896147</v>
      </c>
      <c r="J50" s="26">
        <v>1.3524386220561593</v>
      </c>
      <c r="K50" s="26"/>
      <c r="L50" s="26">
        <v>6.0575238937675291</v>
      </c>
      <c r="M50" s="26">
        <v>5.649781351492015</v>
      </c>
      <c r="N50" s="26">
        <v>2.4265741649615449</v>
      </c>
      <c r="O50" s="12">
        <v>1141.079361999999</v>
      </c>
      <c r="P50" s="5"/>
      <c r="Q50"/>
    </row>
    <row r="51" spans="1:17" ht="12.95" customHeight="1" x14ac:dyDescent="0.25">
      <c r="A51" s="13" t="s">
        <v>41</v>
      </c>
      <c r="B51" s="118">
        <v>28.512821065760015</v>
      </c>
      <c r="C51" s="26">
        <v>27.749124490794326</v>
      </c>
      <c r="D51" s="26">
        <v>25.027780396123955</v>
      </c>
      <c r="E51" s="26">
        <v>15.257495783548769</v>
      </c>
      <c r="F51" s="26">
        <v>10.398853925956738</v>
      </c>
      <c r="G51" s="26">
        <v>7.6906184597048579</v>
      </c>
      <c r="H51" s="26">
        <v>2.9275702802384327</v>
      </c>
      <c r="I51" s="26">
        <v>1.3104091547125334</v>
      </c>
      <c r="J51" s="26">
        <v>1.1488897172740238</v>
      </c>
      <c r="K51" s="26"/>
      <c r="L51" s="26">
        <v>6.1242037197903896</v>
      </c>
      <c r="M51" s="26">
        <v>5.7642650545201635</v>
      </c>
      <c r="N51" s="26">
        <v>2.1152721807136876</v>
      </c>
      <c r="O51" s="12">
        <v>689.46191100000158</v>
      </c>
      <c r="P51" s="5"/>
      <c r="Q51"/>
    </row>
    <row r="52" spans="1:17" ht="12.95" customHeight="1" x14ac:dyDescent="0.25">
      <c r="A52" s="13" t="s">
        <v>42</v>
      </c>
      <c r="B52" s="118">
        <v>46.19570934180696</v>
      </c>
      <c r="C52" s="26">
        <v>44.697433551351004</v>
      </c>
      <c r="D52" s="26">
        <v>38.621823656917073</v>
      </c>
      <c r="E52" s="26">
        <v>27.260509882859353</v>
      </c>
      <c r="F52" s="26">
        <v>26.926914311246463</v>
      </c>
      <c r="G52" s="26">
        <v>16.510008061508834</v>
      </c>
      <c r="H52" s="26">
        <v>6.4042549678548442</v>
      </c>
      <c r="I52" s="26">
        <v>2.2204089038997692</v>
      </c>
      <c r="J52" s="26">
        <v>2.8757195844065668</v>
      </c>
      <c r="K52" s="26"/>
      <c r="L52" s="26">
        <v>12.931626878213203</v>
      </c>
      <c r="M52" s="26">
        <v>12.459700717752209</v>
      </c>
      <c r="N52" s="26">
        <v>4.9005660097084816</v>
      </c>
      <c r="O52" s="12">
        <v>764.0443150000001</v>
      </c>
      <c r="P52" s="5"/>
      <c r="Q52"/>
    </row>
    <row r="53" spans="1:17" ht="12.95" customHeight="1" x14ac:dyDescent="0.25">
      <c r="A53" s="13" t="s">
        <v>43</v>
      </c>
      <c r="B53" s="118">
        <v>33.307975444031989</v>
      </c>
      <c r="C53" s="26">
        <v>33.111247625061921</v>
      </c>
      <c r="D53" s="26">
        <v>27.259430406066919</v>
      </c>
      <c r="E53" s="26">
        <v>20.917100861232569</v>
      </c>
      <c r="F53" s="26">
        <v>22.720603059281906</v>
      </c>
      <c r="G53" s="26">
        <v>17.160896579605787</v>
      </c>
      <c r="H53" s="26">
        <v>4.5998001941475062</v>
      </c>
      <c r="I53" s="26">
        <v>1.931536088281953</v>
      </c>
      <c r="J53" s="26">
        <v>2.36988338646748</v>
      </c>
      <c r="K53" s="26"/>
      <c r="L53" s="26">
        <v>6.5574862708789938</v>
      </c>
      <c r="M53" s="26">
        <v>6.3874871344747826</v>
      </c>
      <c r="N53" s="26">
        <v>2.1750873262519526</v>
      </c>
      <c r="O53" s="12">
        <v>251.9465740000002</v>
      </c>
      <c r="P53" s="5"/>
      <c r="Q53"/>
    </row>
    <row r="54" spans="1:17" ht="12.95" customHeight="1" x14ac:dyDescent="0.25">
      <c r="A54" s="13" t="s">
        <v>44</v>
      </c>
      <c r="B54" s="118">
        <v>32.228621309330336</v>
      </c>
      <c r="C54" s="26">
        <v>31.903556077017605</v>
      </c>
      <c r="D54" s="26">
        <v>27.147846609523089</v>
      </c>
      <c r="E54" s="26">
        <v>19.500284749272232</v>
      </c>
      <c r="F54" s="26">
        <v>16.934550154191687</v>
      </c>
      <c r="G54" s="26">
        <v>14.048183674480727</v>
      </c>
      <c r="H54" s="26">
        <v>5.1112329552897862</v>
      </c>
      <c r="I54" s="26">
        <v>3.2655685407797468</v>
      </c>
      <c r="J54" s="26">
        <v>3.8596805687209366</v>
      </c>
      <c r="K54" s="26"/>
      <c r="L54" s="26">
        <v>9.9676139040418228</v>
      </c>
      <c r="M54" s="26">
        <v>9.1555610361327826</v>
      </c>
      <c r="N54" s="26">
        <v>5.4565473012287491</v>
      </c>
      <c r="O54" s="12">
        <v>458.11881799999929</v>
      </c>
      <c r="P54" s="5"/>
      <c r="Q54"/>
    </row>
    <row r="55" spans="1:17" ht="12.95" customHeight="1" x14ac:dyDescent="0.25">
      <c r="A55" s="13" t="s">
        <v>45</v>
      </c>
      <c r="B55" s="118">
        <v>35.334965199029938</v>
      </c>
      <c r="C55" s="26">
        <v>34.738740290853229</v>
      </c>
      <c r="D55" s="26">
        <v>29.791750103234449</v>
      </c>
      <c r="E55" s="26">
        <v>20.977673365420607</v>
      </c>
      <c r="F55" s="26">
        <v>16.830992435362745</v>
      </c>
      <c r="G55" s="26">
        <v>7.8823426839606787</v>
      </c>
      <c r="H55" s="26">
        <v>2.9792047678737394</v>
      </c>
      <c r="I55" s="26">
        <v>1.4350096918286233</v>
      </c>
      <c r="J55" s="26">
        <v>1.5457192873642791</v>
      </c>
      <c r="K55" s="26"/>
      <c r="L55" s="26">
        <v>9.9440554273141295</v>
      </c>
      <c r="M55" s="26">
        <v>9.4957299830663331</v>
      </c>
      <c r="N55" s="26">
        <v>4.8842459818096264</v>
      </c>
      <c r="O55" s="12">
        <v>608.2489929999997</v>
      </c>
      <c r="P55" s="5"/>
      <c r="Q55"/>
    </row>
    <row r="56" spans="1:17" ht="12.95" customHeight="1" x14ac:dyDescent="0.25">
      <c r="A56" s="13" t="s">
        <v>46</v>
      </c>
      <c r="B56" s="118">
        <v>43.034916443510696</v>
      </c>
      <c r="C56" s="26">
        <v>41.924258969316639</v>
      </c>
      <c r="D56" s="26">
        <v>35.475449451789196</v>
      </c>
      <c r="E56" s="26">
        <v>24.184300750080347</v>
      </c>
      <c r="F56" s="26">
        <v>22.352332026024733</v>
      </c>
      <c r="G56" s="26">
        <v>15.453222543859555</v>
      </c>
      <c r="H56" s="26">
        <v>3.1217629401700067</v>
      </c>
      <c r="I56" s="26">
        <v>2.8617145482366579</v>
      </c>
      <c r="J56" s="26">
        <v>2.273508706298021</v>
      </c>
      <c r="K56" s="26"/>
      <c r="L56" s="26">
        <v>7.2760332628969371</v>
      </c>
      <c r="M56" s="26">
        <v>5.7540700274401306</v>
      </c>
      <c r="N56" s="26">
        <v>4.3648743308845575</v>
      </c>
      <c r="O56" s="12">
        <v>820.73224299999868</v>
      </c>
      <c r="P56" s="5"/>
      <c r="Q56"/>
    </row>
    <row r="57" spans="1:17" ht="12.95" customHeight="1" x14ac:dyDescent="0.25">
      <c r="A57" s="13" t="s">
        <v>47</v>
      </c>
      <c r="B57" s="118">
        <v>23.062735300979661</v>
      </c>
      <c r="C57" s="26">
        <v>22.489003798078709</v>
      </c>
      <c r="D57" s="26">
        <v>18.533187733395319</v>
      </c>
      <c r="E57" s="26">
        <v>13.484910761296304</v>
      </c>
      <c r="F57" s="26">
        <v>10.288447845563228</v>
      </c>
      <c r="G57" s="26">
        <v>5.1848541465823708</v>
      </c>
      <c r="H57" s="26">
        <v>0.74967043635398978</v>
      </c>
      <c r="I57" s="26">
        <v>0.13519825936021132</v>
      </c>
      <c r="J57" s="26">
        <v>0.44996540618401204</v>
      </c>
      <c r="K57" s="26"/>
      <c r="L57" s="26">
        <v>3.9067883567878581</v>
      </c>
      <c r="M57" s="26">
        <v>3.4204766704122451</v>
      </c>
      <c r="N57" s="26">
        <v>2.7613483874386544</v>
      </c>
      <c r="O57" s="12">
        <v>1210.9519810000022</v>
      </c>
      <c r="P57" s="5"/>
      <c r="Q57"/>
    </row>
    <row r="58" spans="1:17" ht="12.95" customHeight="1" x14ac:dyDescent="0.25">
      <c r="A58" s="13" t="s">
        <v>48</v>
      </c>
      <c r="B58" s="118">
        <v>25.599467968537887</v>
      </c>
      <c r="C58" s="26">
        <v>24.98662955132404</v>
      </c>
      <c r="D58" s="26">
        <v>20.341886339568592</v>
      </c>
      <c r="E58" s="26">
        <v>18.326737887133181</v>
      </c>
      <c r="F58" s="26">
        <v>13.918817397564714</v>
      </c>
      <c r="G58" s="26">
        <v>8.0656845598623494</v>
      </c>
      <c r="H58" s="26">
        <v>2.075400476947677</v>
      </c>
      <c r="I58" s="26">
        <v>1.0446019827035646</v>
      </c>
      <c r="J58" s="26">
        <v>1.5663406915746438</v>
      </c>
      <c r="K58" s="26"/>
      <c r="L58" s="26">
        <v>5.7748368135041579</v>
      </c>
      <c r="M58" s="26">
        <v>5.7748368135041579</v>
      </c>
      <c r="N58" s="26">
        <v>2.3517848492630744</v>
      </c>
      <c r="O58" s="12">
        <v>814.35935799999811</v>
      </c>
      <c r="P58" s="5"/>
      <c r="Q58"/>
    </row>
    <row r="59" spans="1:17" ht="12.95" customHeight="1" x14ac:dyDescent="0.25">
      <c r="A59" s="13" t="s">
        <v>301</v>
      </c>
      <c r="B59" s="118">
        <v>30.975078732406548</v>
      </c>
      <c r="C59" s="26">
        <v>30.441516540486486</v>
      </c>
      <c r="D59" s="26">
        <v>26.744811532269981</v>
      </c>
      <c r="E59" s="26">
        <v>17.324688620185977</v>
      </c>
      <c r="F59" s="26">
        <v>13.004589255066112</v>
      </c>
      <c r="G59" s="26">
        <v>6.1309412401175836</v>
      </c>
      <c r="H59" s="26">
        <v>2.1603012065465861</v>
      </c>
      <c r="I59" s="26">
        <v>0.93533523582582845</v>
      </c>
      <c r="J59" s="26">
        <v>1.6322783259999283</v>
      </c>
      <c r="K59" s="26"/>
      <c r="L59" s="26">
        <v>7.654049488604918</v>
      </c>
      <c r="M59" s="26">
        <v>6.8418568838408982</v>
      </c>
      <c r="N59" s="26">
        <v>2.9548891966705804</v>
      </c>
      <c r="O59" s="12">
        <v>6103.3940359999842</v>
      </c>
      <c r="P59" s="5"/>
      <c r="Q59"/>
    </row>
    <row r="60" spans="1:17" ht="12.95" customHeight="1" x14ac:dyDescent="0.25">
      <c r="A60" s="14" t="s">
        <v>267</v>
      </c>
      <c r="B60" s="118">
        <v>30.955804863205604</v>
      </c>
      <c r="C60" s="26">
        <v>30.445063548610978</v>
      </c>
      <c r="D60" s="26">
        <v>26.840551401980729</v>
      </c>
      <c r="E60" s="26">
        <v>17.183557005242875</v>
      </c>
      <c r="F60" s="26">
        <v>12.931933156509132</v>
      </c>
      <c r="G60" s="26">
        <v>5.9359158885044776</v>
      </c>
      <c r="H60" s="26">
        <v>2.1787591410900138</v>
      </c>
      <c r="I60" s="26">
        <v>0.88155992509473047</v>
      </c>
      <c r="J60" s="26">
        <v>1.5679944350154591</v>
      </c>
      <c r="K60" s="26"/>
      <c r="L60" s="26">
        <v>7.7726690981935675</v>
      </c>
      <c r="M60" s="26">
        <v>7.0021372895141054</v>
      </c>
      <c r="N60" s="26">
        <v>2.8774075181851559</v>
      </c>
      <c r="O60" s="12">
        <v>5501.255175000003</v>
      </c>
      <c r="P60" s="5"/>
      <c r="Q60"/>
    </row>
    <row r="61" spans="1:17" ht="12.95" customHeight="1" x14ac:dyDescent="0.25">
      <c r="A61" s="14" t="s">
        <v>305</v>
      </c>
      <c r="B61" s="118">
        <v>31.151168467766439</v>
      </c>
      <c r="C61" s="26">
        <v>30.409110399536232</v>
      </c>
      <c r="D61" s="26">
        <v>25.870113870627591</v>
      </c>
      <c r="E61" s="26">
        <v>18.614093900841908</v>
      </c>
      <c r="F61" s="26">
        <v>13.668389192372675</v>
      </c>
      <c r="G61" s="26">
        <v>7.9127299508410216</v>
      </c>
      <c r="H61" s="26">
        <v>1.9916660054266111</v>
      </c>
      <c r="I61" s="26">
        <v>1.4266367039877861</v>
      </c>
      <c r="J61" s="26">
        <v>2.2195881823345722</v>
      </c>
      <c r="K61" s="26"/>
      <c r="L61" s="26">
        <v>6.5703181711767975</v>
      </c>
      <c r="M61" s="26">
        <v>5.3775046085258387</v>
      </c>
      <c r="N61" s="26">
        <v>3.6627765501419765</v>
      </c>
      <c r="O61" s="12">
        <v>602.13886100000013</v>
      </c>
      <c r="P61" s="5"/>
      <c r="Q61"/>
    </row>
    <row r="62" spans="1:17" ht="12.95" customHeight="1" x14ac:dyDescent="0.25">
      <c r="A62" s="13" t="s">
        <v>49</v>
      </c>
      <c r="B62" s="118">
        <v>25.942739822955556</v>
      </c>
      <c r="C62" s="26">
        <v>25.421525432410562</v>
      </c>
      <c r="D62" s="26">
        <v>19.516305375846542</v>
      </c>
      <c r="E62" s="26">
        <v>13.492602792820238</v>
      </c>
      <c r="F62" s="26">
        <v>11.838695326873955</v>
      </c>
      <c r="G62" s="26">
        <v>8.9543612292232897</v>
      </c>
      <c r="H62" s="26">
        <v>2.5128808839826458</v>
      </c>
      <c r="I62" s="26">
        <v>1.5502483104323959</v>
      </c>
      <c r="J62" s="26">
        <v>2.0686733960612718</v>
      </c>
      <c r="K62" s="26"/>
      <c r="L62" s="26">
        <v>6.0122224757813658</v>
      </c>
      <c r="M62" s="26">
        <v>5.643073215476833</v>
      </c>
      <c r="N62" s="26">
        <v>2.733493950861225</v>
      </c>
      <c r="O62" s="12">
        <v>784.17385899999874</v>
      </c>
      <c r="P62" s="5"/>
      <c r="Q62"/>
    </row>
    <row r="63" spans="1:17" ht="12.95" customHeight="1" x14ac:dyDescent="0.25">
      <c r="A63" s="13" t="s">
        <v>50</v>
      </c>
      <c r="B63" s="118">
        <v>36.223011505936825</v>
      </c>
      <c r="C63" s="26">
        <v>35.537017242821349</v>
      </c>
      <c r="D63" s="26">
        <v>31.643459335855933</v>
      </c>
      <c r="E63" s="26">
        <v>19.278487050651307</v>
      </c>
      <c r="F63" s="26">
        <v>17.033442489157181</v>
      </c>
      <c r="G63" s="26">
        <v>10.507592962436377</v>
      </c>
      <c r="H63" s="26">
        <v>3.7950272368748794</v>
      </c>
      <c r="I63" s="26">
        <v>2.0407997081008458</v>
      </c>
      <c r="J63" s="26">
        <v>2.2635731728500721</v>
      </c>
      <c r="K63" s="26"/>
      <c r="L63" s="26">
        <v>9.0678049753365482</v>
      </c>
      <c r="M63" s="26">
        <v>7.9648728409710312</v>
      </c>
      <c r="N63" s="26">
        <v>5.7869099404713271</v>
      </c>
      <c r="O63" s="12">
        <v>108.80469999999991</v>
      </c>
      <c r="P63" s="5"/>
      <c r="Q63"/>
    </row>
    <row r="64" spans="1:17" ht="12.95" customHeight="1" x14ac:dyDescent="0.25">
      <c r="A64" s="13" t="s">
        <v>51</v>
      </c>
      <c r="B64" s="118">
        <v>33.703494305910716</v>
      </c>
      <c r="C64" s="26">
        <v>33.496474025919639</v>
      </c>
      <c r="D64" s="26">
        <v>29.204604991353484</v>
      </c>
      <c r="E64" s="26">
        <v>20.913689478558645</v>
      </c>
      <c r="F64" s="26">
        <v>15.069450613372073</v>
      </c>
      <c r="G64" s="26">
        <v>9.4344226743217554</v>
      </c>
      <c r="H64" s="26">
        <v>4.5188321267100831</v>
      </c>
      <c r="I64" s="26">
        <v>1.5219463462321816</v>
      </c>
      <c r="J64" s="26">
        <v>2.2326498441413518</v>
      </c>
      <c r="K64" s="26"/>
      <c r="L64" s="26">
        <v>7.5973042867156257</v>
      </c>
      <c r="M64" s="26">
        <v>6.6937049445541703</v>
      </c>
      <c r="N64" s="26">
        <v>5.3072934365195206</v>
      </c>
      <c r="O64" s="12">
        <v>118.50384899999989</v>
      </c>
      <c r="P64" s="5"/>
      <c r="Q64"/>
    </row>
    <row r="65" spans="1:17" ht="12.95" customHeight="1" x14ac:dyDescent="0.25">
      <c r="A65" s="13" t="s">
        <v>52</v>
      </c>
      <c r="B65" s="118">
        <v>30.850216691640579</v>
      </c>
      <c r="C65" s="26">
        <v>29.904808124290788</v>
      </c>
      <c r="D65" s="26">
        <v>24.78435336216106</v>
      </c>
      <c r="E65" s="26">
        <v>12.503596773058078</v>
      </c>
      <c r="F65" s="26">
        <v>14.763640453286268</v>
      </c>
      <c r="G65" s="26">
        <v>9.963740289877558</v>
      </c>
      <c r="H65" s="26">
        <v>2.4992189658195576</v>
      </c>
      <c r="I65" s="26">
        <v>0.99433621812522466</v>
      </c>
      <c r="J65" s="26">
        <v>1.6176371040856701</v>
      </c>
      <c r="K65" s="26"/>
      <c r="L65" s="26">
        <v>6.5789203062474906</v>
      </c>
      <c r="M65" s="26">
        <v>6.131446682527784</v>
      </c>
      <c r="N65" s="26">
        <v>3.5940407419288904</v>
      </c>
      <c r="O65" s="12">
        <v>180.28660399999998</v>
      </c>
      <c r="P65" s="5"/>
      <c r="Q65"/>
    </row>
    <row r="66" spans="1:17" ht="12.95" customHeight="1" x14ac:dyDescent="0.25">
      <c r="A66" s="13" t="s">
        <v>53</v>
      </c>
      <c r="B66" s="118">
        <v>27.615429473178271</v>
      </c>
      <c r="C66" s="26">
        <v>27.470566941216006</v>
      </c>
      <c r="D66" s="26">
        <v>24.624549688774341</v>
      </c>
      <c r="E66" s="26">
        <v>14.816863657138118</v>
      </c>
      <c r="F66" s="26">
        <v>16.200458343057207</v>
      </c>
      <c r="G66" s="26">
        <v>7.7104300448185104</v>
      </c>
      <c r="H66" s="26">
        <v>3.6911943021688391</v>
      </c>
      <c r="I66" s="26">
        <v>1.9072392525222952</v>
      </c>
      <c r="J66" s="26">
        <v>2.5930547091449663</v>
      </c>
      <c r="K66" s="26"/>
      <c r="L66" s="26">
        <v>7.3373052901242826</v>
      </c>
      <c r="M66" s="26">
        <v>6.9928172958706654</v>
      </c>
      <c r="N66" s="26">
        <v>3.9974961121272226</v>
      </c>
      <c r="O66" s="12">
        <v>1372.5854250000018</v>
      </c>
      <c r="P66" s="5"/>
      <c r="Q66"/>
    </row>
    <row r="67" spans="1:17" ht="12.95" customHeight="1" x14ac:dyDescent="0.25">
      <c r="A67" s="13" t="s">
        <v>54</v>
      </c>
      <c r="B67" s="118">
        <v>38.469770664469259</v>
      </c>
      <c r="C67" s="26">
        <v>38.068084933427109</v>
      </c>
      <c r="D67" s="26">
        <v>32.628288978513332</v>
      </c>
      <c r="E67" s="26">
        <v>27.876676681381895</v>
      </c>
      <c r="F67" s="26">
        <v>26.544079680973653</v>
      </c>
      <c r="G67" s="26">
        <v>20.566675790147862</v>
      </c>
      <c r="H67" s="26">
        <v>6.3616360056917483</v>
      </c>
      <c r="I67" s="26">
        <v>3.2035675837429807</v>
      </c>
      <c r="J67" s="26">
        <v>3.9358798167696398</v>
      </c>
      <c r="K67" s="26"/>
      <c r="L67" s="26">
        <v>11.761633863970607</v>
      </c>
      <c r="M67" s="26">
        <v>11.354378769508237</v>
      </c>
      <c r="N67" s="26">
        <v>5.7379170827487789</v>
      </c>
      <c r="O67" s="12">
        <v>765.36574800000039</v>
      </c>
      <c r="P67" s="5"/>
      <c r="Q67"/>
    </row>
    <row r="68" spans="1:17" ht="12.95" customHeight="1" x14ac:dyDescent="0.25">
      <c r="A68" s="13" t="s">
        <v>55</v>
      </c>
      <c r="B68" s="118">
        <v>39.199668215646412</v>
      </c>
      <c r="C68" s="26">
        <v>38.791023848076698</v>
      </c>
      <c r="D68" s="26">
        <v>33.409686361891374</v>
      </c>
      <c r="E68" s="26">
        <v>25.300287000868199</v>
      </c>
      <c r="F68" s="26">
        <v>24.424148883577502</v>
      </c>
      <c r="G68" s="26">
        <v>13.894633986881338</v>
      </c>
      <c r="H68" s="26">
        <v>5.8389684849337753</v>
      </c>
      <c r="I68" s="26">
        <v>3.0500483962488052</v>
      </c>
      <c r="J68" s="26">
        <v>2.724196953475488</v>
      </c>
      <c r="K68" s="26"/>
      <c r="L68" s="26">
        <v>9.2243121936130255</v>
      </c>
      <c r="M68" s="26">
        <v>8.6068520476303458</v>
      </c>
      <c r="N68" s="26">
        <v>4.4742139549842266</v>
      </c>
      <c r="O68" s="12">
        <v>711.65742900000066</v>
      </c>
      <c r="P68" s="5"/>
      <c r="Q68"/>
    </row>
    <row r="69" spans="1:17" ht="12.95" customHeight="1" x14ac:dyDescent="0.25">
      <c r="A69" s="13" t="s">
        <v>56</v>
      </c>
      <c r="B69" s="118">
        <v>35.172583966146959</v>
      </c>
      <c r="C69" s="26">
        <v>35.172583966146959</v>
      </c>
      <c r="D69" s="26">
        <v>31.282780987602287</v>
      </c>
      <c r="E69" s="26">
        <v>22.303175066042215</v>
      </c>
      <c r="F69" s="26">
        <v>18.990842059252667</v>
      </c>
      <c r="G69" s="26">
        <v>12.903509911827813</v>
      </c>
      <c r="H69" s="26">
        <v>2.729021131666475</v>
      </c>
      <c r="I69" s="26">
        <v>0.282925502985925</v>
      </c>
      <c r="J69" s="26">
        <v>0.57881653181376758</v>
      </c>
      <c r="K69" s="26"/>
      <c r="L69" s="26">
        <v>5.5202327310556099</v>
      </c>
      <c r="M69" s="26">
        <v>4.4988704794863965</v>
      </c>
      <c r="N69" s="26">
        <v>2.8823664318565467</v>
      </c>
      <c r="O69" s="12">
        <v>225.16634000000067</v>
      </c>
      <c r="P69" s="5"/>
      <c r="Q69"/>
    </row>
    <row r="70" spans="1:17" ht="12.95" customHeight="1" x14ac:dyDescent="0.25">
      <c r="A70" s="13" t="s">
        <v>57</v>
      </c>
      <c r="B70" s="118">
        <v>32.932561843605598</v>
      </c>
      <c r="C70" s="26">
        <v>32.222100272480851</v>
      </c>
      <c r="D70" s="26">
        <v>27.984267116568297</v>
      </c>
      <c r="E70" s="26">
        <v>15.799072708982445</v>
      </c>
      <c r="F70" s="26">
        <v>16.14572128220907</v>
      </c>
      <c r="G70" s="26">
        <v>6.6018333509526057</v>
      </c>
      <c r="H70" s="26">
        <v>1.3798915165618388</v>
      </c>
      <c r="I70" s="26">
        <v>0.84892528548139135</v>
      </c>
      <c r="J70" s="26">
        <v>0.90917102541838291</v>
      </c>
      <c r="K70" s="26"/>
      <c r="L70" s="26">
        <v>4.5119337615587574</v>
      </c>
      <c r="M70" s="26">
        <v>3.879563369389643</v>
      </c>
      <c r="N70" s="26">
        <v>2.6234625711268169</v>
      </c>
      <c r="O70" s="12">
        <v>195.59059300000044</v>
      </c>
      <c r="P70" s="5"/>
      <c r="Q70"/>
    </row>
    <row r="71" spans="1:17" ht="12.95" customHeight="1" x14ac:dyDescent="0.25">
      <c r="A71" s="13" t="s">
        <v>58</v>
      </c>
      <c r="B71" s="118">
        <v>24.138010354052234</v>
      </c>
      <c r="C71" s="26">
        <v>23.707390412063962</v>
      </c>
      <c r="D71" s="26">
        <v>20.337265488530797</v>
      </c>
      <c r="E71" s="26">
        <v>13.743287940205635</v>
      </c>
      <c r="F71" s="26">
        <v>11.029659419876452</v>
      </c>
      <c r="G71" s="26">
        <v>4.8625194777409853</v>
      </c>
      <c r="H71" s="26">
        <v>2.1357086125074596</v>
      </c>
      <c r="I71" s="26">
        <v>1.691962294542505</v>
      </c>
      <c r="J71" s="26">
        <v>1.3135403044328455</v>
      </c>
      <c r="K71" s="26"/>
      <c r="L71" s="26">
        <v>3.5858704546968987</v>
      </c>
      <c r="M71" s="26">
        <v>3.3905652192281948</v>
      </c>
      <c r="N71" s="26">
        <v>1.5849211662692149</v>
      </c>
      <c r="O71" s="12">
        <v>360.91454399999884</v>
      </c>
      <c r="P71" s="5"/>
      <c r="Q71"/>
    </row>
    <row r="72" spans="1:17" ht="5.0999999999999996" customHeight="1" x14ac:dyDescent="0.25">
      <c r="B72" s="119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Q72"/>
    </row>
    <row r="73" spans="1:17" ht="12.95" customHeight="1" x14ac:dyDescent="0.25">
      <c r="A73" s="11" t="s">
        <v>314</v>
      </c>
      <c r="B73" s="120">
        <v>32.623679383192744</v>
      </c>
      <c r="C73" s="76">
        <v>32.033780909903072</v>
      </c>
      <c r="D73" s="76">
        <v>27.621759664292334</v>
      </c>
      <c r="E73" s="76">
        <v>18.746710469163872</v>
      </c>
      <c r="F73" s="76">
        <v>16.433719611612403</v>
      </c>
      <c r="G73" s="76">
        <v>9.7841279151374074</v>
      </c>
      <c r="H73" s="76">
        <v>3.2716498759732002</v>
      </c>
      <c r="I73" s="76">
        <v>1.4911163407193571</v>
      </c>
      <c r="J73" s="76">
        <v>1.969324084158915</v>
      </c>
      <c r="K73" s="76"/>
      <c r="L73" s="76">
        <v>7.8621142100241705</v>
      </c>
      <c r="M73" s="76">
        <v>7.2294446348749224</v>
      </c>
      <c r="N73" s="76">
        <v>3.6267109188119826</v>
      </c>
      <c r="O73" s="75">
        <v>20301.029485999952</v>
      </c>
      <c r="P73" s="5"/>
      <c r="Q73"/>
    </row>
    <row r="74" spans="1:17" ht="12.95" customHeight="1" x14ac:dyDescent="0.25">
      <c r="A74" s="111" t="s">
        <v>333</v>
      </c>
      <c r="B74" s="118">
        <v>38.903953153585036</v>
      </c>
      <c r="C74" s="26">
        <v>38.042897210600593</v>
      </c>
      <c r="D74" s="26">
        <v>31.364842586680773</v>
      </c>
      <c r="E74" s="26">
        <v>25.584544789649836</v>
      </c>
      <c r="F74" s="26">
        <v>21.290491083562941</v>
      </c>
      <c r="G74" s="26">
        <v>15.154586726635561</v>
      </c>
      <c r="H74" s="26">
        <v>4.1655649686845191</v>
      </c>
      <c r="I74" s="26">
        <v>1.8183907848172072</v>
      </c>
      <c r="J74" s="26">
        <v>3.0421196708064957</v>
      </c>
      <c r="K74" s="26"/>
      <c r="L74" s="26">
        <v>9.280461548688665</v>
      </c>
      <c r="M74" s="26">
        <v>8.4203595791304959</v>
      </c>
      <c r="N74" s="26">
        <v>4.4851026865568029</v>
      </c>
      <c r="O74" s="12">
        <v>12215.32977699999</v>
      </c>
      <c r="P74" s="22"/>
      <c r="Q74" s="22"/>
    </row>
    <row r="75" spans="1:17" ht="5.0999999999999996" customHeight="1" thickBot="1" x14ac:dyDescent="0.3">
      <c r="A75" s="30"/>
      <c r="B75" s="121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1"/>
      <c r="Q75"/>
    </row>
    <row r="76" spans="1:17" ht="5.0999999999999996" customHeight="1" x14ac:dyDescent="0.25">
      <c r="Q76"/>
    </row>
    <row r="77" spans="1:17" ht="12" customHeight="1" x14ac:dyDescent="0.25">
      <c r="A77" s="6" t="s">
        <v>375</v>
      </c>
      <c r="Q77"/>
    </row>
    <row r="78" spans="1:17" ht="14.25" customHeight="1" x14ac:dyDescent="0.25">
      <c r="A78" s="6" t="s">
        <v>373</v>
      </c>
      <c r="Q78"/>
    </row>
    <row r="79" spans="1:17" s="6" customFormat="1" ht="13.5" x14ac:dyDescent="0.25">
      <c r="A79" s="6" t="s">
        <v>374</v>
      </c>
      <c r="D79" s="15"/>
      <c r="F79"/>
    </row>
    <row r="80" spans="1:17" ht="14.25" customHeight="1" x14ac:dyDescent="0.25">
      <c r="A80" s="24" t="s">
        <v>141</v>
      </c>
      <c r="Q80"/>
    </row>
    <row r="81" spans="17:17" ht="12.95" customHeight="1" x14ac:dyDescent="0.25">
      <c r="Q81"/>
    </row>
    <row r="82" spans="17:17" ht="12.95" hidden="1" customHeight="1" x14ac:dyDescent="0.25">
      <c r="Q82"/>
    </row>
    <row r="83" spans="17:17" ht="12.95" hidden="1" customHeight="1" x14ac:dyDescent="0.25">
      <c r="Q83"/>
    </row>
    <row r="84" spans="17:17" ht="12.95" hidden="1" customHeight="1" x14ac:dyDescent="0.25">
      <c r="Q84"/>
    </row>
    <row r="85" spans="17:17" ht="12.95" hidden="1" customHeight="1" x14ac:dyDescent="0.25">
      <c r="Q85"/>
    </row>
    <row r="86" spans="17:17" ht="12.95" hidden="1" customHeight="1" x14ac:dyDescent="0.25">
      <c r="Q86"/>
    </row>
    <row r="87" spans="17:17" ht="12.95" hidden="1" customHeight="1" x14ac:dyDescent="0.25">
      <c r="Q87"/>
    </row>
    <row r="88" spans="17:17" ht="12.95" hidden="1" customHeight="1" x14ac:dyDescent="0.25">
      <c r="Q88"/>
    </row>
    <row r="89" spans="17:17" ht="12.95" hidden="1" customHeight="1" x14ac:dyDescent="0.25"/>
    <row r="90" spans="17:17" ht="12.95" hidden="1" customHeight="1" x14ac:dyDescent="0.25"/>
    <row r="91" spans="17:17" ht="12.95" hidden="1" customHeight="1" x14ac:dyDescent="0.25"/>
    <row r="92" spans="17:17" ht="12.95" hidden="1" customHeight="1" x14ac:dyDescent="0.25"/>
    <row r="93" spans="17:17" ht="12.95" hidden="1" customHeight="1" x14ac:dyDescent="0.25"/>
    <row r="94" spans="17:17" ht="12.95" hidden="1" customHeight="1" x14ac:dyDescent="0.25"/>
    <row r="95" spans="17:17" ht="12.95" hidden="1" customHeight="1" x14ac:dyDescent="0.25"/>
    <row r="96" spans="17:17" ht="12.95" hidden="1" customHeight="1" x14ac:dyDescent="0.25"/>
    <row r="97" ht="12.95" hidden="1" customHeight="1" x14ac:dyDescent="0.25"/>
    <row r="98" ht="12.95" hidden="1" customHeight="1" x14ac:dyDescent="0.25"/>
    <row r="99" ht="12.95" hidden="1" customHeight="1" x14ac:dyDescent="0.25"/>
    <row r="100" hidden="1" x14ac:dyDescent="0.25"/>
    <row r="101" hidden="1" x14ac:dyDescent="0.25"/>
    <row r="102" hidden="1" x14ac:dyDescent="0.25"/>
    <row r="103" hidden="1" x14ac:dyDescent="0.25"/>
  </sheetData>
  <mergeCells count="8">
    <mergeCell ref="A3:O3"/>
    <mergeCell ref="A2:O2"/>
    <mergeCell ref="A1:O1"/>
    <mergeCell ref="B5:B6"/>
    <mergeCell ref="C5:J5"/>
    <mergeCell ref="L5:N5"/>
    <mergeCell ref="O5:O6"/>
    <mergeCell ref="A5:A6"/>
  </mergeCells>
  <printOptions horizontalCentered="1" verticalCentered="1"/>
  <pageMargins left="0" right="0" top="0" bottom="0" header="0" footer="0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42"/>
  <sheetViews>
    <sheetView showGridLines="0" zoomScaleNormal="100" zoomScaleSheetLayoutView="100" workbookViewId="0"/>
  </sheetViews>
  <sheetFormatPr baseColWidth="10" defaultColWidth="0" defaultRowHeight="12.75" zeroHeight="1" x14ac:dyDescent="0.2"/>
  <cols>
    <col min="1" max="9" width="9.140625" customWidth="1"/>
    <col min="10" max="10" width="2.5703125" customWidth="1"/>
    <col min="11" max="13" width="9.140625" customWidth="1"/>
    <col min="14" max="14" width="20.42578125" hidden="1" customWidth="1"/>
    <col min="15" max="15" width="7.28515625" hidden="1" customWidth="1"/>
    <col min="16" max="16" width="5.140625" hidden="1" customWidth="1"/>
    <col min="17" max="17" width="7.42578125" hidden="1" customWidth="1"/>
    <col min="18" max="18" width="6.85546875" hidden="1" customWidth="1"/>
    <col min="19" max="19" width="7.28515625" hidden="1" customWidth="1"/>
    <col min="20" max="20" width="6" hidden="1" customWidth="1"/>
    <col min="21" max="21" width="6.85546875" hidden="1" customWidth="1"/>
    <col min="22" max="22" width="9.85546875" hidden="1" customWidth="1"/>
    <col min="23" max="23" width="8.140625" hidden="1" customWidth="1"/>
    <col min="24" max="24" width="1.42578125" hidden="1" customWidth="1"/>
    <col min="25" max="25" width="4.85546875" hidden="1" customWidth="1"/>
    <col min="26" max="26" width="8.85546875" hidden="1" customWidth="1"/>
    <col min="27" max="27" width="10.5703125" hidden="1" customWidth="1"/>
    <col min="28" max="28" width="8.140625" hidden="1" customWidth="1"/>
    <col min="29" max="29" width="1.5703125" hidden="1" customWidth="1"/>
    <col min="30" max="30" width="8.140625" hidden="1" customWidth="1"/>
    <col min="31" max="32" width="11" hidden="1" customWidth="1"/>
    <col min="33" max="33" width="10" hidden="1" customWidth="1"/>
    <col min="34" max="34" width="13.5703125" hidden="1" customWidth="1"/>
    <col min="35" max="16384" width="9.140625" hidden="1"/>
  </cols>
  <sheetData>
    <row r="1" spans="1:30" ht="13.5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6"/>
      <c r="AD1" s="6"/>
    </row>
    <row r="2" spans="1:30" ht="13.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6"/>
      <c r="AD2" s="6"/>
    </row>
    <row r="3" spans="1:30" ht="13.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6"/>
      <c r="AD3" s="6"/>
    </row>
    <row r="4" spans="1:30" ht="12.9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28"/>
      <c r="AC4" s="19"/>
      <c r="AD4" s="19"/>
    </row>
    <row r="5" spans="1:30" ht="18" customHeight="1" x14ac:dyDescent="0.25">
      <c r="A5" s="377" t="s">
        <v>285</v>
      </c>
      <c r="B5" s="377"/>
      <c r="C5" s="377"/>
      <c r="D5" s="377"/>
      <c r="E5" s="377"/>
      <c r="F5" s="377"/>
      <c r="G5" s="377"/>
      <c r="H5" s="377"/>
      <c r="I5" s="377"/>
      <c r="J5" s="22"/>
      <c r="K5" s="22"/>
      <c r="L5" s="22"/>
      <c r="M5" s="22"/>
      <c r="N5" s="19"/>
      <c r="O5" s="324"/>
      <c r="P5" s="324"/>
      <c r="Q5" s="324"/>
      <c r="R5" s="324"/>
      <c r="S5" s="324"/>
      <c r="T5" s="324"/>
      <c r="U5" s="324"/>
      <c r="V5" s="324"/>
      <c r="W5" s="324"/>
      <c r="X5" s="102"/>
      <c r="Y5" s="324"/>
      <c r="Z5" s="324"/>
      <c r="AA5" s="324"/>
      <c r="AB5" s="325"/>
      <c r="AC5" s="19"/>
      <c r="AD5" s="19"/>
    </row>
    <row r="6" spans="1:30" ht="90.75" customHeight="1" x14ac:dyDescent="0.25">
      <c r="A6" s="378" t="s">
        <v>365</v>
      </c>
      <c r="B6" s="378"/>
      <c r="C6" s="378"/>
      <c r="D6" s="378"/>
      <c r="E6" s="378"/>
      <c r="F6" s="378"/>
      <c r="G6" s="378"/>
      <c r="H6" s="378"/>
      <c r="I6" s="378"/>
      <c r="J6" s="22"/>
      <c r="K6" s="22"/>
      <c r="L6" s="22"/>
      <c r="M6" s="22"/>
      <c r="N6" s="19"/>
      <c r="O6" s="324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325"/>
      <c r="AC6" s="9"/>
      <c r="AD6" s="9"/>
    </row>
    <row r="7" spans="1:30" ht="5.0999999999999996" customHeight="1" x14ac:dyDescent="0.25">
      <c r="A7" s="94"/>
      <c r="B7" s="94"/>
      <c r="C7" s="94"/>
      <c r="D7" s="94"/>
      <c r="E7" s="94"/>
      <c r="F7" s="94"/>
      <c r="G7" s="94"/>
      <c r="H7" s="94"/>
      <c r="I7" s="94"/>
      <c r="J7" s="22"/>
      <c r="K7" s="22"/>
      <c r="L7" s="22"/>
      <c r="M7" s="22"/>
      <c r="N7" s="37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9"/>
      <c r="AB7" s="10"/>
      <c r="AC7" s="9"/>
      <c r="AD7" s="9"/>
    </row>
    <row r="8" spans="1:30" ht="12.95" customHeight="1" x14ac:dyDescent="0.25">
      <c r="A8" s="94"/>
      <c r="B8" s="94"/>
      <c r="C8" s="94"/>
      <c r="D8" s="94"/>
      <c r="E8" s="94"/>
      <c r="F8" s="94"/>
      <c r="G8" s="94"/>
      <c r="H8" s="94"/>
      <c r="I8" s="94"/>
      <c r="J8" s="22"/>
      <c r="K8" s="22"/>
      <c r="L8" s="22"/>
      <c r="M8" s="22"/>
      <c r="N8" s="11"/>
      <c r="O8" s="177"/>
      <c r="P8" s="181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82"/>
      <c r="AC8" s="161"/>
      <c r="AD8" s="174"/>
    </row>
    <row r="9" spans="1:30" ht="12.95" customHeight="1" x14ac:dyDescent="0.25">
      <c r="A9" s="94"/>
      <c r="B9" s="94"/>
      <c r="C9" s="94"/>
      <c r="D9" s="94"/>
      <c r="E9" s="94"/>
      <c r="F9" s="94"/>
      <c r="G9" s="94"/>
      <c r="H9" s="94"/>
      <c r="I9" s="94"/>
      <c r="J9" s="22"/>
      <c r="K9" s="22"/>
      <c r="L9" s="22"/>
      <c r="M9" s="22"/>
      <c r="N9" s="2"/>
      <c r="O9" s="27"/>
      <c r="P9" s="183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15"/>
      <c r="AC9" s="162"/>
      <c r="AD9" s="174"/>
    </row>
    <row r="10" spans="1:30" ht="5.0999999999999996" customHeight="1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22"/>
      <c r="K10" s="22"/>
      <c r="L10" s="22"/>
      <c r="M10" s="2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15"/>
      <c r="AC10" s="6"/>
    </row>
    <row r="11" spans="1:30" ht="14.25" customHeight="1" x14ac:dyDescent="0.25">
      <c r="A11" s="94"/>
      <c r="B11" s="94"/>
      <c r="C11" s="94"/>
      <c r="D11" s="94"/>
      <c r="E11" s="94"/>
      <c r="F11" s="94"/>
      <c r="G11" s="94"/>
      <c r="H11" s="94"/>
      <c r="I11" s="94"/>
      <c r="J11" s="22"/>
      <c r="K11" s="22"/>
      <c r="L11" s="22"/>
      <c r="M11" s="2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15"/>
      <c r="AC11" s="6"/>
    </row>
    <row r="12" spans="1:30" ht="14.25" customHeight="1" x14ac:dyDescent="0.25">
      <c r="A12" s="94"/>
      <c r="B12" s="94"/>
      <c r="C12" s="94"/>
      <c r="D12" s="184" t="s">
        <v>286</v>
      </c>
      <c r="E12" s="6"/>
      <c r="F12" s="6"/>
      <c r="G12" s="94"/>
      <c r="H12" s="94"/>
      <c r="I12" s="94"/>
      <c r="J12" s="22"/>
      <c r="K12" s="22"/>
      <c r="L12" s="22"/>
      <c r="M12" s="22"/>
      <c r="N12" s="24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15"/>
      <c r="AC12" s="6"/>
    </row>
    <row r="13" spans="1:30" ht="12.95" customHeight="1" x14ac:dyDescent="0.25">
      <c r="A13" s="94"/>
      <c r="B13" s="94"/>
      <c r="C13" s="94"/>
      <c r="D13" s="6"/>
      <c r="E13" s="6">
        <v>2011</v>
      </c>
      <c r="F13" s="6">
        <v>2015</v>
      </c>
      <c r="G13" s="94"/>
      <c r="H13" s="94"/>
      <c r="I13" s="94"/>
      <c r="J13" s="22"/>
      <c r="K13" s="22"/>
      <c r="L13" s="22"/>
      <c r="M13" s="22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15"/>
      <c r="AC13" s="6"/>
    </row>
    <row r="14" spans="1:30" ht="12.95" customHeight="1" x14ac:dyDescent="0.25">
      <c r="A14" s="94"/>
      <c r="B14" s="94"/>
      <c r="C14" s="94"/>
      <c r="D14" s="6" t="s">
        <v>287</v>
      </c>
      <c r="E14" s="27">
        <v>38.042897210600593</v>
      </c>
      <c r="F14" s="27">
        <v>32.033780909903072</v>
      </c>
      <c r="G14" s="94"/>
      <c r="H14" s="94"/>
      <c r="I14" s="94"/>
      <c r="J14" s="22"/>
      <c r="K14" s="22"/>
      <c r="L14" s="22"/>
      <c r="M14" s="22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15"/>
      <c r="AC14" s="6"/>
    </row>
    <row r="15" spans="1:30" ht="12.95" customHeight="1" x14ac:dyDescent="0.25">
      <c r="A15" s="94"/>
      <c r="B15" s="94"/>
      <c r="C15" s="94"/>
      <c r="D15" s="6" t="s">
        <v>288</v>
      </c>
      <c r="E15" s="27">
        <f>100-E14</f>
        <v>61.957102789399407</v>
      </c>
      <c r="F15" s="27">
        <f>100-F14</f>
        <v>67.966219090096928</v>
      </c>
      <c r="G15" s="94"/>
      <c r="H15" s="94"/>
      <c r="I15" s="94"/>
      <c r="J15" s="22"/>
      <c r="K15" s="22"/>
      <c r="L15" s="22"/>
      <c r="M15" s="22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5"/>
      <c r="AC15" s="6"/>
    </row>
    <row r="16" spans="1:30" ht="12.95" customHeight="1" x14ac:dyDescent="0.25">
      <c r="A16" s="94"/>
      <c r="B16" s="94"/>
      <c r="C16" s="94"/>
      <c r="D16" s="6"/>
      <c r="E16" s="6"/>
      <c r="F16" s="6"/>
      <c r="G16" s="94"/>
      <c r="H16" s="94"/>
      <c r="I16" s="94"/>
      <c r="J16" s="22"/>
      <c r="K16" s="22"/>
      <c r="L16" s="22"/>
      <c r="M16" s="22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15"/>
      <c r="AC16" s="6"/>
    </row>
    <row r="17" spans="1:34" ht="12.95" customHeight="1" x14ac:dyDescent="0.25">
      <c r="A17" s="94"/>
      <c r="B17" s="94"/>
      <c r="C17" s="94"/>
      <c r="D17" s="94"/>
      <c r="E17" s="94"/>
      <c r="F17" s="94"/>
      <c r="G17" s="94"/>
      <c r="H17" s="94"/>
      <c r="I17" s="94"/>
      <c r="J17" s="22"/>
      <c r="K17" s="22"/>
      <c r="L17" s="22"/>
      <c r="M17" s="22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15"/>
      <c r="AC17" s="6"/>
      <c r="AE17" s="22"/>
      <c r="AF17" s="22"/>
      <c r="AG17" s="22"/>
      <c r="AH17" s="22"/>
    </row>
    <row r="18" spans="1:34" ht="12.95" customHeight="1" x14ac:dyDescent="0.25">
      <c r="A18" s="94"/>
      <c r="B18" s="94"/>
      <c r="C18" s="94"/>
      <c r="D18" s="94"/>
      <c r="E18" s="94"/>
      <c r="F18" s="94"/>
      <c r="G18" s="94"/>
      <c r="H18" s="94"/>
      <c r="I18" s="94"/>
      <c r="J18" s="22"/>
      <c r="K18" s="22"/>
      <c r="L18" s="22"/>
      <c r="M18" s="22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15"/>
      <c r="AC18" s="6"/>
      <c r="AE18" s="22"/>
      <c r="AF18" s="22"/>
      <c r="AG18" s="22"/>
      <c r="AH18" s="22"/>
    </row>
    <row r="19" spans="1:34" ht="12.95" customHeight="1" x14ac:dyDescent="0.25">
      <c r="A19" s="94"/>
      <c r="B19" s="94"/>
      <c r="C19" s="94"/>
      <c r="D19" s="94"/>
      <c r="E19" s="94"/>
      <c r="F19" s="94"/>
      <c r="G19" s="94"/>
      <c r="H19" s="94"/>
      <c r="I19" s="94"/>
      <c r="J19" s="22"/>
      <c r="K19" s="22"/>
      <c r="L19" s="22"/>
      <c r="M19" s="22"/>
      <c r="N19" s="6"/>
      <c r="O19" s="6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6"/>
      <c r="AB19" s="15"/>
      <c r="AC19" s="6"/>
      <c r="AE19" s="22"/>
      <c r="AF19" s="22"/>
      <c r="AG19" s="22"/>
      <c r="AH19" s="22"/>
    </row>
    <row r="20" spans="1:34" ht="12.95" customHeight="1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22"/>
      <c r="K20" s="22"/>
      <c r="L20" s="22"/>
      <c r="M20" s="22"/>
      <c r="N20" s="6"/>
      <c r="O20" s="6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6"/>
      <c r="AB20" s="15"/>
      <c r="AC20" s="6"/>
      <c r="AE20" s="22"/>
      <c r="AF20" s="22"/>
      <c r="AG20" s="22"/>
      <c r="AH20" s="22"/>
    </row>
    <row r="21" spans="1:34" ht="12.95" customHeight="1" x14ac:dyDescent="0.25">
      <c r="A21" s="94"/>
      <c r="B21" s="94"/>
      <c r="C21" s="94"/>
      <c r="D21" s="6"/>
      <c r="E21" s="6">
        <v>2015</v>
      </c>
      <c r="F21" s="6">
        <v>2011</v>
      </c>
      <c r="G21" s="22"/>
      <c r="H21" s="94"/>
      <c r="I21" s="94"/>
      <c r="J21" s="22"/>
      <c r="K21" s="22"/>
      <c r="L21" s="22"/>
      <c r="M21" s="22"/>
      <c r="N21" s="6"/>
      <c r="O21" s="6"/>
      <c r="P21" s="6"/>
      <c r="Q21" s="22"/>
      <c r="R21" s="22"/>
      <c r="S21" s="6"/>
      <c r="T21" s="6"/>
      <c r="U21" s="6"/>
      <c r="V21" s="6"/>
      <c r="W21" s="6"/>
      <c r="X21" s="6"/>
      <c r="Y21" s="6"/>
      <c r="Z21" s="6"/>
      <c r="AA21" s="6"/>
      <c r="AB21" s="15"/>
      <c r="AC21" s="6"/>
      <c r="AD21" s="6"/>
      <c r="AE21" s="22"/>
      <c r="AF21" s="22"/>
      <c r="AG21" s="22"/>
      <c r="AH21" s="22"/>
    </row>
    <row r="22" spans="1:34" ht="12.95" customHeight="1" x14ac:dyDescent="0.25">
      <c r="A22" s="94"/>
      <c r="B22" s="94"/>
      <c r="C22" s="94"/>
      <c r="D22" s="6"/>
      <c r="E22" s="6"/>
      <c r="F22" s="6"/>
      <c r="G22" s="22"/>
      <c r="H22" s="94"/>
      <c r="I22" s="94"/>
      <c r="J22" s="22"/>
      <c r="K22" s="22"/>
      <c r="L22" s="22"/>
      <c r="M22" s="22"/>
      <c r="R22" s="284"/>
      <c r="S22" s="284"/>
      <c r="T22" s="284"/>
      <c r="U22" s="284"/>
      <c r="V22" s="284"/>
      <c r="W22" s="6"/>
      <c r="X22" s="6"/>
      <c r="Y22" s="6"/>
      <c r="Z22" s="6"/>
      <c r="AA22" s="6"/>
      <c r="AB22" s="15"/>
      <c r="AC22" s="6"/>
      <c r="AD22" s="6"/>
      <c r="AE22" s="22"/>
      <c r="AF22" s="22"/>
      <c r="AG22" s="22"/>
      <c r="AH22" s="22"/>
    </row>
    <row r="23" spans="1:34" ht="12.95" customHeight="1" x14ac:dyDescent="0.25">
      <c r="A23" s="94"/>
      <c r="B23" s="94"/>
      <c r="C23" s="94"/>
      <c r="D23" s="95" t="s">
        <v>299</v>
      </c>
      <c r="E23" s="27">
        <v>1.4911163407193571</v>
      </c>
      <c r="F23" s="27">
        <v>1.8183907848172072</v>
      </c>
      <c r="G23" s="199">
        <f>+E23-F23</f>
        <v>-0.32727444409785011</v>
      </c>
      <c r="H23" s="94"/>
      <c r="I23" s="94"/>
      <c r="J23" s="22"/>
      <c r="K23" s="22"/>
      <c r="L23" s="22"/>
      <c r="M23" s="22"/>
      <c r="R23" s="284"/>
      <c r="S23" s="284"/>
      <c r="T23" s="284"/>
      <c r="U23" s="284"/>
      <c r="V23" s="284"/>
      <c r="W23" s="6"/>
      <c r="X23" s="6"/>
      <c r="Y23" s="6"/>
      <c r="Z23" s="6"/>
      <c r="AA23" s="6"/>
      <c r="AB23" s="15"/>
      <c r="AC23" s="6"/>
      <c r="AD23" s="6"/>
      <c r="AE23" s="22"/>
      <c r="AF23" s="22"/>
      <c r="AG23" s="22"/>
      <c r="AH23" s="22"/>
    </row>
    <row r="24" spans="1:34" ht="12.95" customHeight="1" x14ac:dyDescent="0.25">
      <c r="A24" s="94"/>
      <c r="B24" s="94"/>
      <c r="C24" s="94"/>
      <c r="D24" s="95" t="s">
        <v>348</v>
      </c>
      <c r="E24" s="27">
        <v>1.969324084158915</v>
      </c>
      <c r="F24" s="27">
        <v>3.0421196708064957</v>
      </c>
      <c r="G24" s="199">
        <f t="shared" ref="G24:G29" si="0">+E24-F24</f>
        <v>-1.0727955866475807</v>
      </c>
      <c r="H24" s="94"/>
      <c r="I24" s="94"/>
      <c r="J24" s="22"/>
      <c r="K24" s="22"/>
      <c r="L24" s="22"/>
      <c r="M24" s="22"/>
      <c r="R24" s="284"/>
      <c r="S24" s="284"/>
      <c r="T24" s="284"/>
      <c r="U24" s="284"/>
      <c r="V24" s="284"/>
      <c r="W24" s="6"/>
      <c r="X24" s="6"/>
      <c r="Y24" s="6"/>
      <c r="Z24" s="6"/>
      <c r="AA24" s="6"/>
      <c r="AB24" s="15"/>
      <c r="AC24" s="6"/>
      <c r="AD24" s="6"/>
      <c r="AE24" s="22"/>
      <c r="AF24" s="22"/>
      <c r="AG24" s="22"/>
      <c r="AH24" s="22"/>
    </row>
    <row r="25" spans="1:34" ht="12.95" customHeight="1" x14ac:dyDescent="0.25">
      <c r="A25" s="94"/>
      <c r="B25" s="94"/>
      <c r="C25" s="94"/>
      <c r="D25" s="95" t="s">
        <v>298</v>
      </c>
      <c r="E25" s="27">
        <v>3.2716498759732002</v>
      </c>
      <c r="F25" s="27">
        <v>4.1655649686845191</v>
      </c>
      <c r="G25" s="199">
        <f t="shared" si="0"/>
        <v>-0.89391509271131886</v>
      </c>
      <c r="H25" s="94"/>
      <c r="I25" s="94"/>
      <c r="J25" s="22"/>
      <c r="K25" s="22"/>
      <c r="L25" s="22"/>
      <c r="M25" s="22"/>
      <c r="R25" s="284"/>
      <c r="S25" s="284"/>
      <c r="T25" s="284"/>
      <c r="U25" s="284"/>
      <c r="V25" s="284"/>
      <c r="W25" s="6"/>
      <c r="X25" s="6"/>
      <c r="Y25" s="6"/>
      <c r="Z25" s="6"/>
      <c r="AA25" s="6"/>
      <c r="AB25" s="15"/>
      <c r="AC25" s="6"/>
      <c r="AD25" s="6"/>
      <c r="AE25" s="22"/>
      <c r="AF25" s="22"/>
      <c r="AG25" s="22"/>
      <c r="AH25" s="22"/>
    </row>
    <row r="26" spans="1:34" ht="12.95" customHeight="1" x14ac:dyDescent="0.25">
      <c r="A26" s="94"/>
      <c r="B26" s="94"/>
      <c r="C26" s="94"/>
      <c r="D26" s="95" t="s">
        <v>289</v>
      </c>
      <c r="E26" s="27">
        <v>9.7841279151374074</v>
      </c>
      <c r="F26" s="27">
        <v>15.154586726635561</v>
      </c>
      <c r="G26" s="199">
        <f t="shared" si="0"/>
        <v>-5.3704588114981533</v>
      </c>
      <c r="H26" s="94"/>
      <c r="I26" s="94"/>
      <c r="J26" s="22"/>
      <c r="K26" s="22"/>
      <c r="L26" s="22"/>
      <c r="M26" s="22"/>
      <c r="R26" s="284"/>
      <c r="S26" s="284"/>
      <c r="T26" s="284"/>
      <c r="U26" s="284"/>
      <c r="V26" s="284"/>
      <c r="W26" s="6"/>
      <c r="X26" s="6"/>
      <c r="Y26" s="6"/>
      <c r="Z26" s="6"/>
      <c r="AA26" s="6"/>
      <c r="AB26" s="15"/>
      <c r="AC26" s="6"/>
      <c r="AD26" s="6"/>
      <c r="AE26" s="22"/>
      <c r="AF26" s="22"/>
      <c r="AG26" s="22"/>
      <c r="AH26" s="22"/>
    </row>
    <row r="27" spans="1:34" ht="12.95" customHeight="1" x14ac:dyDescent="0.25">
      <c r="A27" s="94"/>
      <c r="B27" s="94"/>
      <c r="C27" s="94"/>
      <c r="D27" s="95" t="s">
        <v>297</v>
      </c>
      <c r="E27" s="27">
        <v>16.433719611612403</v>
      </c>
      <c r="F27" s="27">
        <v>21.290491083562941</v>
      </c>
      <c r="G27" s="199">
        <f t="shared" si="0"/>
        <v>-4.8567714719505375</v>
      </c>
      <c r="H27" s="94"/>
      <c r="I27" s="94"/>
      <c r="J27" s="22"/>
      <c r="K27" s="22"/>
      <c r="L27" s="22"/>
      <c r="M27" s="22"/>
      <c r="R27" s="284"/>
      <c r="S27" s="284"/>
      <c r="T27" s="284"/>
      <c r="U27" s="284"/>
      <c r="V27" s="284"/>
      <c r="W27" s="6"/>
      <c r="X27" s="6"/>
      <c r="Y27" s="6"/>
      <c r="Z27" s="6"/>
      <c r="AA27" s="6"/>
      <c r="AB27" s="15"/>
      <c r="AC27" s="6"/>
      <c r="AD27" s="6"/>
      <c r="AE27" s="22"/>
      <c r="AF27" s="22"/>
      <c r="AG27" s="22"/>
      <c r="AH27" s="22"/>
    </row>
    <row r="28" spans="1:34" ht="12.95" customHeight="1" x14ac:dyDescent="0.25">
      <c r="A28" s="94"/>
      <c r="B28" s="94"/>
      <c r="C28" s="94"/>
      <c r="D28" s="95" t="s">
        <v>296</v>
      </c>
      <c r="E28" s="27">
        <v>18.746710469163872</v>
      </c>
      <c r="F28" s="27">
        <v>25.584544789649836</v>
      </c>
      <c r="G28" s="199">
        <f t="shared" si="0"/>
        <v>-6.837834320485964</v>
      </c>
      <c r="H28" s="94"/>
      <c r="I28" s="94"/>
      <c r="J28" s="22"/>
      <c r="K28" s="22"/>
      <c r="L28" s="22"/>
      <c r="M28" s="22"/>
      <c r="R28" s="284"/>
      <c r="S28" s="284"/>
      <c r="T28" s="284"/>
      <c r="U28" s="284"/>
      <c r="V28" s="284"/>
      <c r="W28" s="6"/>
      <c r="X28" s="6"/>
      <c r="Y28" s="6"/>
      <c r="Z28" s="6"/>
      <c r="AA28" s="6"/>
      <c r="AB28" s="15"/>
      <c r="AC28" s="6"/>
      <c r="AD28" s="6"/>
      <c r="AE28" s="22"/>
      <c r="AF28" s="22"/>
      <c r="AG28" s="22"/>
      <c r="AH28" s="22"/>
    </row>
    <row r="29" spans="1:34" ht="12.95" customHeight="1" x14ac:dyDescent="0.25">
      <c r="A29" s="94"/>
      <c r="B29" s="94"/>
      <c r="C29" s="94"/>
      <c r="D29" s="95" t="s">
        <v>347</v>
      </c>
      <c r="E29" s="27">
        <v>27.621759664292334</v>
      </c>
      <c r="F29" s="27">
        <v>31.364842586680773</v>
      </c>
      <c r="G29" s="199">
        <f t="shared" si="0"/>
        <v>-3.7430829223884388</v>
      </c>
      <c r="H29" s="94"/>
      <c r="I29" s="94"/>
      <c r="J29" s="22"/>
      <c r="K29" s="22"/>
      <c r="L29" s="22"/>
      <c r="M29" s="22"/>
      <c r="R29" s="284"/>
      <c r="S29" s="284"/>
      <c r="T29" s="284"/>
      <c r="U29" s="284"/>
      <c r="V29" s="284"/>
      <c r="W29" s="6"/>
      <c r="X29" s="6"/>
      <c r="Y29" s="6"/>
      <c r="Z29" s="6"/>
      <c r="AA29" s="6"/>
      <c r="AB29" s="15"/>
      <c r="AC29" s="6"/>
      <c r="AD29" s="6"/>
      <c r="AE29" s="22"/>
      <c r="AF29" s="22"/>
      <c r="AG29" s="22"/>
      <c r="AH29" s="22"/>
    </row>
    <row r="30" spans="1:34" ht="12.95" customHeight="1" x14ac:dyDescent="0.25">
      <c r="A30" s="94"/>
      <c r="B30" s="94"/>
      <c r="C30" s="94"/>
      <c r="D30" s="94"/>
      <c r="E30" s="94"/>
      <c r="F30" s="94"/>
      <c r="G30" s="94"/>
      <c r="H30" s="94"/>
      <c r="I30" s="94"/>
      <c r="J30" s="22"/>
      <c r="K30" s="22"/>
      <c r="L30" s="22"/>
      <c r="M30" s="22"/>
      <c r="R30" s="284"/>
      <c r="S30" s="284"/>
      <c r="T30" s="284"/>
      <c r="U30" s="284"/>
      <c r="V30" s="284"/>
      <c r="W30" s="6"/>
      <c r="X30" s="6"/>
      <c r="Y30" s="6"/>
      <c r="Z30" s="6"/>
      <c r="AA30" s="6"/>
      <c r="AB30" s="15"/>
      <c r="AC30" s="6"/>
      <c r="AD30" s="6"/>
      <c r="AE30" s="22"/>
      <c r="AF30" s="22"/>
      <c r="AG30" s="22"/>
      <c r="AH30" s="22"/>
    </row>
    <row r="31" spans="1:34" ht="12.95" customHeight="1" x14ac:dyDescent="0.25">
      <c r="A31" s="94"/>
      <c r="B31" s="94"/>
      <c r="C31" s="94"/>
      <c r="D31" s="94"/>
      <c r="E31" s="94"/>
      <c r="F31" s="94"/>
      <c r="G31" s="94"/>
      <c r="H31" s="94"/>
      <c r="I31" s="94"/>
      <c r="J31" s="22"/>
      <c r="K31" s="22"/>
      <c r="L31" s="22"/>
      <c r="M31" s="22"/>
      <c r="N31" s="6"/>
      <c r="O31" s="6"/>
      <c r="P31" s="6"/>
      <c r="Q31" s="6"/>
      <c r="R31" s="284"/>
      <c r="S31" s="284"/>
      <c r="T31" s="284"/>
      <c r="U31" s="284"/>
      <c r="V31" s="284"/>
      <c r="W31" s="6"/>
      <c r="X31" s="6"/>
      <c r="Y31" s="6"/>
      <c r="Z31" s="6"/>
      <c r="AA31" s="6"/>
      <c r="AB31" s="15"/>
      <c r="AC31" s="6"/>
      <c r="AD31" s="6"/>
      <c r="AE31" s="22"/>
      <c r="AF31" s="22"/>
      <c r="AG31" s="22"/>
      <c r="AH31" s="22"/>
    </row>
    <row r="32" spans="1:34" s="6" customFormat="1" ht="13.5" customHeight="1" x14ac:dyDescent="0.25">
      <c r="A32" s="94"/>
      <c r="B32" s="94"/>
      <c r="C32" s="94"/>
      <c r="D32" s="94"/>
      <c r="E32" s="94"/>
      <c r="F32" s="94"/>
      <c r="G32" s="94"/>
      <c r="H32" s="94"/>
      <c r="I32" s="94"/>
      <c r="R32" s="284"/>
      <c r="S32" s="284"/>
      <c r="T32" s="284"/>
      <c r="U32" s="284"/>
      <c r="V32" s="284"/>
      <c r="AB32" s="15"/>
      <c r="AE32" s="22"/>
      <c r="AF32" s="22"/>
      <c r="AG32" s="22"/>
      <c r="AH32" s="22"/>
    </row>
    <row r="33" spans="1:34" s="6" customFormat="1" ht="13.5" hidden="1" customHeight="1" x14ac:dyDescent="0.25">
      <c r="A33" s="96"/>
      <c r="B33" s="94"/>
      <c r="C33" s="94"/>
      <c r="D33" s="94"/>
      <c r="E33" s="94"/>
      <c r="F33" s="94"/>
      <c r="G33" s="94"/>
      <c r="H33" s="94"/>
      <c r="I33" s="94"/>
      <c r="O33" s="6">
        <v>2015</v>
      </c>
      <c r="P33" s="6">
        <v>2011</v>
      </c>
      <c r="R33" s="284"/>
      <c r="S33" s="284"/>
      <c r="T33" s="284"/>
      <c r="U33" s="284"/>
      <c r="V33" s="284"/>
      <c r="AB33" s="15"/>
      <c r="AE33" s="22"/>
      <c r="AF33" s="22"/>
      <c r="AG33" s="22"/>
      <c r="AH33" s="22"/>
    </row>
    <row r="34" spans="1:34" ht="64.5" hidden="1" customHeight="1" thickBot="1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176" t="s">
        <v>258</v>
      </c>
      <c r="O34" s="27">
        <v>1.4911163407193571</v>
      </c>
      <c r="P34" s="27">
        <v>1.8183907848172072</v>
      </c>
      <c r="Q34" s="6"/>
      <c r="R34" s="284"/>
      <c r="S34" s="284"/>
      <c r="T34" s="284"/>
      <c r="U34" s="284"/>
      <c r="V34" s="284"/>
      <c r="W34" s="6"/>
      <c r="X34" s="6"/>
      <c r="Y34" s="6"/>
      <c r="Z34" s="6"/>
      <c r="AA34" s="6"/>
      <c r="AB34" s="15"/>
      <c r="AC34" s="6"/>
      <c r="AD34" s="6"/>
      <c r="AE34" s="22"/>
      <c r="AF34" s="22"/>
      <c r="AG34" s="22"/>
      <c r="AH34" s="22"/>
    </row>
    <row r="35" spans="1:34" ht="39" hidden="1" customHeight="1" thickBot="1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176" t="s">
        <v>257</v>
      </c>
      <c r="O35" s="27">
        <v>1.969324084158915</v>
      </c>
      <c r="P35" s="27">
        <v>3.0421196708064957</v>
      </c>
      <c r="Q35" s="6"/>
      <c r="R35" s="284"/>
      <c r="S35" s="284"/>
      <c r="T35" s="284"/>
      <c r="U35" s="284"/>
      <c r="V35" s="284"/>
      <c r="W35" s="6"/>
      <c r="X35" s="6"/>
      <c r="Y35" s="6"/>
      <c r="Z35" s="6"/>
      <c r="AA35" s="6"/>
      <c r="AB35" s="15"/>
      <c r="AC35" s="6"/>
      <c r="AD35" s="6"/>
      <c r="AE35" s="22"/>
      <c r="AF35" s="22"/>
      <c r="AG35" s="22"/>
      <c r="AH35" s="22"/>
    </row>
    <row r="36" spans="1:34" ht="39" hidden="1" customHeight="1" thickBot="1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176" t="s">
        <v>225</v>
      </c>
      <c r="O36" s="27">
        <v>3.2716498759732002</v>
      </c>
      <c r="P36" s="27">
        <v>4.1655649686845191</v>
      </c>
      <c r="Q36" s="6"/>
      <c r="R36" s="284"/>
      <c r="S36" s="284"/>
      <c r="T36" s="284"/>
      <c r="U36" s="284"/>
      <c r="V36" s="284"/>
      <c r="W36" s="6"/>
      <c r="X36" s="6"/>
      <c r="Y36" s="6"/>
      <c r="Z36" s="6"/>
      <c r="AA36" s="6"/>
      <c r="AB36" s="15"/>
      <c r="AC36" s="6"/>
      <c r="AD36" s="6"/>
      <c r="AE36" s="22"/>
      <c r="AF36" s="22"/>
      <c r="AG36" s="22"/>
      <c r="AH36" s="22"/>
    </row>
    <row r="37" spans="1:34" ht="39" hidden="1" customHeight="1" thickBot="1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76" t="s">
        <v>177</v>
      </c>
      <c r="O37" s="27">
        <v>9.7841279151374074</v>
      </c>
      <c r="P37" s="27">
        <v>15.154586726635561</v>
      </c>
      <c r="Q37" s="6"/>
      <c r="R37" s="284"/>
      <c r="S37" s="284"/>
      <c r="T37" s="284"/>
      <c r="U37" s="284"/>
      <c r="V37" s="284"/>
      <c r="W37" s="6"/>
      <c r="X37" s="6"/>
      <c r="Y37" s="6"/>
      <c r="Z37" s="6"/>
      <c r="AA37" s="6"/>
      <c r="AB37" s="15"/>
      <c r="AC37" s="6"/>
      <c r="AD37" s="6"/>
      <c r="AE37" s="22"/>
      <c r="AF37" s="22"/>
      <c r="AG37" s="22"/>
      <c r="AH37" s="22"/>
    </row>
    <row r="38" spans="1:34" ht="77.25" hidden="1" customHeight="1" thickBot="1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76" t="s">
        <v>176</v>
      </c>
      <c r="O38" s="27">
        <v>16.433719611612403</v>
      </c>
      <c r="P38" s="27">
        <v>21.290491083562941</v>
      </c>
      <c r="Q38" s="6"/>
      <c r="R38" s="284"/>
      <c r="S38" s="284"/>
      <c r="T38" s="284"/>
      <c r="U38" s="284"/>
      <c r="V38" s="284"/>
      <c r="W38" s="6"/>
      <c r="X38" s="6"/>
      <c r="Y38" s="6"/>
      <c r="Z38" s="6"/>
      <c r="AA38" s="6"/>
      <c r="AB38" s="15"/>
      <c r="AC38" s="6"/>
      <c r="AD38" s="6"/>
      <c r="AE38" s="22"/>
      <c r="AF38" s="22"/>
      <c r="AG38" s="22"/>
      <c r="AH38" s="22"/>
    </row>
    <row r="39" spans="1:34" ht="51.75" hidden="1" customHeight="1" thickBot="1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76" t="s">
        <v>223</v>
      </c>
      <c r="O39" s="27">
        <v>18.746710469163872</v>
      </c>
      <c r="P39" s="27">
        <v>25.584544789649836</v>
      </c>
      <c r="Q39" s="6"/>
      <c r="R39" s="284"/>
      <c r="S39" s="284"/>
      <c r="T39" s="284"/>
      <c r="U39" s="284"/>
      <c r="V39" s="284"/>
      <c r="W39" s="6"/>
      <c r="X39" s="6"/>
      <c r="Y39" s="6"/>
      <c r="Z39" s="6"/>
      <c r="AA39" s="6"/>
      <c r="AB39" s="15"/>
      <c r="AC39" s="6"/>
      <c r="AD39" s="6"/>
      <c r="AE39" s="22"/>
      <c r="AF39" s="22"/>
      <c r="AG39" s="22"/>
      <c r="AH39" s="22"/>
    </row>
    <row r="40" spans="1:34" ht="51.75" hidden="1" customHeight="1" thickBo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176" t="s">
        <v>224</v>
      </c>
      <c r="O40" s="27">
        <v>27.621759664292334</v>
      </c>
      <c r="P40" s="27">
        <v>31.364842586680773</v>
      </c>
      <c r="Q40" s="6"/>
      <c r="R40" s="284"/>
      <c r="S40" s="284"/>
      <c r="T40" s="284"/>
      <c r="U40" s="284"/>
      <c r="V40" s="284"/>
      <c r="W40" s="6"/>
      <c r="X40" s="6"/>
      <c r="Y40" s="6"/>
      <c r="Z40" s="6"/>
      <c r="AA40" s="6"/>
      <c r="AB40" s="15"/>
      <c r="AC40" s="6"/>
      <c r="AD40" s="6"/>
      <c r="AE40" s="22"/>
      <c r="AF40" s="22"/>
      <c r="AG40" s="22"/>
      <c r="AH40" s="22"/>
    </row>
    <row r="41" spans="1:34" ht="13.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6"/>
      <c r="O41" s="6"/>
      <c r="P41" s="6"/>
      <c r="Q41" s="6"/>
      <c r="R41" s="284"/>
      <c r="S41" s="284"/>
      <c r="T41" s="284"/>
      <c r="U41" s="284"/>
      <c r="V41" s="284"/>
      <c r="W41" s="6"/>
      <c r="X41" s="6"/>
      <c r="Y41" s="6"/>
      <c r="Z41" s="6"/>
      <c r="AA41" s="6"/>
      <c r="AB41" s="15"/>
      <c r="AC41" s="6"/>
      <c r="AD41" s="6"/>
      <c r="AE41" s="22"/>
      <c r="AF41" s="22"/>
      <c r="AG41" s="22"/>
      <c r="AH41" s="22"/>
    </row>
    <row r="42" spans="1:34" ht="12.75" customHeight="1" x14ac:dyDescent="0.25">
      <c r="R42" s="284"/>
      <c r="S42" s="284"/>
      <c r="T42" s="284"/>
      <c r="U42" s="284"/>
      <c r="V42" s="284"/>
    </row>
  </sheetData>
  <sortState ref="S24:U30">
    <sortCondition ref="T24:T30"/>
  </sortState>
  <mergeCells count="2">
    <mergeCell ref="A5:I5"/>
    <mergeCell ref="A6:I6"/>
  </mergeCells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32"/>
  <sheetViews>
    <sheetView showGridLines="0" zoomScaleNormal="100" zoomScaleSheetLayoutView="100" workbookViewId="0"/>
  </sheetViews>
  <sheetFormatPr baseColWidth="10" defaultColWidth="0" defaultRowHeight="12.75" zeroHeight="1" x14ac:dyDescent="0.25"/>
  <cols>
    <col min="1" max="1" width="13.5703125" style="22" customWidth="1"/>
    <col min="2" max="8" width="9.140625" style="22" customWidth="1"/>
    <col min="9" max="21" width="9.140625" style="22" hidden="1" customWidth="1"/>
    <col min="22" max="27" width="0" style="22" hidden="1" customWidth="1"/>
    <col min="28" max="16384" width="9.140625" style="22" hidden="1"/>
  </cols>
  <sheetData>
    <row r="1" spans="1:7" x14ac:dyDescent="0.25"/>
    <row r="2" spans="1:7" ht="17.25" customHeight="1" x14ac:dyDescent="0.25">
      <c r="A2" s="377" t="s">
        <v>290</v>
      </c>
      <c r="B2" s="377"/>
      <c r="C2" s="377"/>
      <c r="D2" s="377"/>
      <c r="E2" s="377"/>
      <c r="F2" s="377"/>
      <c r="G2" s="377"/>
    </row>
    <row r="3" spans="1:7" ht="46.5" customHeight="1" x14ac:dyDescent="0.25">
      <c r="A3" s="346" t="s">
        <v>366</v>
      </c>
      <c r="B3" s="346"/>
      <c r="C3" s="346"/>
      <c r="D3" s="346"/>
      <c r="E3" s="346"/>
      <c r="F3" s="346"/>
      <c r="G3" s="346"/>
    </row>
    <row r="4" spans="1:7" ht="18" customHeight="1" x14ac:dyDescent="0.25">
      <c r="A4" s="321"/>
      <c r="B4" s="321"/>
      <c r="C4" s="321"/>
      <c r="D4" s="321"/>
      <c r="E4" s="321"/>
      <c r="F4" s="321"/>
      <c r="G4" s="321"/>
    </row>
    <row r="5" spans="1:7" ht="90.75" customHeight="1" x14ac:dyDescent="0.25">
      <c r="A5" s="322"/>
      <c r="B5" s="379" t="s">
        <v>210</v>
      </c>
      <c r="C5" s="361"/>
      <c r="D5" s="361"/>
      <c r="E5" s="362" t="s">
        <v>178</v>
      </c>
      <c r="F5" s="322"/>
      <c r="G5" s="322"/>
    </row>
    <row r="6" spans="1:7" ht="5.0999999999999996" customHeight="1" x14ac:dyDescent="0.25">
      <c r="A6" s="322"/>
      <c r="B6" s="379"/>
      <c r="C6" s="323" t="s">
        <v>309</v>
      </c>
      <c r="D6" s="323" t="s">
        <v>310</v>
      </c>
      <c r="E6" s="362"/>
      <c r="F6" s="322"/>
      <c r="G6" s="322"/>
    </row>
    <row r="7" spans="1:7" ht="12.95" customHeight="1" x14ac:dyDescent="0.25">
      <c r="A7" s="322"/>
      <c r="B7" s="314"/>
      <c r="C7" s="315"/>
      <c r="D7" s="316"/>
      <c r="E7" s="317"/>
      <c r="F7" s="322"/>
      <c r="G7" s="322"/>
    </row>
    <row r="8" spans="1:7" ht="5.0999999999999996" customHeight="1" x14ac:dyDescent="0.25">
      <c r="A8" s="322"/>
      <c r="B8" s="305" t="s">
        <v>13</v>
      </c>
      <c r="C8" s="318"/>
      <c r="D8" s="318"/>
      <c r="E8" s="319"/>
      <c r="F8" s="322"/>
      <c r="G8" s="322"/>
    </row>
    <row r="9" spans="1:7" ht="12.95" customHeight="1" x14ac:dyDescent="0.25">
      <c r="A9" s="313"/>
      <c r="B9" s="303"/>
      <c r="C9" s="320"/>
      <c r="D9" s="320"/>
      <c r="E9" s="301"/>
      <c r="F9" s="313"/>
      <c r="G9" s="313"/>
    </row>
    <row r="10" spans="1:7" ht="12.95" customHeight="1" x14ac:dyDescent="0.25">
      <c r="A10" s="94"/>
      <c r="B10" s="11">
        <v>2015</v>
      </c>
      <c r="C10" s="177">
        <v>7.2294446348749224</v>
      </c>
      <c r="D10" s="177">
        <v>3.6267109188119826</v>
      </c>
      <c r="E10" s="182">
        <v>20301.029485999952</v>
      </c>
      <c r="F10" s="94"/>
      <c r="G10" s="94"/>
    </row>
    <row r="11" spans="1:7" ht="5.0999999999999996" customHeight="1" x14ac:dyDescent="0.25">
      <c r="A11" s="94"/>
      <c r="B11" s="2">
        <v>2011</v>
      </c>
      <c r="C11" s="27">
        <v>8.4203595791304959</v>
      </c>
      <c r="D11" s="27">
        <v>4.4851026865568029</v>
      </c>
      <c r="E11" s="15">
        <v>12215.32977699999</v>
      </c>
      <c r="F11" s="94"/>
      <c r="G11" s="94"/>
    </row>
    <row r="12" spans="1:7" ht="14.25" customHeight="1" thickBot="1" x14ac:dyDescent="0.3">
      <c r="A12" s="94"/>
      <c r="B12" s="30"/>
      <c r="C12" s="30"/>
      <c r="D12" s="30"/>
      <c r="E12" s="31"/>
      <c r="F12" s="94"/>
      <c r="G12" s="94"/>
    </row>
    <row r="13" spans="1:7" ht="14.25" customHeight="1" x14ac:dyDescent="0.25">
      <c r="A13" s="94"/>
      <c r="B13" s="6" t="s">
        <v>269</v>
      </c>
      <c r="C13" s="6"/>
      <c r="D13" s="200">
        <f>+C10-C11</f>
        <v>-1.1909149442555735</v>
      </c>
      <c r="E13" s="200">
        <f>+D10-D11</f>
        <v>-0.85839176774482029</v>
      </c>
      <c r="F13" s="94"/>
      <c r="G13" s="94"/>
    </row>
    <row r="14" spans="1:7" ht="12.95" customHeight="1" x14ac:dyDescent="0.25">
      <c r="A14" s="94"/>
      <c r="B14" s="94"/>
      <c r="C14" s="94"/>
      <c r="D14" s="94"/>
      <c r="E14" s="94"/>
      <c r="F14" s="94"/>
      <c r="G14" s="94"/>
    </row>
    <row r="15" spans="1:7" ht="12.95" customHeight="1" x14ac:dyDescent="0.25">
      <c r="A15" s="94"/>
      <c r="B15" s="94"/>
      <c r="C15" s="94"/>
      <c r="D15" s="94"/>
      <c r="E15" s="94"/>
      <c r="F15" s="94"/>
      <c r="G15" s="94"/>
    </row>
    <row r="16" spans="1:7" ht="12.95" customHeight="1" x14ac:dyDescent="0.25">
      <c r="A16" s="94"/>
      <c r="B16" s="184" t="s">
        <v>291</v>
      </c>
      <c r="C16" s="6"/>
      <c r="D16" s="6"/>
      <c r="E16" s="94"/>
      <c r="F16" s="94"/>
      <c r="G16" s="94"/>
    </row>
    <row r="17" spans="1:7" ht="12.95" customHeight="1" x14ac:dyDescent="0.25">
      <c r="A17" s="94"/>
      <c r="B17" s="6"/>
      <c r="C17" s="6">
        <v>2011</v>
      </c>
      <c r="D17" s="6">
        <v>2015</v>
      </c>
      <c r="E17" s="94"/>
      <c r="F17" s="94"/>
      <c r="G17" s="94"/>
    </row>
    <row r="18" spans="1:7" ht="12.95" customHeight="1" x14ac:dyDescent="0.25">
      <c r="A18" s="94"/>
      <c r="B18" s="6" t="s">
        <v>287</v>
      </c>
      <c r="C18" s="27">
        <v>9.280461548688665</v>
      </c>
      <c r="D18" s="27">
        <v>7.8621142100241705</v>
      </c>
      <c r="E18" s="94"/>
      <c r="F18" s="94"/>
      <c r="G18" s="94"/>
    </row>
    <row r="19" spans="1:7" ht="12.95" customHeight="1" x14ac:dyDescent="0.25">
      <c r="A19" s="94"/>
      <c r="B19" s="6" t="s">
        <v>288</v>
      </c>
      <c r="C19" s="27">
        <f>100-C18</f>
        <v>90.719538451311337</v>
      </c>
      <c r="D19" s="27">
        <f>100-D18</f>
        <v>92.137885789975826</v>
      </c>
      <c r="E19" s="94"/>
      <c r="F19" s="94"/>
      <c r="G19" s="94"/>
    </row>
    <row r="20" spans="1:7" ht="12.95" customHeight="1" x14ac:dyDescent="0.25">
      <c r="A20" s="94"/>
      <c r="B20" s="94"/>
      <c r="C20" s="94"/>
      <c r="D20" s="94"/>
      <c r="E20" s="94"/>
      <c r="F20" s="94"/>
      <c r="G20" s="94"/>
    </row>
    <row r="21" spans="1:7" ht="12.95" customHeight="1" x14ac:dyDescent="0.25">
      <c r="A21" s="94"/>
      <c r="B21" s="94"/>
      <c r="C21" s="94"/>
      <c r="D21" s="94"/>
      <c r="E21" s="94"/>
      <c r="F21" s="94"/>
      <c r="G21" s="94"/>
    </row>
    <row r="22" spans="1:7" ht="12.95" customHeight="1" x14ac:dyDescent="0.25">
      <c r="A22" s="94"/>
      <c r="B22" s="94"/>
      <c r="C22" s="94"/>
      <c r="D22" s="94"/>
      <c r="E22" s="94"/>
      <c r="F22" s="94"/>
      <c r="G22" s="94"/>
    </row>
    <row r="23" spans="1:7" ht="12.95" customHeight="1" x14ac:dyDescent="0.25">
      <c r="A23" s="94"/>
      <c r="B23" s="94"/>
      <c r="C23" s="94"/>
      <c r="D23" s="94"/>
      <c r="E23" s="94"/>
      <c r="F23" s="94"/>
      <c r="G23" s="94"/>
    </row>
    <row r="24" spans="1:7" ht="12.95" customHeight="1" x14ac:dyDescent="0.25">
      <c r="A24" s="94"/>
      <c r="B24" s="94"/>
      <c r="C24" s="94"/>
      <c r="D24" s="94"/>
      <c r="E24" s="94"/>
      <c r="F24" s="94"/>
      <c r="G24" s="94"/>
    </row>
    <row r="25" spans="1:7" ht="12.95" customHeight="1" x14ac:dyDescent="0.25">
      <c r="A25" s="94"/>
      <c r="B25" s="94"/>
      <c r="C25" s="94"/>
      <c r="D25" s="94"/>
      <c r="E25" s="94"/>
      <c r="F25" s="94"/>
      <c r="G25" s="94"/>
    </row>
    <row r="26" spans="1:7" ht="12.95" customHeight="1" x14ac:dyDescent="0.25">
      <c r="A26" s="94"/>
      <c r="B26" s="94"/>
      <c r="C26" s="94"/>
      <c r="D26" s="94"/>
      <c r="E26" s="94"/>
      <c r="F26" s="94"/>
      <c r="G26" s="94"/>
    </row>
    <row r="27" spans="1:7" ht="12.95" customHeight="1" x14ac:dyDescent="0.25">
      <c r="A27" s="94"/>
      <c r="B27" s="94"/>
      <c r="C27" s="94"/>
      <c r="D27" s="94"/>
      <c r="E27" s="94"/>
      <c r="F27" s="94"/>
      <c r="G27" s="94"/>
    </row>
    <row r="28" spans="1:7" ht="12.95" hidden="1" customHeight="1" x14ac:dyDescent="0.25">
      <c r="A28" s="94"/>
      <c r="B28" s="94"/>
      <c r="C28" s="94"/>
      <c r="D28" s="94"/>
      <c r="E28" s="94"/>
      <c r="F28" s="94"/>
      <c r="G28" s="94"/>
    </row>
    <row r="29" spans="1:7" ht="12.95" hidden="1" customHeight="1" x14ac:dyDescent="0.25"/>
    <row r="30" spans="1:7" ht="12.95" hidden="1" customHeight="1" x14ac:dyDescent="0.25"/>
    <row r="31" spans="1:7" ht="12.95" hidden="1" customHeight="1" x14ac:dyDescent="0.25"/>
    <row r="32" spans="1:7" ht="12.95" hidden="1" customHeight="1" x14ac:dyDescent="0.25"/>
  </sheetData>
  <mergeCells count="5">
    <mergeCell ref="B5:B6"/>
    <mergeCell ref="C5:D5"/>
    <mergeCell ref="E5:E6"/>
    <mergeCell ref="A2:G2"/>
    <mergeCell ref="A3:G3"/>
  </mergeCells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/>
    <pageSetUpPr fitToPage="1"/>
  </sheetPr>
  <dimension ref="A1:XFC89"/>
  <sheetViews>
    <sheetView showGridLines="0" zoomScaleNormal="100" zoomScaleSheetLayoutView="100" workbookViewId="0">
      <selection activeCell="Q58" sqref="Q1:XFD1048576"/>
    </sheetView>
  </sheetViews>
  <sheetFormatPr baseColWidth="10" defaultColWidth="0" defaultRowHeight="13.5" zeroHeight="1" x14ac:dyDescent="0.25"/>
  <cols>
    <col min="1" max="1" width="22.85546875" style="6" customWidth="1"/>
    <col min="2" max="2" width="8" style="27" customWidth="1"/>
    <col min="3" max="3" width="5.28515625" style="27" customWidth="1"/>
    <col min="4" max="4" width="8" style="27" customWidth="1"/>
    <col min="5" max="5" width="6.5703125" style="27" customWidth="1"/>
    <col min="6" max="6" width="7.140625" style="27" customWidth="1"/>
    <col min="7" max="7" width="5.85546875" style="27" customWidth="1"/>
    <col min="8" max="8" width="7.28515625" style="27" customWidth="1"/>
    <col min="9" max="9" width="8.85546875" style="27" customWidth="1"/>
    <col min="10" max="10" width="8" style="27" customWidth="1"/>
    <col min="11" max="11" width="1.42578125" style="27" customWidth="1"/>
    <col min="12" max="12" width="5.7109375" style="27" customWidth="1"/>
    <col min="13" max="13" width="9.5703125" style="27" customWidth="1"/>
    <col min="14" max="14" width="8" style="27" customWidth="1"/>
    <col min="15" max="15" width="8" style="15" customWidth="1"/>
    <col min="16" max="16" width="1" style="6" customWidth="1"/>
    <col min="17" max="17" width="8" hidden="1"/>
    <col min="18" max="18" width="11" style="6" hidden="1"/>
    <col min="19" max="19" width="11" style="22" hidden="1"/>
    <col min="20" max="20" width="10" style="22" hidden="1"/>
    <col min="21" max="21" width="13.5703125" style="22" hidden="1"/>
    <col min="22" max="16383" width="9.140625" style="22" hidden="1"/>
    <col min="16384" max="16384" width="4" style="22" hidden="1"/>
  </cols>
  <sheetData>
    <row r="1" spans="1:16" x14ac:dyDescent="0.25">
      <c r="A1" s="347" t="s">
        <v>160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1:16" ht="15" customHeight="1" x14ac:dyDescent="0.25">
      <c r="A2" s="380" t="s">
        <v>315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</row>
    <row r="3" spans="1:16" x14ac:dyDescent="0.25">
      <c r="A3" s="347" t="s">
        <v>65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</row>
    <row r="4" spans="1:16" ht="5.25" customHeight="1" thickBot="1" x14ac:dyDescent="0.3"/>
    <row r="5" spans="1:16" ht="24" customHeight="1" x14ac:dyDescent="0.25">
      <c r="A5" s="368" t="s">
        <v>210</v>
      </c>
      <c r="B5" s="381" t="s">
        <v>179</v>
      </c>
      <c r="C5" s="383" t="s">
        <v>67</v>
      </c>
      <c r="D5" s="383"/>
      <c r="E5" s="383"/>
      <c r="F5" s="383"/>
      <c r="G5" s="383"/>
      <c r="H5" s="383"/>
      <c r="I5" s="383"/>
      <c r="J5" s="383"/>
      <c r="K5" s="78"/>
      <c r="L5" s="383" t="s">
        <v>68</v>
      </c>
      <c r="M5" s="383"/>
      <c r="N5" s="383"/>
      <c r="O5" s="384" t="s">
        <v>69</v>
      </c>
      <c r="P5" s="19"/>
    </row>
    <row r="6" spans="1:16" ht="94.5" customHeight="1" thickBot="1" x14ac:dyDescent="0.3">
      <c r="A6" s="360"/>
      <c r="B6" s="382"/>
      <c r="C6" s="79" t="s">
        <v>0</v>
      </c>
      <c r="D6" s="98" t="s">
        <v>346</v>
      </c>
      <c r="E6" s="98" t="s">
        <v>223</v>
      </c>
      <c r="F6" s="98" t="s">
        <v>176</v>
      </c>
      <c r="G6" s="98" t="s">
        <v>177</v>
      </c>
      <c r="H6" s="98" t="s">
        <v>225</v>
      </c>
      <c r="I6" s="98" t="s">
        <v>258</v>
      </c>
      <c r="J6" s="98" t="s">
        <v>350</v>
      </c>
      <c r="K6" s="79"/>
      <c r="L6" s="79" t="s">
        <v>0</v>
      </c>
      <c r="M6" s="83" t="s">
        <v>222</v>
      </c>
      <c r="N6" s="83" t="s">
        <v>221</v>
      </c>
      <c r="O6" s="370"/>
      <c r="P6" s="9"/>
    </row>
    <row r="7" spans="1:16" ht="5.0999999999999996" customHeight="1" x14ac:dyDescent="0.25">
      <c r="A7" s="7"/>
      <c r="B7" s="122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"/>
      <c r="P7" s="3"/>
    </row>
    <row r="8" spans="1:16" ht="12.95" customHeight="1" x14ac:dyDescent="0.25">
      <c r="A8" s="11" t="s">
        <v>13</v>
      </c>
      <c r="B8" s="118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12"/>
      <c r="P8" s="5"/>
    </row>
    <row r="9" spans="1:16" ht="12.95" customHeight="1" x14ac:dyDescent="0.25">
      <c r="A9" s="13" t="s">
        <v>6</v>
      </c>
      <c r="B9" s="118">
        <v>13.61916432411809</v>
      </c>
      <c r="C9" s="26">
        <v>12.508901948037565</v>
      </c>
      <c r="D9" s="26">
        <v>10.568104066793648</v>
      </c>
      <c r="E9" s="26">
        <v>6.5568562428211283</v>
      </c>
      <c r="F9" s="26">
        <v>6.658486992080463</v>
      </c>
      <c r="G9" s="26">
        <v>2.4282599547905566</v>
      </c>
      <c r="H9" s="26">
        <v>0.84572361840784416</v>
      </c>
      <c r="I9" s="26">
        <v>0.31517507288514324</v>
      </c>
      <c r="J9" s="26">
        <v>0.49001187197503732</v>
      </c>
      <c r="K9" s="26"/>
      <c r="L9" s="26">
        <v>2.5008955464456855</v>
      </c>
      <c r="M9" s="26">
        <v>2.0167497645584467</v>
      </c>
      <c r="N9" s="26">
        <v>0.87114238304602332</v>
      </c>
      <c r="O9" s="12">
        <v>521.33532799999978</v>
      </c>
      <c r="P9" s="5"/>
    </row>
    <row r="10" spans="1:16" ht="12.95" customHeight="1" x14ac:dyDescent="0.25">
      <c r="A10" s="13" t="s">
        <v>7</v>
      </c>
      <c r="B10" s="118">
        <v>15.644961449099046</v>
      </c>
      <c r="C10" s="26">
        <v>15.369340300587622</v>
      </c>
      <c r="D10" s="26">
        <v>12.835694504311117</v>
      </c>
      <c r="E10" s="26">
        <v>8.7600339183939155</v>
      </c>
      <c r="F10" s="26">
        <v>6.8027317724113452</v>
      </c>
      <c r="G10" s="26">
        <v>3.4874856661377942</v>
      </c>
      <c r="H10" s="26">
        <v>1.2643173750381695</v>
      </c>
      <c r="I10" s="26">
        <v>0.31953055244579631</v>
      </c>
      <c r="J10" s="26">
        <v>0.42727098210515724</v>
      </c>
      <c r="K10" s="26"/>
      <c r="L10" s="26">
        <v>1.9206986337941327</v>
      </c>
      <c r="M10" s="26">
        <v>1.7928869475667735</v>
      </c>
      <c r="N10" s="26">
        <v>1.2036574225024259</v>
      </c>
      <c r="O10" s="12">
        <v>2094.4328950000049</v>
      </c>
      <c r="P10" s="5"/>
    </row>
    <row r="11" spans="1:16" ht="12.95" customHeight="1" x14ac:dyDescent="0.25">
      <c r="A11" s="13" t="s">
        <v>8</v>
      </c>
      <c r="B11" s="118">
        <v>13.184765385285168</v>
      </c>
      <c r="C11" s="26">
        <v>12.969288845768833</v>
      </c>
      <c r="D11" s="26">
        <v>10.730214380679213</v>
      </c>
      <c r="E11" s="26">
        <v>7.6213365073172525</v>
      </c>
      <c r="F11" s="26">
        <v>5.963541022331186</v>
      </c>
      <c r="G11" s="26">
        <v>2.694684916003979</v>
      </c>
      <c r="H11" s="26">
        <v>1.1851557320571628</v>
      </c>
      <c r="I11" s="26">
        <v>0.33499434497851377</v>
      </c>
      <c r="J11" s="26">
        <v>0.452215474146411</v>
      </c>
      <c r="K11" s="26"/>
      <c r="L11" s="26">
        <v>2.5956587726072735</v>
      </c>
      <c r="M11" s="26">
        <v>2.3646556194459412</v>
      </c>
      <c r="N11" s="26">
        <v>0.9465212751015093</v>
      </c>
      <c r="O11" s="12">
        <v>3401.4371199999937</v>
      </c>
      <c r="P11" s="5"/>
    </row>
    <row r="12" spans="1:16" ht="12.95" customHeight="1" x14ac:dyDescent="0.25">
      <c r="A12" s="13" t="s">
        <v>9</v>
      </c>
      <c r="B12" s="118">
        <v>12.676402173191507</v>
      </c>
      <c r="C12" s="26">
        <v>12.233507223590298</v>
      </c>
      <c r="D12" s="26">
        <v>9.9336698548644442</v>
      </c>
      <c r="E12" s="26">
        <v>5.7629592854108989</v>
      </c>
      <c r="F12" s="26">
        <v>5.4361736152781983</v>
      </c>
      <c r="G12" s="26">
        <v>2.7969408397533324</v>
      </c>
      <c r="H12" s="26">
        <v>1.2266055060798884</v>
      </c>
      <c r="I12" s="26">
        <v>0.46341245876376352</v>
      </c>
      <c r="J12" s="26">
        <v>0.64788845272744833</v>
      </c>
      <c r="K12" s="26"/>
      <c r="L12" s="26">
        <v>2.5837454094750116</v>
      </c>
      <c r="M12" s="26">
        <v>2.2326980139923789</v>
      </c>
      <c r="N12" s="26">
        <v>1.186717477391936</v>
      </c>
      <c r="O12" s="12">
        <v>4168.2155139999904</v>
      </c>
      <c r="P12" s="5"/>
    </row>
    <row r="13" spans="1:16" ht="12.95" customHeight="1" x14ac:dyDescent="0.25">
      <c r="A13" s="13" t="s">
        <v>10</v>
      </c>
      <c r="B13" s="118">
        <v>9.2714526197697538</v>
      </c>
      <c r="C13" s="26">
        <v>8.2338038046122879</v>
      </c>
      <c r="D13" s="26">
        <v>6.8700986033077189</v>
      </c>
      <c r="E13" s="26">
        <v>4.5942105746010222</v>
      </c>
      <c r="F13" s="26">
        <v>3.7780256476394438</v>
      </c>
      <c r="G13" s="26">
        <v>2.1684169393515194</v>
      </c>
      <c r="H13" s="26">
        <v>0.56093055631471833</v>
      </c>
      <c r="I13" s="26">
        <v>0.18305949971191024</v>
      </c>
      <c r="J13" s="26">
        <v>0.37657203871465456</v>
      </c>
      <c r="K13" s="26"/>
      <c r="L13" s="26">
        <v>2.92856211373243</v>
      </c>
      <c r="M13" s="26">
        <v>2.705046945835309</v>
      </c>
      <c r="N13" s="26">
        <v>1.3973093686268887</v>
      </c>
      <c r="O13" s="12">
        <v>3970.6920490000016</v>
      </c>
      <c r="P13" s="5"/>
    </row>
    <row r="14" spans="1:16" ht="12.95" customHeight="1" x14ac:dyDescent="0.25">
      <c r="A14" s="13" t="s">
        <v>11</v>
      </c>
      <c r="B14" s="118">
        <v>10.481043595028286</v>
      </c>
      <c r="C14" s="26">
        <v>8.9000671452141535</v>
      </c>
      <c r="D14" s="26">
        <v>7.7191322701144065</v>
      </c>
      <c r="E14" s="26">
        <v>4.7099123705367241</v>
      </c>
      <c r="F14" s="26">
        <v>4.2025955190500124</v>
      </c>
      <c r="G14" s="26">
        <v>2.4777865202151461</v>
      </c>
      <c r="H14" s="26">
        <v>0.80537099891733865</v>
      </c>
      <c r="I14" s="26">
        <v>0.44139652525325235</v>
      </c>
      <c r="J14" s="26">
        <v>0.65115702326674518</v>
      </c>
      <c r="K14" s="26"/>
      <c r="L14" s="26">
        <v>4.057013469616896</v>
      </c>
      <c r="M14" s="26">
        <v>3.5481574071180413</v>
      </c>
      <c r="N14" s="26">
        <v>1.6478723966536417</v>
      </c>
      <c r="O14" s="12">
        <v>3240.296464</v>
      </c>
      <c r="P14" s="5"/>
    </row>
    <row r="15" spans="1:16" ht="12.95" customHeight="1" x14ac:dyDescent="0.25">
      <c r="A15" s="13" t="s">
        <v>12</v>
      </c>
      <c r="B15" s="118">
        <v>10.009891117892417</v>
      </c>
      <c r="C15" s="26">
        <v>9.2060869346399716</v>
      </c>
      <c r="D15" s="26">
        <v>7.7400502310643784</v>
      </c>
      <c r="E15" s="26">
        <v>5.003286529604142</v>
      </c>
      <c r="F15" s="26">
        <v>4.5914607306258919</v>
      </c>
      <c r="G15" s="26">
        <v>2.5379985352962455</v>
      </c>
      <c r="H15" s="26">
        <v>1.0740509517286583</v>
      </c>
      <c r="I15" s="26">
        <v>0.42551006694191817</v>
      </c>
      <c r="J15" s="26">
        <v>0.50602641354150935</v>
      </c>
      <c r="K15" s="26"/>
      <c r="L15" s="26">
        <v>3.4359811271099856</v>
      </c>
      <c r="M15" s="26">
        <v>2.9228509963263001</v>
      </c>
      <c r="N15" s="26">
        <v>1.4206637822513819</v>
      </c>
      <c r="O15" s="12">
        <v>2904.6201159999946</v>
      </c>
      <c r="P15" s="5"/>
    </row>
    <row r="16" spans="1:16" ht="5.0999999999999996" customHeight="1" x14ac:dyDescent="0.25">
      <c r="A16" s="2"/>
      <c r="B16" s="118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12"/>
      <c r="P16" s="5"/>
    </row>
    <row r="17" spans="1:16" ht="12.95" customHeight="1" x14ac:dyDescent="0.25">
      <c r="A17" s="11" t="s">
        <v>14</v>
      </c>
      <c r="B17" s="118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2"/>
      <c r="P17" s="5"/>
    </row>
    <row r="18" spans="1:16" ht="12.95" customHeight="1" x14ac:dyDescent="0.25">
      <c r="A18" s="13" t="s">
        <v>308</v>
      </c>
      <c r="B18" s="118">
        <v>11.469979474870165</v>
      </c>
      <c r="C18" s="26">
        <v>10.682524730096619</v>
      </c>
      <c r="D18" s="26">
        <v>8.9108494773748568</v>
      </c>
      <c r="E18" s="26">
        <v>5.5232113286103406</v>
      </c>
      <c r="F18" s="26">
        <v>4.8253796506281272</v>
      </c>
      <c r="G18" s="26">
        <v>2.4535748267773267</v>
      </c>
      <c r="H18" s="26">
        <v>0.84820890323131282</v>
      </c>
      <c r="I18" s="26">
        <v>0.23038823038815961</v>
      </c>
      <c r="J18" s="26">
        <v>0.38384905827045573</v>
      </c>
      <c r="K18" s="26"/>
      <c r="L18" s="26">
        <v>2.801636226887803</v>
      </c>
      <c r="M18" s="26">
        <v>2.4308330800186684</v>
      </c>
      <c r="N18" s="26">
        <v>1.2330488553516603</v>
      </c>
      <c r="O18" s="12">
        <v>17198.714071999919</v>
      </c>
      <c r="P18" s="5"/>
    </row>
    <row r="19" spans="1:16" ht="12.95" customHeight="1" x14ac:dyDescent="0.25">
      <c r="A19" s="13" t="s">
        <v>15</v>
      </c>
      <c r="B19" s="118">
        <v>12.936919701614839</v>
      </c>
      <c r="C19" s="26">
        <v>12.366489760154343</v>
      </c>
      <c r="D19" s="26">
        <v>10.255220715607081</v>
      </c>
      <c r="E19" s="26">
        <v>7.9793947411950725</v>
      </c>
      <c r="F19" s="26">
        <v>6.3269127025006036</v>
      </c>
      <c r="G19" s="26">
        <v>3.6123871703781578</v>
      </c>
      <c r="H19" s="26">
        <v>1.8055717915470484</v>
      </c>
      <c r="I19" s="26">
        <v>1.0751017401224183</v>
      </c>
      <c r="J19" s="26">
        <v>1.2449958449002505</v>
      </c>
      <c r="K19" s="26"/>
      <c r="L19" s="26">
        <v>3.705355538036212</v>
      </c>
      <c r="M19" s="26">
        <v>3.5704419834339909</v>
      </c>
      <c r="N19" s="26">
        <v>1.5951563073399351</v>
      </c>
      <c r="O19" s="12">
        <v>3102.3154139999988</v>
      </c>
      <c r="P19" s="5"/>
    </row>
    <row r="20" spans="1:16" ht="5.0999999999999996" customHeight="1" x14ac:dyDescent="0.25">
      <c r="A20" s="2"/>
      <c r="B20" s="118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12"/>
      <c r="P20" s="5"/>
    </row>
    <row r="21" spans="1:16" ht="12.95" customHeight="1" x14ac:dyDescent="0.25">
      <c r="A21" s="11" t="s">
        <v>16</v>
      </c>
      <c r="B21" s="118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2"/>
      <c r="P21" s="5"/>
    </row>
    <row r="22" spans="1:16" ht="12.95" customHeight="1" x14ac:dyDescent="0.25">
      <c r="A22" s="13" t="s">
        <v>17</v>
      </c>
      <c r="B22" s="118">
        <v>10.010893390279998</v>
      </c>
      <c r="C22" s="26">
        <v>8.1459594407627556</v>
      </c>
      <c r="D22" s="26">
        <v>6.8681074924812195</v>
      </c>
      <c r="E22" s="26">
        <v>5.3677299499196449</v>
      </c>
      <c r="F22" s="26">
        <v>5.4884763251084729</v>
      </c>
      <c r="G22" s="26">
        <v>4.5262738920426475</v>
      </c>
      <c r="H22" s="26">
        <v>1.9925040946158636</v>
      </c>
      <c r="I22" s="26">
        <v>0.25871840624836029</v>
      </c>
      <c r="J22" s="26">
        <v>0.47597946281718939</v>
      </c>
      <c r="K22" s="26"/>
      <c r="L22" s="26">
        <v>4.6558876952889108</v>
      </c>
      <c r="M22" s="26">
        <v>4.1497326986276892</v>
      </c>
      <c r="N22" s="26">
        <v>2.3231856345895872</v>
      </c>
      <c r="O22" s="12">
        <v>452.08148000000011</v>
      </c>
      <c r="P22" s="5"/>
    </row>
    <row r="23" spans="1:16" ht="12.95" customHeight="1" x14ac:dyDescent="0.25">
      <c r="A23" s="13" t="s">
        <v>18</v>
      </c>
      <c r="B23" s="118">
        <v>13.189533515827081</v>
      </c>
      <c r="C23" s="26">
        <v>12.088331293722185</v>
      </c>
      <c r="D23" s="26">
        <v>9.8079006789450425</v>
      </c>
      <c r="E23" s="26">
        <v>7.1210187353986765</v>
      </c>
      <c r="F23" s="26">
        <v>7.2843486478477741</v>
      </c>
      <c r="G23" s="26">
        <v>4.1459919337380615</v>
      </c>
      <c r="H23" s="26">
        <v>1.3446832269278053</v>
      </c>
      <c r="I23" s="26">
        <v>0.80121069819283719</v>
      </c>
      <c r="J23" s="26">
        <v>0.78991811295218284</v>
      </c>
      <c r="K23" s="26"/>
      <c r="L23" s="26">
        <v>4.7178078989778927</v>
      </c>
      <c r="M23" s="26">
        <v>4.1372153245257417</v>
      </c>
      <c r="N23" s="26">
        <v>2.1495936115336596</v>
      </c>
      <c r="O23" s="12">
        <v>5072.1866410000121</v>
      </c>
      <c r="P23" s="5"/>
    </row>
    <row r="24" spans="1:16" ht="12.95" customHeight="1" x14ac:dyDescent="0.25">
      <c r="A24" s="13" t="s">
        <v>19</v>
      </c>
      <c r="B24" s="118">
        <v>12.715856594505853</v>
      </c>
      <c r="C24" s="26">
        <v>12.055248017805589</v>
      </c>
      <c r="D24" s="26">
        <v>9.7781314515784565</v>
      </c>
      <c r="E24" s="26">
        <v>6.583222290499803</v>
      </c>
      <c r="F24" s="26">
        <v>5.4066109672166842</v>
      </c>
      <c r="G24" s="26">
        <v>2.4434477522235296</v>
      </c>
      <c r="H24" s="26">
        <v>1.0447165637830036</v>
      </c>
      <c r="I24" s="26">
        <v>0.30484178563488462</v>
      </c>
      <c r="J24" s="26">
        <v>0.58578276815102059</v>
      </c>
      <c r="K24" s="26"/>
      <c r="L24" s="26">
        <v>2.8613167705681919</v>
      </c>
      <c r="M24" s="26">
        <v>2.59740466517282</v>
      </c>
      <c r="N24" s="26">
        <v>1.1600962492166811</v>
      </c>
      <c r="O24" s="12">
        <v>8888.4251689999601</v>
      </c>
      <c r="P24" s="5"/>
    </row>
    <row r="25" spans="1:16" ht="12.95" customHeight="1" x14ac:dyDescent="0.25">
      <c r="A25" s="13" t="s">
        <v>20</v>
      </c>
      <c r="B25" s="118">
        <v>8.9930068592163543</v>
      </c>
      <c r="C25" s="26">
        <v>8.4814043793772491</v>
      </c>
      <c r="D25" s="26">
        <v>7.6940995540941373</v>
      </c>
      <c r="E25" s="26">
        <v>3.8527802837431597</v>
      </c>
      <c r="F25" s="26">
        <v>2.5700523537158424</v>
      </c>
      <c r="G25" s="26">
        <v>1.4624172284608457</v>
      </c>
      <c r="H25" s="26">
        <v>0.54046032598509575</v>
      </c>
      <c r="I25" s="26">
        <v>6.916564992954416E-2</v>
      </c>
      <c r="J25" s="26">
        <v>0.17587312706490707</v>
      </c>
      <c r="K25" s="26"/>
      <c r="L25" s="26">
        <v>1.3947368028304741</v>
      </c>
      <c r="M25" s="26">
        <v>1.1779656373411318</v>
      </c>
      <c r="N25" s="26">
        <v>0.66074603597582982</v>
      </c>
      <c r="O25" s="12">
        <v>5888.3361960000038</v>
      </c>
      <c r="P25" s="5"/>
    </row>
    <row r="26" spans="1:16" ht="5.0999999999999996" customHeight="1" x14ac:dyDescent="0.25">
      <c r="A26" s="2"/>
      <c r="B26" s="118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2"/>
      <c r="P26" s="5"/>
    </row>
    <row r="27" spans="1:16" ht="12.95" customHeight="1" x14ac:dyDescent="0.25">
      <c r="A27" s="11" t="s">
        <v>21</v>
      </c>
      <c r="B27" s="118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2"/>
      <c r="P27" s="5"/>
    </row>
    <row r="28" spans="1:16" ht="12.95" customHeight="1" x14ac:dyDescent="0.25">
      <c r="A28" s="13" t="s">
        <v>22</v>
      </c>
      <c r="B28" s="118">
        <v>11.772102995354853</v>
      </c>
      <c r="C28" s="26">
        <v>10.78280094068465</v>
      </c>
      <c r="D28" s="26">
        <v>8.6338274839964821</v>
      </c>
      <c r="E28" s="26">
        <v>6.3050422746562722</v>
      </c>
      <c r="F28" s="26">
        <v>6.7229836223754944</v>
      </c>
      <c r="G28" s="26">
        <v>4.0606847026938597</v>
      </c>
      <c r="H28" s="26">
        <v>1.4259523382855233</v>
      </c>
      <c r="I28" s="26">
        <v>0.69560889243705559</v>
      </c>
      <c r="J28" s="26">
        <v>0.81868532393840843</v>
      </c>
      <c r="K28" s="26"/>
      <c r="L28" s="26">
        <v>4.0287757827114721</v>
      </c>
      <c r="M28" s="26">
        <v>3.617421886054756</v>
      </c>
      <c r="N28" s="26">
        <v>2.0741261503196706</v>
      </c>
      <c r="O28" s="12">
        <v>3986.9290489999817</v>
      </c>
      <c r="P28" s="5"/>
    </row>
    <row r="29" spans="1:16" ht="12.95" customHeight="1" x14ac:dyDescent="0.25">
      <c r="A29" s="13" t="s">
        <v>23</v>
      </c>
      <c r="B29" s="118">
        <v>14.638776230344529</v>
      </c>
      <c r="C29" s="26">
        <v>14.132929968788638</v>
      </c>
      <c r="D29" s="26">
        <v>11.71873401985223</v>
      </c>
      <c r="E29" s="26">
        <v>7.9413131811498978</v>
      </c>
      <c r="F29" s="26">
        <v>6.6327686818507257</v>
      </c>
      <c r="G29" s="26">
        <v>3.1294573342692651</v>
      </c>
      <c r="H29" s="26">
        <v>1.3632084426909101</v>
      </c>
      <c r="I29" s="26">
        <v>0.62537052597464282</v>
      </c>
      <c r="J29" s="26">
        <v>0.70150001431389486</v>
      </c>
      <c r="K29" s="26"/>
      <c r="L29" s="26">
        <v>3.3773901820734991</v>
      </c>
      <c r="M29" s="26">
        <v>2.8856205496096647</v>
      </c>
      <c r="N29" s="26">
        <v>1.5684204175862126</v>
      </c>
      <c r="O29" s="12">
        <v>4450.6393960000214</v>
      </c>
      <c r="P29" s="5"/>
    </row>
    <row r="30" spans="1:16" ht="12.95" customHeight="1" x14ac:dyDescent="0.25">
      <c r="A30" s="13" t="s">
        <v>24</v>
      </c>
      <c r="B30" s="118">
        <v>13.14385757839479</v>
      </c>
      <c r="C30" s="26">
        <v>12.161920196454561</v>
      </c>
      <c r="D30" s="26">
        <v>10.102415476959631</v>
      </c>
      <c r="E30" s="26">
        <v>6.9106993605742186</v>
      </c>
      <c r="F30" s="26">
        <v>5.4384858328949983</v>
      </c>
      <c r="G30" s="26">
        <v>2.8182466431887785</v>
      </c>
      <c r="H30" s="26">
        <v>1.0942223269301454</v>
      </c>
      <c r="I30" s="26">
        <v>0.37612524287310956</v>
      </c>
      <c r="J30" s="26">
        <v>0.69514457756282144</v>
      </c>
      <c r="K30" s="26"/>
      <c r="L30" s="26">
        <v>3.5606365121852064</v>
      </c>
      <c r="M30" s="26">
        <v>3.3672058034379582</v>
      </c>
      <c r="N30" s="26">
        <v>1.2877550646575104</v>
      </c>
      <c r="O30" s="12">
        <v>4409.5314830000052</v>
      </c>
      <c r="P30" s="5"/>
    </row>
    <row r="31" spans="1:16" ht="12.95" customHeight="1" x14ac:dyDescent="0.25">
      <c r="A31" s="13" t="s">
        <v>25</v>
      </c>
      <c r="B31" s="118">
        <v>10.889509071131812</v>
      </c>
      <c r="C31" s="26">
        <v>10.19435053538218</v>
      </c>
      <c r="D31" s="26">
        <v>8.8421908715575128</v>
      </c>
      <c r="E31" s="26">
        <v>5.2135679806552311</v>
      </c>
      <c r="F31" s="26">
        <v>3.884339396644708</v>
      </c>
      <c r="G31" s="26">
        <v>1.5603595559550916</v>
      </c>
      <c r="H31" s="26">
        <v>0.60519048576599255</v>
      </c>
      <c r="I31" s="26">
        <v>2.0964725986325053E-2</v>
      </c>
      <c r="J31" s="26">
        <v>0.21848066999826787</v>
      </c>
      <c r="K31" s="26"/>
      <c r="L31" s="26">
        <v>1.8674480877043875</v>
      </c>
      <c r="M31" s="26">
        <v>1.419682816610641</v>
      </c>
      <c r="N31" s="26">
        <v>1.0738008555983172</v>
      </c>
      <c r="O31" s="12">
        <v>3935.5582349999972</v>
      </c>
      <c r="P31" s="5"/>
    </row>
    <row r="32" spans="1:16" ht="12.95" customHeight="1" x14ac:dyDescent="0.25">
      <c r="A32" s="13" t="s">
        <v>26</v>
      </c>
      <c r="B32" s="118">
        <v>6.9641024356427872</v>
      </c>
      <c r="C32" s="26">
        <v>6.3810129002691482</v>
      </c>
      <c r="D32" s="26">
        <v>5.4416906978638471</v>
      </c>
      <c r="E32" s="26">
        <v>2.3516015339009755</v>
      </c>
      <c r="F32" s="26">
        <v>1.9969651736500376</v>
      </c>
      <c r="G32" s="26">
        <v>1.3413351709494945</v>
      </c>
      <c r="H32" s="26">
        <v>0.34972584955894409</v>
      </c>
      <c r="I32" s="26">
        <v>0</v>
      </c>
      <c r="J32" s="26">
        <v>4.3432254862088682E-2</v>
      </c>
      <c r="K32" s="26"/>
      <c r="L32" s="26">
        <v>1.5733255508915494</v>
      </c>
      <c r="M32" s="26">
        <v>1.4732768443497242</v>
      </c>
      <c r="N32" s="26">
        <v>0.28458136111291887</v>
      </c>
      <c r="O32" s="12">
        <v>3518.3713229999967</v>
      </c>
      <c r="P32" s="5"/>
    </row>
    <row r="33" spans="1:19" ht="5.0999999999999996" customHeight="1" x14ac:dyDescent="0.25">
      <c r="A33" s="2"/>
      <c r="B33" s="118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12"/>
      <c r="P33" s="5"/>
    </row>
    <row r="34" spans="1:19" ht="12.95" customHeight="1" x14ac:dyDescent="0.25">
      <c r="A34" s="11" t="s">
        <v>27</v>
      </c>
      <c r="B34" s="118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12"/>
      <c r="P34" s="5"/>
    </row>
    <row r="35" spans="1:19" ht="12.95" customHeight="1" x14ac:dyDescent="0.25">
      <c r="A35" s="13" t="s">
        <v>28</v>
      </c>
      <c r="B35" s="118">
        <v>11.94101639319859</v>
      </c>
      <c r="C35" s="26">
        <v>11.187570164443228</v>
      </c>
      <c r="D35" s="26">
        <v>9.4344916506846399</v>
      </c>
      <c r="E35" s="26">
        <v>5.9227811647849862</v>
      </c>
      <c r="F35" s="26">
        <v>4.7274561572889837</v>
      </c>
      <c r="G35" s="26">
        <v>2.2777658838125734</v>
      </c>
      <c r="H35" s="26">
        <v>0.89401467438567794</v>
      </c>
      <c r="I35" s="26">
        <v>0.22675815471083216</v>
      </c>
      <c r="J35" s="26">
        <v>0.41813145589825201</v>
      </c>
      <c r="K35" s="26"/>
      <c r="L35" s="26">
        <v>2.7338944025044687</v>
      </c>
      <c r="M35" s="26">
        <v>2.3949175041196709</v>
      </c>
      <c r="N35" s="26">
        <v>1.163519191903077</v>
      </c>
      <c r="O35" s="12">
        <v>15435.516770999728</v>
      </c>
      <c r="P35" s="5"/>
    </row>
    <row r="36" spans="1:19" ht="12.95" customHeight="1" x14ac:dyDescent="0.25">
      <c r="A36" s="13" t="s">
        <v>29</v>
      </c>
      <c r="B36" s="118">
        <v>10.910986592704793</v>
      </c>
      <c r="C36" s="26">
        <v>10.154019975672739</v>
      </c>
      <c r="D36" s="26">
        <v>8.1068182965378899</v>
      </c>
      <c r="E36" s="26">
        <v>5.8216976008868206</v>
      </c>
      <c r="F36" s="26">
        <v>6.0934328274589289</v>
      </c>
      <c r="G36" s="26">
        <v>3.750191165618999</v>
      </c>
      <c r="H36" s="26">
        <v>1.3133203989581945</v>
      </c>
      <c r="I36" s="26">
        <v>0.78050493800836374</v>
      </c>
      <c r="J36" s="26">
        <v>0.82416903107404171</v>
      </c>
      <c r="K36" s="26"/>
      <c r="L36" s="26">
        <v>3.5927660914559767</v>
      </c>
      <c r="M36" s="26">
        <v>3.2714026110606782</v>
      </c>
      <c r="N36" s="26">
        <v>1.6845116188335678</v>
      </c>
      <c r="O36" s="12">
        <v>4865.5127150000244</v>
      </c>
      <c r="P36" s="5"/>
    </row>
    <row r="37" spans="1:19" ht="5.0999999999999996" customHeight="1" x14ac:dyDescent="0.25">
      <c r="A37" s="2"/>
      <c r="B37" s="118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12"/>
      <c r="P37" s="5"/>
    </row>
    <row r="38" spans="1:19" ht="12.95" customHeight="1" x14ac:dyDescent="0.25">
      <c r="A38" s="11" t="s">
        <v>30</v>
      </c>
      <c r="B38" s="11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12"/>
      <c r="P38" s="5"/>
    </row>
    <row r="39" spans="1:19" ht="12.95" customHeight="1" x14ac:dyDescent="0.25">
      <c r="A39" s="13" t="s">
        <v>304</v>
      </c>
      <c r="B39" s="118">
        <v>10.852195483449064</v>
      </c>
      <c r="C39" s="26">
        <v>9.9557823179129041</v>
      </c>
      <c r="D39" s="26">
        <v>8.3045220425697437</v>
      </c>
      <c r="E39" s="26">
        <v>5.3637801305914969</v>
      </c>
      <c r="F39" s="26">
        <v>3.9111262820838384</v>
      </c>
      <c r="G39" s="26">
        <v>1.5227474408931543</v>
      </c>
      <c r="H39" s="26">
        <v>0.82235589662351016</v>
      </c>
      <c r="I39" s="26">
        <v>5.6676665259582655E-2</v>
      </c>
      <c r="J39" s="26">
        <v>0.29830586252702251</v>
      </c>
      <c r="K39" s="26"/>
      <c r="L39" s="26">
        <v>2.531220758809531</v>
      </c>
      <c r="M39" s="26">
        <v>2.1905768768965577</v>
      </c>
      <c r="N39" s="26">
        <v>0.74711165697744075</v>
      </c>
      <c r="O39" s="12">
        <v>6190.7170859999824</v>
      </c>
      <c r="P39" s="5"/>
    </row>
    <row r="40" spans="1:19" ht="12.95" customHeight="1" x14ac:dyDescent="0.25">
      <c r="A40" s="13" t="s">
        <v>31</v>
      </c>
      <c r="B40" s="118">
        <v>10.025302827122006</v>
      </c>
      <c r="C40" s="26">
        <v>9.5323673226113357</v>
      </c>
      <c r="D40" s="26">
        <v>8.0055099877237126</v>
      </c>
      <c r="E40" s="26">
        <v>4.8654505508743142</v>
      </c>
      <c r="F40" s="26">
        <v>4.039480972373946</v>
      </c>
      <c r="G40" s="26">
        <v>1.9174685261126792</v>
      </c>
      <c r="H40" s="26">
        <v>0.49904792358164002</v>
      </c>
      <c r="I40" s="26">
        <v>0.22450577131572041</v>
      </c>
      <c r="J40" s="26">
        <v>0.47334045087925153</v>
      </c>
      <c r="K40" s="26"/>
      <c r="L40" s="26">
        <v>2.1912359923462081</v>
      </c>
      <c r="M40" s="26">
        <v>1.9376740166584316</v>
      </c>
      <c r="N40" s="26">
        <v>1.0560835298308962</v>
      </c>
      <c r="O40" s="12">
        <v>5229.8606539999628</v>
      </c>
      <c r="P40" s="5"/>
    </row>
    <row r="41" spans="1:19" ht="12.95" customHeight="1" x14ac:dyDescent="0.25">
      <c r="A41" s="13" t="s">
        <v>32</v>
      </c>
      <c r="B41" s="118">
        <v>13.556021606633673</v>
      </c>
      <c r="C41" s="26">
        <v>12.736113062156241</v>
      </c>
      <c r="D41" s="26">
        <v>10.64806847651589</v>
      </c>
      <c r="E41" s="26">
        <v>7.1097030399480872</v>
      </c>
      <c r="F41" s="26">
        <v>6.9046521856885157</v>
      </c>
      <c r="G41" s="26">
        <v>4.1963828108126</v>
      </c>
      <c r="H41" s="26">
        <v>1.4903530455150289</v>
      </c>
      <c r="I41" s="26">
        <v>0.70525827393404228</v>
      </c>
      <c r="J41" s="26">
        <v>0.68814259896060681</v>
      </c>
      <c r="K41" s="26"/>
      <c r="L41" s="26">
        <v>3.9659747069702842</v>
      </c>
      <c r="M41" s="26">
        <v>3.6910915520353464</v>
      </c>
      <c r="N41" s="26">
        <v>1.8541890152074751</v>
      </c>
      <c r="O41" s="12">
        <v>5640.4027390000228</v>
      </c>
      <c r="P41" s="5"/>
    </row>
    <row r="42" spans="1:19" ht="12.95" customHeight="1" x14ac:dyDescent="0.25">
      <c r="A42" s="13" t="s">
        <v>33</v>
      </c>
      <c r="B42" s="118">
        <v>12.755385029890757</v>
      </c>
      <c r="C42" s="26">
        <v>11.965019237747656</v>
      </c>
      <c r="D42" s="26">
        <v>9.7936910001806545</v>
      </c>
      <c r="E42" s="26">
        <v>6.4794913455455978</v>
      </c>
      <c r="F42" s="26">
        <v>5.6587988824824897</v>
      </c>
      <c r="G42" s="26">
        <v>3.1730431786027804</v>
      </c>
      <c r="H42" s="26">
        <v>1.2599934109576951</v>
      </c>
      <c r="I42" s="26">
        <v>0.55392439932931237</v>
      </c>
      <c r="J42" s="26">
        <v>0.69765821292097885</v>
      </c>
      <c r="K42" s="26"/>
      <c r="L42" s="26">
        <v>3.1419576919998295</v>
      </c>
      <c r="M42" s="26">
        <v>2.5831679032995716</v>
      </c>
      <c r="N42" s="26">
        <v>1.712576966586614</v>
      </c>
      <c r="O42" s="12">
        <v>3240.0490069999823</v>
      </c>
      <c r="P42" s="5"/>
    </row>
    <row r="43" spans="1:19" ht="5.0999999999999996" customHeight="1" x14ac:dyDescent="0.25">
      <c r="A43" s="2"/>
      <c r="B43" s="11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2"/>
      <c r="P43" s="5"/>
    </row>
    <row r="44" spans="1:19" ht="12.95" customHeight="1" x14ac:dyDescent="0.25">
      <c r="A44" s="11" t="s">
        <v>34</v>
      </c>
      <c r="B44" s="118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12"/>
      <c r="P44" s="5"/>
    </row>
    <row r="45" spans="1:19" ht="12.95" customHeight="1" x14ac:dyDescent="0.25">
      <c r="A45" s="13" t="s">
        <v>35</v>
      </c>
      <c r="B45" s="118">
        <v>9.5704818245831031</v>
      </c>
      <c r="C45" s="26">
        <v>8.7883468875298583</v>
      </c>
      <c r="D45" s="26">
        <v>7.5320810897073667</v>
      </c>
      <c r="E45" s="26">
        <v>4.67251433868564</v>
      </c>
      <c r="F45" s="26">
        <v>3.816982803642619</v>
      </c>
      <c r="G45" s="26">
        <v>2.1211971688095481</v>
      </c>
      <c r="H45" s="26">
        <v>1.1277857805229454</v>
      </c>
      <c r="I45" s="26">
        <v>0.45187347389169569</v>
      </c>
      <c r="J45" s="26">
        <v>0.61877838942326402</v>
      </c>
      <c r="K45" s="26"/>
      <c r="L45" s="26">
        <v>2.3666678339707743</v>
      </c>
      <c r="M45" s="26">
        <v>2.3666678339707743</v>
      </c>
      <c r="N45" s="26">
        <v>1.4270462059990017</v>
      </c>
      <c r="O45" s="12">
        <v>309.97349499999967</v>
      </c>
      <c r="P45" s="5"/>
      <c r="R45" s="27"/>
      <c r="S45" s="199"/>
    </row>
    <row r="46" spans="1:19" ht="12.95" customHeight="1" x14ac:dyDescent="0.25">
      <c r="A46" s="13" t="s">
        <v>36</v>
      </c>
      <c r="B46" s="118">
        <v>13.008985539673997</v>
      </c>
      <c r="C46" s="26">
        <v>12.47269887560584</v>
      </c>
      <c r="D46" s="26">
        <v>10.128760285125042</v>
      </c>
      <c r="E46" s="26">
        <v>6.556192822778689</v>
      </c>
      <c r="F46" s="26">
        <v>5.5647712245964733</v>
      </c>
      <c r="G46" s="26">
        <v>3.989224201802346</v>
      </c>
      <c r="H46" s="26">
        <v>1.5930456004458562</v>
      </c>
      <c r="I46" s="26">
        <v>0.2988981787538712</v>
      </c>
      <c r="J46" s="26">
        <v>0.37098308326847468</v>
      </c>
      <c r="K46" s="26"/>
      <c r="L46" s="26">
        <v>2.9041800168774077</v>
      </c>
      <c r="M46" s="26">
        <v>2.8147715024496791</v>
      </c>
      <c r="N46" s="26">
        <v>1.3901134106054605</v>
      </c>
      <c r="O46" s="12">
        <v>720.7042909999999</v>
      </c>
      <c r="P46" s="5"/>
      <c r="R46" s="27"/>
      <c r="S46" s="199"/>
    </row>
    <row r="47" spans="1:19" ht="12.95" customHeight="1" x14ac:dyDescent="0.25">
      <c r="A47" s="13" t="s">
        <v>37</v>
      </c>
      <c r="B47" s="118">
        <v>16.066966710066804</v>
      </c>
      <c r="C47" s="26">
        <v>13.861486049838955</v>
      </c>
      <c r="D47" s="26">
        <v>11.877338726641156</v>
      </c>
      <c r="E47" s="26">
        <v>9.4369580339009342</v>
      </c>
      <c r="F47" s="26">
        <v>8.1472355631807645</v>
      </c>
      <c r="G47" s="26">
        <v>6.0037904070811559</v>
      </c>
      <c r="H47" s="26">
        <v>2.5177091709874788</v>
      </c>
      <c r="I47" s="26">
        <v>1.0189917750956341</v>
      </c>
      <c r="J47" s="26">
        <v>1.1988372881131109</v>
      </c>
      <c r="K47" s="26"/>
      <c r="L47" s="26">
        <v>6.6613945386501037</v>
      </c>
      <c r="M47" s="26">
        <v>6.3769881818633465</v>
      </c>
      <c r="N47" s="26">
        <v>1.9224437116705382</v>
      </c>
      <c r="O47" s="12">
        <v>320.28433200000063</v>
      </c>
      <c r="P47" s="5"/>
      <c r="R47" s="27"/>
      <c r="S47" s="199"/>
    </row>
    <row r="48" spans="1:19" ht="12.95" customHeight="1" x14ac:dyDescent="0.25">
      <c r="A48" s="13" t="s">
        <v>38</v>
      </c>
      <c r="B48" s="118">
        <v>18.080113354897332</v>
      </c>
      <c r="C48" s="26">
        <v>17.533725675531159</v>
      </c>
      <c r="D48" s="26">
        <v>15.688116824253386</v>
      </c>
      <c r="E48" s="26">
        <v>9.7651909775756032</v>
      </c>
      <c r="F48" s="26">
        <v>8.6200647157221493</v>
      </c>
      <c r="G48" s="26">
        <v>4.2228234957663542</v>
      </c>
      <c r="H48" s="26">
        <v>2.1995541327704839</v>
      </c>
      <c r="I48" s="26">
        <v>0.54282653074758258</v>
      </c>
      <c r="J48" s="26">
        <v>0.99900964585362062</v>
      </c>
      <c r="K48" s="26"/>
      <c r="L48" s="26">
        <v>3.4662208189333272</v>
      </c>
      <c r="M48" s="26">
        <v>2.7295237380596733</v>
      </c>
      <c r="N48" s="26">
        <v>2.2868572072698869</v>
      </c>
      <c r="O48" s="12">
        <v>871.9658550000006</v>
      </c>
      <c r="P48" s="5"/>
      <c r="R48" s="27"/>
      <c r="S48" s="199"/>
    </row>
    <row r="49" spans="1:19" ht="12.95" customHeight="1" x14ac:dyDescent="0.25">
      <c r="A49" s="13" t="s">
        <v>39</v>
      </c>
      <c r="B49" s="118">
        <v>14.945629338862441</v>
      </c>
      <c r="C49" s="26">
        <v>13.940637500395303</v>
      </c>
      <c r="D49" s="26">
        <v>9.5993581154056393</v>
      </c>
      <c r="E49" s="26">
        <v>7.7117663019963798</v>
      </c>
      <c r="F49" s="26">
        <v>7.9231497116542666</v>
      </c>
      <c r="G49" s="26">
        <v>5.1759914307896437</v>
      </c>
      <c r="H49" s="26">
        <v>2.0782734329684671</v>
      </c>
      <c r="I49" s="26">
        <v>0.97093939393391693</v>
      </c>
      <c r="J49" s="26">
        <v>1.3184671398366437</v>
      </c>
      <c r="K49" s="26"/>
      <c r="L49" s="26">
        <v>4.7085927345585858</v>
      </c>
      <c r="M49" s="26">
        <v>4.4063298948849798</v>
      </c>
      <c r="N49" s="26">
        <v>2.9706227214016314</v>
      </c>
      <c r="O49" s="12">
        <v>392.71483099999938</v>
      </c>
      <c r="P49" s="5"/>
      <c r="R49" s="27"/>
      <c r="S49" s="199"/>
    </row>
    <row r="50" spans="1:19" ht="12.95" customHeight="1" x14ac:dyDescent="0.25">
      <c r="A50" s="13" t="s">
        <v>40</v>
      </c>
      <c r="B50" s="118">
        <v>8.8741256193186757</v>
      </c>
      <c r="C50" s="26">
        <v>8.3294741948018913</v>
      </c>
      <c r="D50" s="26">
        <v>7.2262004507272897</v>
      </c>
      <c r="E50" s="26">
        <v>4.3917390559202873</v>
      </c>
      <c r="F50" s="26">
        <v>5.1980786766696481</v>
      </c>
      <c r="G50" s="26">
        <v>2.331987755291645</v>
      </c>
      <c r="H50" s="26">
        <v>1.3932194840624954</v>
      </c>
      <c r="I50" s="26">
        <v>0.65641928593569698</v>
      </c>
      <c r="J50" s="26">
        <v>0.67918562530272175</v>
      </c>
      <c r="K50" s="26"/>
      <c r="L50" s="26">
        <v>2.8644856868421766</v>
      </c>
      <c r="M50" s="26">
        <v>2.6955367894910736</v>
      </c>
      <c r="N50" s="26">
        <v>1.0957873235113345</v>
      </c>
      <c r="O50" s="12">
        <v>1141.079361999999</v>
      </c>
      <c r="P50" s="5"/>
      <c r="R50" s="27"/>
      <c r="S50" s="199"/>
    </row>
    <row r="51" spans="1:19" ht="12.95" customHeight="1" x14ac:dyDescent="0.25">
      <c r="A51" s="13" t="s">
        <v>41</v>
      </c>
      <c r="B51" s="118">
        <v>9.7395474541304807</v>
      </c>
      <c r="C51" s="26">
        <v>9.0332952417439429</v>
      </c>
      <c r="D51" s="26">
        <v>7.0635508971575227</v>
      </c>
      <c r="E51" s="26">
        <v>4.9940548492460399</v>
      </c>
      <c r="F51" s="26">
        <v>3.0964471944556702</v>
      </c>
      <c r="G51" s="26">
        <v>1.7438187386685053</v>
      </c>
      <c r="H51" s="26">
        <v>0.47480577937248697</v>
      </c>
      <c r="I51" s="26">
        <v>0.22576446576176371</v>
      </c>
      <c r="J51" s="26">
        <v>0.46546240608786765</v>
      </c>
      <c r="K51" s="26"/>
      <c r="L51" s="26">
        <v>2.0390705818120192</v>
      </c>
      <c r="M51" s="26">
        <v>1.9713518300505459</v>
      </c>
      <c r="N51" s="26">
        <v>0.83499318934820566</v>
      </c>
      <c r="O51" s="12">
        <v>689.46191100000158</v>
      </c>
      <c r="P51" s="5"/>
      <c r="R51" s="27"/>
      <c r="S51" s="199"/>
    </row>
    <row r="52" spans="1:19" ht="12.95" customHeight="1" x14ac:dyDescent="0.25">
      <c r="A52" s="13" t="s">
        <v>42</v>
      </c>
      <c r="B52" s="118">
        <v>17.35791738729186</v>
      </c>
      <c r="C52" s="26">
        <v>15.171256264108187</v>
      </c>
      <c r="D52" s="26">
        <v>13.486242352316957</v>
      </c>
      <c r="E52" s="26">
        <v>7.4258353718658281</v>
      </c>
      <c r="F52" s="26">
        <v>6.4594482323973548</v>
      </c>
      <c r="G52" s="26">
        <v>3.0469532385696763</v>
      </c>
      <c r="H52" s="26">
        <v>0.95372648640151181</v>
      </c>
      <c r="I52" s="26">
        <v>0.48278966646064236</v>
      </c>
      <c r="J52" s="26">
        <v>0.40947336935554574</v>
      </c>
      <c r="K52" s="26"/>
      <c r="L52" s="26">
        <v>5.8068363482293535</v>
      </c>
      <c r="M52" s="26">
        <v>5.383262880504514</v>
      </c>
      <c r="N52" s="26">
        <v>1.7570722975669286</v>
      </c>
      <c r="O52" s="12">
        <v>764.0443150000001</v>
      </c>
      <c r="P52" s="5"/>
      <c r="R52" s="27"/>
      <c r="S52" s="199"/>
    </row>
    <row r="53" spans="1:19" ht="12.95" customHeight="1" x14ac:dyDescent="0.25">
      <c r="A53" s="13" t="s">
        <v>43</v>
      </c>
      <c r="B53" s="118">
        <v>12.932304846502888</v>
      </c>
      <c r="C53" s="26">
        <v>12.392626144620639</v>
      </c>
      <c r="D53" s="26">
        <v>8.869634401140928</v>
      </c>
      <c r="E53" s="26">
        <v>7.4120420466602512</v>
      </c>
      <c r="F53" s="26">
        <v>7.5193425730012056</v>
      </c>
      <c r="G53" s="26">
        <v>4.4971847880733602</v>
      </c>
      <c r="H53" s="26">
        <v>2.025972379366427</v>
      </c>
      <c r="I53" s="26">
        <v>0.43161174321028833</v>
      </c>
      <c r="J53" s="26">
        <v>0.95383079112637514</v>
      </c>
      <c r="K53" s="26"/>
      <c r="L53" s="26">
        <v>3.5338769877458209</v>
      </c>
      <c r="M53" s="26">
        <v>3.3616511887952858</v>
      </c>
      <c r="N53" s="26">
        <v>1.2159792258179296</v>
      </c>
      <c r="O53" s="12">
        <v>251.9465740000002</v>
      </c>
      <c r="P53" s="5"/>
      <c r="R53" s="27"/>
      <c r="S53" s="199"/>
    </row>
    <row r="54" spans="1:19" ht="12.95" customHeight="1" x14ac:dyDescent="0.25">
      <c r="A54" s="13" t="s">
        <v>44</v>
      </c>
      <c r="B54" s="118">
        <v>12.780441819790097</v>
      </c>
      <c r="C54" s="26">
        <v>11.679590075254248</v>
      </c>
      <c r="D54" s="26">
        <v>9.925571099329968</v>
      </c>
      <c r="E54" s="26">
        <v>7.7421995356671962</v>
      </c>
      <c r="F54" s="26">
        <v>4.7432853980689416</v>
      </c>
      <c r="G54" s="26">
        <v>3.9233764896337493</v>
      </c>
      <c r="H54" s="26">
        <v>0.93138915764861829</v>
      </c>
      <c r="I54" s="26">
        <v>0.29092365291137251</v>
      </c>
      <c r="J54" s="26">
        <v>0.48464632160122345</v>
      </c>
      <c r="K54" s="26"/>
      <c r="L54" s="26">
        <v>4.5839721432268314</v>
      </c>
      <c r="M54" s="26">
        <v>3.9049954503287894</v>
      </c>
      <c r="N54" s="26">
        <v>2.6290253809220334</v>
      </c>
      <c r="O54" s="12">
        <v>458.11881799999929</v>
      </c>
      <c r="P54" s="5"/>
      <c r="R54" s="27"/>
      <c r="S54" s="199"/>
    </row>
    <row r="55" spans="1:19" ht="12.95" customHeight="1" x14ac:dyDescent="0.25">
      <c r="A55" s="13" t="s">
        <v>45</v>
      </c>
      <c r="B55" s="118">
        <v>10.096965339324457</v>
      </c>
      <c r="C55" s="26">
        <v>9.7470370986705515</v>
      </c>
      <c r="D55" s="26">
        <v>8.6138720495999301</v>
      </c>
      <c r="E55" s="26">
        <v>4.9567345522921418</v>
      </c>
      <c r="F55" s="26">
        <v>4.39813206562925</v>
      </c>
      <c r="G55" s="26">
        <v>2.3729997363102924</v>
      </c>
      <c r="H55" s="26">
        <v>0.89231680815951686</v>
      </c>
      <c r="I55" s="26">
        <v>0.42780638027295531</v>
      </c>
      <c r="J55" s="26">
        <v>0.7050423509702386</v>
      </c>
      <c r="K55" s="26"/>
      <c r="L55" s="26">
        <v>2.5927243910784425</v>
      </c>
      <c r="M55" s="26">
        <v>2.0989070507182914</v>
      </c>
      <c r="N55" s="26">
        <v>1.6441774857159535</v>
      </c>
      <c r="O55" s="12">
        <v>608.2489929999997</v>
      </c>
      <c r="P55" s="5"/>
      <c r="R55" s="27"/>
      <c r="S55" s="199"/>
    </row>
    <row r="56" spans="1:19" ht="12.95" customHeight="1" x14ac:dyDescent="0.25">
      <c r="A56" s="13" t="s">
        <v>46</v>
      </c>
      <c r="B56" s="118">
        <v>17.408359330169535</v>
      </c>
      <c r="C56" s="26">
        <v>16.544929014077997</v>
      </c>
      <c r="D56" s="26">
        <v>13.230015504581576</v>
      </c>
      <c r="E56" s="26">
        <v>7.4214149035205024</v>
      </c>
      <c r="F56" s="26">
        <v>7.0969078523213449</v>
      </c>
      <c r="G56" s="26">
        <v>5.7761717544707301</v>
      </c>
      <c r="H56" s="26">
        <v>1.1088288632033205</v>
      </c>
      <c r="I56" s="26">
        <v>1.1541479064323801</v>
      </c>
      <c r="J56" s="26">
        <v>7.275490942299935E-2</v>
      </c>
      <c r="K56" s="26"/>
      <c r="L56" s="26">
        <v>3.3552764905813564</v>
      </c>
      <c r="M56" s="26">
        <v>2.3236223704690051</v>
      </c>
      <c r="N56" s="26">
        <v>2.2656419506599099</v>
      </c>
      <c r="O56" s="12">
        <v>820.73224299999868</v>
      </c>
      <c r="P56" s="5"/>
      <c r="R56" s="27"/>
      <c r="S56" s="199"/>
    </row>
    <row r="57" spans="1:19" ht="12.95" customHeight="1" x14ac:dyDescent="0.25">
      <c r="A57" s="13" t="s">
        <v>47</v>
      </c>
      <c r="B57" s="118">
        <v>8.0905950473026866</v>
      </c>
      <c r="C57" s="26">
        <v>7.7329411462435038</v>
      </c>
      <c r="D57" s="26">
        <v>6.1929871850137257</v>
      </c>
      <c r="E57" s="26">
        <v>4.6038426688035523</v>
      </c>
      <c r="F57" s="26">
        <v>3.3009301464613507</v>
      </c>
      <c r="G57" s="26">
        <v>1.1140315397857197</v>
      </c>
      <c r="H57" s="26">
        <v>0.20843964414803623</v>
      </c>
      <c r="I57" s="26">
        <v>0</v>
      </c>
      <c r="J57" s="26">
        <v>0</v>
      </c>
      <c r="K57" s="26"/>
      <c r="L57" s="26">
        <v>1.4645091034373534</v>
      </c>
      <c r="M57" s="26">
        <v>1.2334499826876268</v>
      </c>
      <c r="N57" s="26">
        <v>1.1127750077151883</v>
      </c>
      <c r="O57" s="12">
        <v>1210.9519810000022</v>
      </c>
      <c r="P57" s="5"/>
      <c r="R57" s="27"/>
      <c r="S57" s="199"/>
    </row>
    <row r="58" spans="1:19" ht="12.95" customHeight="1" x14ac:dyDescent="0.25">
      <c r="A58" s="13" t="s">
        <v>48</v>
      </c>
      <c r="B58" s="118">
        <v>7.1588664669093331</v>
      </c>
      <c r="C58" s="26">
        <v>6.4553486717592463</v>
      </c>
      <c r="D58" s="26">
        <v>4.386018119533917</v>
      </c>
      <c r="E58" s="26">
        <v>4.8998970304704343</v>
      </c>
      <c r="F58" s="26">
        <v>3.4271804855959007</v>
      </c>
      <c r="G58" s="26">
        <v>1.8598042560959969</v>
      </c>
      <c r="H58" s="26">
        <v>0.48181554757795375</v>
      </c>
      <c r="I58" s="26">
        <v>0.11506676884039714</v>
      </c>
      <c r="J58" s="26">
        <v>0.43796586420512507</v>
      </c>
      <c r="K58" s="26"/>
      <c r="L58" s="26">
        <v>1.9086897998168566</v>
      </c>
      <c r="M58" s="26">
        <v>1.9086897998168566</v>
      </c>
      <c r="N58" s="26">
        <v>0.50799060136790508</v>
      </c>
      <c r="O58" s="12">
        <v>814.35935799999811</v>
      </c>
      <c r="P58" s="5"/>
      <c r="R58" s="27"/>
      <c r="S58" s="199"/>
    </row>
    <row r="59" spans="1:19" ht="12.95" customHeight="1" x14ac:dyDescent="0.25">
      <c r="A59" s="13" t="s">
        <v>301</v>
      </c>
      <c r="B59" s="118">
        <v>11.004123083623915</v>
      </c>
      <c r="C59" s="26">
        <v>10.128992563048755</v>
      </c>
      <c r="D59" s="26">
        <v>8.5098888575183178</v>
      </c>
      <c r="E59" s="26">
        <v>5.2903614791290012</v>
      </c>
      <c r="F59" s="26">
        <v>3.9513145895140886</v>
      </c>
      <c r="G59" s="26">
        <v>1.4952559258292697</v>
      </c>
      <c r="H59" s="26">
        <v>0.83204228172824668</v>
      </c>
      <c r="I59" s="26">
        <v>6.0628282856617602E-2</v>
      </c>
      <c r="J59" s="26">
        <v>0.32670818699210813</v>
      </c>
      <c r="K59" s="26"/>
      <c r="L59" s="26">
        <v>2.614438066079344</v>
      </c>
      <c r="M59" s="26">
        <v>2.2534027327872885</v>
      </c>
      <c r="N59" s="26">
        <v>0.78277931456169414</v>
      </c>
      <c r="O59" s="12">
        <v>6103.3940359999842</v>
      </c>
      <c r="P59" s="5"/>
      <c r="R59" s="27"/>
      <c r="S59" s="199"/>
    </row>
    <row r="60" spans="1:19" ht="12.95" customHeight="1" x14ac:dyDescent="0.25">
      <c r="A60" s="14" t="s">
        <v>267</v>
      </c>
      <c r="B60" s="118">
        <v>10.99164155751054</v>
      </c>
      <c r="C60" s="26">
        <v>10.071395879214046</v>
      </c>
      <c r="D60" s="26">
        <v>8.4600506101773352</v>
      </c>
      <c r="E60" s="26">
        <v>5.4101171011395577</v>
      </c>
      <c r="F60" s="26">
        <v>4.0132284719913942</v>
      </c>
      <c r="G60" s="26">
        <v>1.495040993076638</v>
      </c>
      <c r="H60" s="26">
        <v>0.86591369577761812</v>
      </c>
      <c r="I60" s="26">
        <v>3.5485210881896587E-2</v>
      </c>
      <c r="J60" s="26">
        <v>0.27735644893076589</v>
      </c>
      <c r="K60" s="26"/>
      <c r="L60" s="26">
        <v>2.592901010086301</v>
      </c>
      <c r="M60" s="26">
        <v>2.2180519375744092</v>
      </c>
      <c r="N60" s="26">
        <v>0.73609763066480505</v>
      </c>
      <c r="O60" s="12">
        <v>5501.255175000003</v>
      </c>
      <c r="P60" s="5"/>
      <c r="R60" s="27"/>
      <c r="S60" s="199"/>
    </row>
    <row r="61" spans="1:19" ht="12.95" customHeight="1" x14ac:dyDescent="0.25">
      <c r="A61" s="14" t="s">
        <v>305</v>
      </c>
      <c r="B61" s="118">
        <v>11.11815668047374</v>
      </c>
      <c r="C61" s="26">
        <v>10.655206822799631</v>
      </c>
      <c r="D61" s="26">
        <v>8.9652205656263053</v>
      </c>
      <c r="E61" s="26">
        <v>4.1962513361182969</v>
      </c>
      <c r="F61" s="26">
        <v>3.3856575817317998</v>
      </c>
      <c r="G61" s="26">
        <v>1.497219592342504</v>
      </c>
      <c r="H61" s="26">
        <v>0.52258659983747491</v>
      </c>
      <c r="I61" s="26">
        <v>0.2903401712184126</v>
      </c>
      <c r="J61" s="26">
        <v>0.77759505377614202</v>
      </c>
      <c r="K61" s="26"/>
      <c r="L61" s="26">
        <v>2.8112047064838079</v>
      </c>
      <c r="M61" s="26">
        <v>2.5763743224006923</v>
      </c>
      <c r="N61" s="26">
        <v>1.2092720585924779</v>
      </c>
      <c r="O61" s="12">
        <v>602.13886100000013</v>
      </c>
      <c r="P61" s="5"/>
      <c r="R61" s="27"/>
      <c r="S61" s="199"/>
    </row>
    <row r="62" spans="1:19" ht="12.95" customHeight="1" x14ac:dyDescent="0.25">
      <c r="A62" s="13" t="s">
        <v>49</v>
      </c>
      <c r="B62" s="118">
        <v>12.612551013384419</v>
      </c>
      <c r="C62" s="26">
        <v>12.078685474262944</v>
      </c>
      <c r="D62" s="26">
        <v>9.7521806066733649</v>
      </c>
      <c r="E62" s="26">
        <v>6.2667665385668103</v>
      </c>
      <c r="F62" s="26">
        <v>5.374411620114981</v>
      </c>
      <c r="G62" s="26">
        <v>3.7756871974483972</v>
      </c>
      <c r="H62" s="26">
        <v>1.1526723182951721</v>
      </c>
      <c r="I62" s="26">
        <v>0.67530343420948036</v>
      </c>
      <c r="J62" s="26">
        <v>0.86610270440040404</v>
      </c>
      <c r="K62" s="26"/>
      <c r="L62" s="26">
        <v>2.8514816890880357</v>
      </c>
      <c r="M62" s="26">
        <v>2.5979988705540404</v>
      </c>
      <c r="N62" s="26">
        <v>1.4887576098095896</v>
      </c>
      <c r="O62" s="12">
        <v>784.17385899999874</v>
      </c>
      <c r="P62" s="5"/>
      <c r="R62" s="27"/>
      <c r="S62" s="199"/>
    </row>
    <row r="63" spans="1:19" ht="12.95" customHeight="1" x14ac:dyDescent="0.25">
      <c r="A63" s="13" t="s">
        <v>50</v>
      </c>
      <c r="B63" s="118">
        <v>19.384590923002406</v>
      </c>
      <c r="C63" s="26">
        <v>18.210308010591454</v>
      </c>
      <c r="D63" s="26">
        <v>16.064079033350591</v>
      </c>
      <c r="E63" s="26">
        <v>10.078317388862803</v>
      </c>
      <c r="F63" s="26">
        <v>7.9230318175593641</v>
      </c>
      <c r="G63" s="26">
        <v>3.9651853274720699</v>
      </c>
      <c r="H63" s="26">
        <v>1.6696769532933795</v>
      </c>
      <c r="I63" s="26">
        <v>0.53596214134132114</v>
      </c>
      <c r="J63" s="26">
        <v>0.4974803478158577</v>
      </c>
      <c r="K63" s="26"/>
      <c r="L63" s="26">
        <v>4.5281472215814249</v>
      </c>
      <c r="M63" s="26">
        <v>3.7953268562847047</v>
      </c>
      <c r="N63" s="26">
        <v>3.1424616767474221</v>
      </c>
      <c r="O63" s="12">
        <v>108.80469999999991</v>
      </c>
      <c r="P63" s="5"/>
      <c r="R63" s="27"/>
      <c r="S63" s="199"/>
    </row>
    <row r="64" spans="1:19" ht="12.95" customHeight="1" x14ac:dyDescent="0.25">
      <c r="A64" s="13" t="s">
        <v>51</v>
      </c>
      <c r="B64" s="118">
        <v>10.856014474264054</v>
      </c>
      <c r="C64" s="26">
        <v>10.215587174725453</v>
      </c>
      <c r="D64" s="26">
        <v>9.3360950664142663</v>
      </c>
      <c r="E64" s="26">
        <v>5.2371606934049924</v>
      </c>
      <c r="F64" s="26">
        <v>3.7417459748501538</v>
      </c>
      <c r="G64" s="26">
        <v>2.5806503550783426</v>
      </c>
      <c r="H64" s="26">
        <v>0.76649999781863709</v>
      </c>
      <c r="I64" s="26">
        <v>0.76544096048728405</v>
      </c>
      <c r="J64" s="26">
        <v>0.83992546098650422</v>
      </c>
      <c r="K64" s="26"/>
      <c r="L64" s="26">
        <v>2.1610327610540332</v>
      </c>
      <c r="M64" s="26">
        <v>1.7468993770826817</v>
      </c>
      <c r="N64" s="26">
        <v>1.3749604031848801</v>
      </c>
      <c r="O64" s="12">
        <v>118.50384899999989</v>
      </c>
      <c r="P64" s="5"/>
      <c r="R64" s="27"/>
      <c r="S64" s="199"/>
    </row>
    <row r="65" spans="1:19" ht="12.95" customHeight="1" x14ac:dyDescent="0.25">
      <c r="A65" s="13" t="s">
        <v>52</v>
      </c>
      <c r="B65" s="118">
        <v>11.220284564237511</v>
      </c>
      <c r="C65" s="26">
        <v>10.847399954352687</v>
      </c>
      <c r="D65" s="26">
        <v>8.84505096119066</v>
      </c>
      <c r="E65" s="26">
        <v>3.3719194133802652</v>
      </c>
      <c r="F65" s="26">
        <v>4.0978862744566422</v>
      </c>
      <c r="G65" s="26">
        <v>3.0556474401170703</v>
      </c>
      <c r="H65" s="26">
        <v>0.44457102314712199</v>
      </c>
      <c r="I65" s="26">
        <v>9.9751726423334269E-2</v>
      </c>
      <c r="J65" s="26">
        <v>0.13145291704535078</v>
      </c>
      <c r="K65" s="26"/>
      <c r="L65" s="26">
        <v>2.0288933946528833</v>
      </c>
      <c r="M65" s="26">
        <v>1.946089682847429</v>
      </c>
      <c r="N65" s="26">
        <v>1.1654992403096129</v>
      </c>
      <c r="O65" s="12">
        <v>180.28660399999998</v>
      </c>
      <c r="P65" s="5"/>
      <c r="R65" s="27"/>
      <c r="S65" s="199"/>
    </row>
    <row r="66" spans="1:19" ht="12.95" customHeight="1" x14ac:dyDescent="0.25">
      <c r="A66" s="13" t="s">
        <v>53</v>
      </c>
      <c r="B66" s="118">
        <v>9.8937863922021343</v>
      </c>
      <c r="C66" s="26">
        <v>9.2840466377529705</v>
      </c>
      <c r="D66" s="26">
        <v>8.3783331736893416</v>
      </c>
      <c r="E66" s="26">
        <v>3.7286680353610722</v>
      </c>
      <c r="F66" s="26">
        <v>5.0489659687301351</v>
      </c>
      <c r="G66" s="26">
        <v>1.761401699278569</v>
      </c>
      <c r="H66" s="26">
        <v>0.16693715074236612</v>
      </c>
      <c r="I66" s="26">
        <v>0.45675342939037772</v>
      </c>
      <c r="J66" s="26">
        <v>0.77155554817289318</v>
      </c>
      <c r="K66" s="26"/>
      <c r="L66" s="26">
        <v>2.4712078667161981</v>
      </c>
      <c r="M66" s="26">
        <v>2.4712078667161981</v>
      </c>
      <c r="N66" s="26">
        <v>1.3681624952414144</v>
      </c>
      <c r="O66" s="12">
        <v>1372.5854250000018</v>
      </c>
      <c r="P66" s="5"/>
      <c r="R66" s="27"/>
      <c r="S66" s="199"/>
    </row>
    <row r="67" spans="1:19" ht="12.95" customHeight="1" x14ac:dyDescent="0.25">
      <c r="A67" s="13" t="s">
        <v>54</v>
      </c>
      <c r="B67" s="118">
        <v>16.513972219201005</v>
      </c>
      <c r="C67" s="26">
        <v>16.202257198476037</v>
      </c>
      <c r="D67" s="26">
        <v>12.639130278926459</v>
      </c>
      <c r="E67" s="26">
        <v>10.574563888113788</v>
      </c>
      <c r="F67" s="26">
        <v>10.338969598101212</v>
      </c>
      <c r="G67" s="26">
        <v>7.2822631722996789</v>
      </c>
      <c r="H67" s="26">
        <v>1.7524705064277315</v>
      </c>
      <c r="I67" s="26">
        <v>1.1934251073906166</v>
      </c>
      <c r="J67" s="26">
        <v>1.3206291275004893</v>
      </c>
      <c r="K67" s="26"/>
      <c r="L67" s="26">
        <v>5.6958814937717834</v>
      </c>
      <c r="M67" s="26">
        <v>5.2886263993094165</v>
      </c>
      <c r="N67" s="26">
        <v>2.1592463528953205</v>
      </c>
      <c r="O67" s="12">
        <v>765.36574800000039</v>
      </c>
      <c r="P67" s="5"/>
      <c r="R67" s="27"/>
      <c r="S67" s="199"/>
    </row>
    <row r="68" spans="1:19" ht="12.95" customHeight="1" x14ac:dyDescent="0.25">
      <c r="A68" s="13" t="s">
        <v>55</v>
      </c>
      <c r="B68" s="118">
        <v>9.3539412767094063</v>
      </c>
      <c r="C68" s="26">
        <v>8.8995230597107877</v>
      </c>
      <c r="D68" s="26">
        <v>7.202344402140703</v>
      </c>
      <c r="E68" s="26">
        <v>5.6236650344866925</v>
      </c>
      <c r="F68" s="26">
        <v>4.2565058363214208</v>
      </c>
      <c r="G68" s="26">
        <v>1.7828336335683763</v>
      </c>
      <c r="H68" s="26">
        <v>1.2870833109788267</v>
      </c>
      <c r="I68" s="26">
        <v>0.11748363270440886</v>
      </c>
      <c r="J68" s="26">
        <v>0.28991111677132486</v>
      </c>
      <c r="K68" s="26"/>
      <c r="L68" s="26">
        <v>2.5938454722433564</v>
      </c>
      <c r="M68" s="26">
        <v>1.9189831291707049</v>
      </c>
      <c r="N68" s="26">
        <v>1.1902357306804694</v>
      </c>
      <c r="O68" s="12">
        <v>711.65742900000066</v>
      </c>
      <c r="P68" s="5"/>
      <c r="R68" s="27"/>
      <c r="S68" s="199"/>
    </row>
    <row r="69" spans="1:19" ht="12.95" customHeight="1" x14ac:dyDescent="0.25">
      <c r="A69" s="13" t="s">
        <v>56</v>
      </c>
      <c r="B69" s="118">
        <v>10.281076647601919</v>
      </c>
      <c r="C69" s="26">
        <v>9.8357138993332391</v>
      </c>
      <c r="D69" s="26">
        <v>8.4521705153620861</v>
      </c>
      <c r="E69" s="26">
        <v>5.6227524948888741</v>
      </c>
      <c r="F69" s="26">
        <v>4.3050764159509676</v>
      </c>
      <c r="G69" s="26">
        <v>2.760642643123294</v>
      </c>
      <c r="H69" s="26">
        <v>0.78129350950057397</v>
      </c>
      <c r="I69" s="26">
        <v>8.4499752494089225E-2</v>
      </c>
      <c r="J69" s="26">
        <v>0.26079430877634652</v>
      </c>
      <c r="K69" s="26"/>
      <c r="L69" s="26">
        <v>1.4080461582312838</v>
      </c>
      <c r="M69" s="26">
        <v>1.1195243480886141</v>
      </c>
      <c r="N69" s="26">
        <v>0.3730215626367589</v>
      </c>
      <c r="O69" s="12">
        <v>225.16634000000067</v>
      </c>
      <c r="P69" s="5"/>
      <c r="R69" s="27"/>
      <c r="S69" s="199"/>
    </row>
    <row r="70" spans="1:19" ht="12.95" customHeight="1" x14ac:dyDescent="0.25">
      <c r="A70" s="13" t="s">
        <v>57</v>
      </c>
      <c r="B70" s="118">
        <v>9.4290357818997723</v>
      </c>
      <c r="C70" s="26">
        <v>9.0679969460494245</v>
      </c>
      <c r="D70" s="26">
        <v>8.1354321575168829</v>
      </c>
      <c r="E70" s="26">
        <v>3.8568557333429538</v>
      </c>
      <c r="F70" s="26">
        <v>5.014863879470921</v>
      </c>
      <c r="G70" s="26">
        <v>1.7705370932639852</v>
      </c>
      <c r="H70" s="26">
        <v>0.24538807957906186</v>
      </c>
      <c r="I70" s="26">
        <v>0.18620578546944697</v>
      </c>
      <c r="J70" s="26">
        <v>0.38542651179548204</v>
      </c>
      <c r="K70" s="26"/>
      <c r="L70" s="26">
        <v>1.0543257568629569</v>
      </c>
      <c r="M70" s="26">
        <v>0.53858060545887176</v>
      </c>
      <c r="N70" s="26">
        <v>0.69824625972681464</v>
      </c>
      <c r="O70" s="12">
        <v>195.59059300000044</v>
      </c>
      <c r="P70" s="5"/>
      <c r="R70" s="27"/>
      <c r="S70" s="199"/>
    </row>
    <row r="71" spans="1:19" ht="12.95" customHeight="1" x14ac:dyDescent="0.25">
      <c r="A71" s="13" t="s">
        <v>58</v>
      </c>
      <c r="B71" s="118">
        <v>9.7001685252119181</v>
      </c>
      <c r="C71" s="26">
        <v>9.2598352035378539</v>
      </c>
      <c r="D71" s="26">
        <v>8.2641260918540613</v>
      </c>
      <c r="E71" s="26">
        <v>5.6281101268116434</v>
      </c>
      <c r="F71" s="26">
        <v>4.5229706786213768</v>
      </c>
      <c r="G71" s="26">
        <v>1.281161171493276</v>
      </c>
      <c r="H71" s="26">
        <v>1.1795401628369995</v>
      </c>
      <c r="I71" s="26">
        <v>0.54990496586915216</v>
      </c>
      <c r="J71" s="26">
        <v>0.70636610310722414</v>
      </c>
      <c r="K71" s="26"/>
      <c r="L71" s="26">
        <v>1.8279144217585259</v>
      </c>
      <c r="M71" s="26">
        <v>1.7420555930824497</v>
      </c>
      <c r="N71" s="26">
        <v>1.0436722660863489</v>
      </c>
      <c r="O71" s="12">
        <v>360.91454399999884</v>
      </c>
      <c r="P71" s="5"/>
      <c r="R71" s="27"/>
      <c r="S71" s="199"/>
    </row>
    <row r="72" spans="1:19" ht="5.0999999999999996" customHeight="1" x14ac:dyDescent="0.25">
      <c r="B72" s="119"/>
    </row>
    <row r="73" spans="1:19" ht="12.95" customHeight="1" x14ac:dyDescent="0.25">
      <c r="A73" s="11" t="s">
        <v>314</v>
      </c>
      <c r="B73" s="120">
        <v>11.694150927849195</v>
      </c>
      <c r="C73" s="76">
        <v>10.939860973708662</v>
      </c>
      <c r="D73" s="76">
        <v>9.116290468304987</v>
      </c>
      <c r="E73" s="76">
        <v>5.8985546414077197</v>
      </c>
      <c r="F73" s="76">
        <v>5.0548374293416041</v>
      </c>
      <c r="G73" s="76">
        <v>2.6306595109784636</v>
      </c>
      <c r="H73" s="76">
        <v>0.99450895403719142</v>
      </c>
      <c r="I73" s="76">
        <v>0.35947369097870874</v>
      </c>
      <c r="J73" s="76">
        <v>0.51544578107313543</v>
      </c>
      <c r="K73" s="76"/>
      <c r="L73" s="76">
        <v>2.9397386985303595</v>
      </c>
      <c r="M73" s="76">
        <v>2.6049831776496788</v>
      </c>
      <c r="N73" s="76">
        <v>1.2883845480859695</v>
      </c>
      <c r="O73" s="75">
        <v>20301.029485999952</v>
      </c>
      <c r="P73" s="5"/>
    </row>
    <row r="74" spans="1:19" ht="12.95" customHeight="1" x14ac:dyDescent="0.25">
      <c r="A74" s="111" t="s">
        <v>333</v>
      </c>
      <c r="B74" s="118">
        <v>13.596989457683806</v>
      </c>
      <c r="C74" s="26">
        <v>12.613522189970753</v>
      </c>
      <c r="D74" s="26">
        <v>10.462038678695906</v>
      </c>
      <c r="E74" s="26">
        <v>7.3051383981477391</v>
      </c>
      <c r="F74" s="26">
        <v>5.9890316213769248</v>
      </c>
      <c r="G74" s="26">
        <v>3.9138334267502288</v>
      </c>
      <c r="H74" s="26">
        <v>1.0047654647121869</v>
      </c>
      <c r="I74" s="26">
        <v>0.42837243820077386</v>
      </c>
      <c r="J74" s="26">
        <v>0.78145051130534149</v>
      </c>
      <c r="K74" s="26"/>
      <c r="L74" s="26">
        <v>3.2768232402015842</v>
      </c>
      <c r="M74" s="26">
        <v>2.8866100665077461</v>
      </c>
      <c r="N74" s="26">
        <v>1.795313282601035</v>
      </c>
      <c r="O74" s="12">
        <v>12215.32977699999</v>
      </c>
      <c r="P74" s="22"/>
      <c r="Q74" s="22"/>
      <c r="R74" s="22"/>
    </row>
    <row r="75" spans="1:19" ht="5.0999999999999996" customHeight="1" thickBot="1" x14ac:dyDescent="0.3">
      <c r="A75" s="30"/>
      <c r="B75" s="123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1"/>
    </row>
    <row r="76" spans="1:19" ht="14.25" customHeight="1" x14ac:dyDescent="0.25">
      <c r="A76" s="6" t="s">
        <v>372</v>
      </c>
    </row>
    <row r="77" spans="1:19" x14ac:dyDescent="0.25">
      <c r="A77" s="6" t="s">
        <v>373</v>
      </c>
    </row>
    <row r="78" spans="1:19" s="6" customFormat="1" x14ac:dyDescent="0.25">
      <c r="A78" s="6" t="s">
        <v>374</v>
      </c>
      <c r="D78" s="15"/>
      <c r="F78"/>
    </row>
    <row r="79" spans="1:19" x14ac:dyDescent="0.25">
      <c r="A79" s="24" t="s">
        <v>141</v>
      </c>
    </row>
    <row r="80" spans="1:19" ht="12.95" customHeight="1" x14ac:dyDescent="0.25"/>
    <row r="81" ht="12.95" hidden="1" customHeight="1" x14ac:dyDescent="0.25"/>
    <row r="82" ht="12.95" hidden="1" customHeight="1" x14ac:dyDescent="0.25"/>
    <row r="83" ht="12.95" hidden="1" customHeight="1" x14ac:dyDescent="0.25"/>
    <row r="84" ht="12.95" hidden="1" customHeight="1" x14ac:dyDescent="0.25"/>
    <row r="85" ht="12.95" hidden="1" customHeight="1" x14ac:dyDescent="0.25"/>
    <row r="86" x14ac:dyDescent="0.25"/>
    <row r="87" x14ac:dyDescent="0.25"/>
    <row r="88" x14ac:dyDescent="0.25"/>
    <row r="89" x14ac:dyDescent="0.25"/>
  </sheetData>
  <sortState ref="R45:S71">
    <sortCondition descending="1" ref="S45"/>
  </sortState>
  <mergeCells count="8">
    <mergeCell ref="A3:O3"/>
    <mergeCell ref="A2:O2"/>
    <mergeCell ref="A1:O1"/>
    <mergeCell ref="A5:A6"/>
    <mergeCell ref="B5:B6"/>
    <mergeCell ref="C5:J5"/>
    <mergeCell ref="L5:N5"/>
    <mergeCell ref="O5:O6"/>
  </mergeCells>
  <printOptions horizontalCentered="1" verticalCentered="1"/>
  <pageMargins left="0" right="0" top="0" bottom="0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Graf 12.1</vt:lpstr>
      <vt:lpstr>Graf 12.2 </vt:lpstr>
      <vt:lpstr>12.1</vt:lpstr>
      <vt:lpstr>Graf 12.3 </vt:lpstr>
      <vt:lpstr>12.2</vt:lpstr>
      <vt:lpstr>12.3</vt:lpstr>
      <vt:lpstr>Graf 12.4 </vt:lpstr>
      <vt:lpstr>Graf 12.5 </vt:lpstr>
      <vt:lpstr>12.4</vt:lpstr>
      <vt:lpstr>12.5</vt:lpstr>
      <vt:lpstr>Graf 12.6</vt:lpstr>
      <vt:lpstr>12.6</vt:lpstr>
      <vt:lpstr>12.7</vt:lpstr>
      <vt:lpstr>12.8</vt:lpstr>
      <vt:lpstr>Graf 12.7 </vt:lpstr>
      <vt:lpstr>12.9</vt:lpstr>
      <vt:lpstr>Graf 12.8 </vt:lpstr>
      <vt:lpstr>12.10</vt:lpstr>
      <vt:lpstr>Graf 12.9 </vt:lpstr>
      <vt:lpstr>Graf 12.10</vt:lpstr>
      <vt:lpstr>12.11</vt:lpstr>
      <vt:lpstr>12.12</vt:lpstr>
      <vt:lpstr>12.13</vt:lpstr>
      <vt:lpstr>Graf 12.11</vt:lpstr>
      <vt:lpstr>12.14. </vt:lpstr>
      <vt:lpstr>12.15</vt:lpstr>
      <vt:lpstr>12.16 </vt:lpstr>
      <vt:lpstr>12.17</vt:lpstr>
      <vt:lpstr>12.18 </vt:lpstr>
      <vt:lpstr>12.19 </vt:lpstr>
      <vt:lpstr>Graf 12.12</vt:lpstr>
      <vt:lpstr>Graf 12.13</vt:lpstr>
      <vt:lpstr>12.20</vt:lpstr>
      <vt:lpstr>12.21 </vt:lpstr>
      <vt:lpstr>12.22</vt:lpstr>
      <vt:lpstr>'12.1'!Área_de_impresión</vt:lpstr>
      <vt:lpstr>'12.10'!Área_de_impresión</vt:lpstr>
      <vt:lpstr>'12.11'!Área_de_impresión</vt:lpstr>
      <vt:lpstr>'12.12'!Área_de_impresión</vt:lpstr>
      <vt:lpstr>'12.13'!Área_de_impresión</vt:lpstr>
      <vt:lpstr>'12.14. '!Área_de_impresión</vt:lpstr>
      <vt:lpstr>'12.15'!Área_de_impresión</vt:lpstr>
      <vt:lpstr>'12.16 '!Área_de_impresión</vt:lpstr>
      <vt:lpstr>'12.17'!Área_de_impresión</vt:lpstr>
      <vt:lpstr>'12.18 '!Área_de_impresión</vt:lpstr>
      <vt:lpstr>'12.19 '!Área_de_impresión</vt:lpstr>
      <vt:lpstr>'12.2'!Área_de_impresión</vt:lpstr>
      <vt:lpstr>'12.20'!Área_de_impresión</vt:lpstr>
      <vt:lpstr>'12.21 '!Área_de_impresión</vt:lpstr>
      <vt:lpstr>'12.22'!Área_de_impresión</vt:lpstr>
      <vt:lpstr>'12.3'!Área_de_impresión</vt:lpstr>
      <vt:lpstr>'12.4'!Área_de_impresión</vt:lpstr>
      <vt:lpstr>'12.5'!Área_de_impresión</vt:lpstr>
      <vt:lpstr>'12.6'!Área_de_impresión</vt:lpstr>
      <vt:lpstr>'12.7'!Área_de_impresión</vt:lpstr>
      <vt:lpstr>'12.8'!Área_de_impresión</vt:lpstr>
      <vt:lpstr>'12.9'!Área_de_impresión</vt:lpstr>
      <vt:lpstr>'Graf 12.1'!Área_de_impresión</vt:lpstr>
      <vt:lpstr>'Graf 12.10'!Área_de_impresión</vt:lpstr>
      <vt:lpstr>'Graf 12.11'!Área_de_impresión</vt:lpstr>
      <vt:lpstr>'Graf 12.13'!Área_de_impresión</vt:lpstr>
      <vt:lpstr>'Graf 12.2 '!Área_de_impresión</vt:lpstr>
      <vt:lpstr>'Graf 12.3 '!Área_de_impresión</vt:lpstr>
      <vt:lpstr>'Graf 12.4 '!Área_de_impresión</vt:lpstr>
      <vt:lpstr>'Graf 12.5 '!Área_de_impresión</vt:lpstr>
      <vt:lpstr>'Graf 12.6'!Área_de_impresión</vt:lpstr>
      <vt:lpstr>'Graf 12.7 '!Área_de_impresión</vt:lpstr>
      <vt:lpstr>'Graf 12.8 '!Área_de_impresión</vt:lpstr>
      <vt:lpstr>'Graf 12.9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Mixsi Casas Bendezu</dc:creator>
  <cp:lastModifiedBy>Guido Trujillo Valdiviezo</cp:lastModifiedBy>
  <cp:lastPrinted>2016-04-25T15:33:02Z</cp:lastPrinted>
  <dcterms:created xsi:type="dcterms:W3CDTF">2015-02-09T21:54:39Z</dcterms:created>
  <dcterms:modified xsi:type="dcterms:W3CDTF">2016-05-17T14:12:44Z</dcterms:modified>
</cp:coreProperties>
</file>