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endio Estadistico 2015\LE Compendo Estadistico 2015\Cap23\"/>
    </mc:Choice>
  </mc:AlternateContent>
  <bookViews>
    <workbookView xWindow="255" yWindow="315" windowWidth="11070" windowHeight="8805" tabRatio="602"/>
  </bookViews>
  <sheets>
    <sheet name="C29" sheetId="117" r:id="rId1"/>
  </sheet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ill" hidden="1">#REF!</definedName>
    <definedName name="_Key1" hidden="1">#REF!</definedName>
    <definedName name="_Order1" hidden="1">0</definedName>
    <definedName name="_Parse_Out" hidden="1">#REF!</definedName>
    <definedName name="_Sort" hidden="1">#REF!</definedName>
    <definedName name="A_impresión_IM">#REF!</definedName>
    <definedName name="_xlnm.Print_Area" localSheetId="0">'C29'!$A$2:$P$54</definedName>
    <definedName name="LIQUISF">#N/A</definedName>
  </definedNames>
  <calcPr calcId="152511"/>
</workbook>
</file>

<file path=xl/calcChain.xml><?xml version="1.0" encoding="utf-8"?>
<calcChain xmlns="http://schemas.openxmlformats.org/spreadsheetml/2006/main">
  <c r="J26" i="117" l="1"/>
  <c r="E26" i="117"/>
  <c r="B26" i="117" s="1"/>
  <c r="U45" i="117" l="1"/>
  <c r="U46" i="117"/>
  <c r="U47" i="117"/>
  <c r="U48" i="117"/>
  <c r="U49" i="117"/>
  <c r="U50" i="117"/>
  <c r="U51" i="117"/>
  <c r="U52" i="117"/>
  <c r="U53" i="117"/>
  <c r="U54" i="117"/>
  <c r="U55" i="117"/>
  <c r="U56" i="117"/>
  <c r="U57" i="117"/>
  <c r="U44" i="117"/>
</calcChain>
</file>

<file path=xl/sharedStrings.xml><?xml version="1.0" encoding="utf-8"?>
<sst xmlns="http://schemas.openxmlformats.org/spreadsheetml/2006/main" count="101" uniqueCount="19">
  <si>
    <t>-</t>
  </si>
  <si>
    <t>Año</t>
  </si>
  <si>
    <t>Total</t>
  </si>
  <si>
    <t>Renta Variable</t>
  </si>
  <si>
    <t>Instrumentos de Deuda</t>
  </si>
  <si>
    <t>Colocación Primaria</t>
  </si>
  <si>
    <t>Mercado Continuo</t>
  </si>
  <si>
    <t>Plazo con Prima</t>
  </si>
  <si>
    <t>MIENM   1/</t>
  </si>
  <si>
    <t>Fuente: Bolsa de Valores de Lima.</t>
  </si>
  <si>
    <t>Operaciones de Reporte y Préstamo</t>
  </si>
  <si>
    <t>1/  Mercado de instrumento de emisión no masiva. Su propósito es facilitar la negociación de instrumentos (facturas, pagarés, etc.) de empresas que están inscritas en la Bolsa</t>
  </si>
  <si>
    <t xml:space="preserve">     de Valores de Lima.</t>
  </si>
  <si>
    <t xml:space="preserve">              (Millones de Nuevos Soles de diciembre de 1991)</t>
  </si>
  <si>
    <t>23.29   VOLUMEN NEGOCIADO EN LA BOLSA DE VALORES DE LIMA, 2001-2014</t>
  </si>
  <si>
    <t>Mercado 
de 
Subastas</t>
  </si>
  <si>
    <t>Mercado 
de 
Dinero</t>
  </si>
  <si>
    <t>Instrumento 
de 
Deuda</t>
  </si>
  <si>
    <t>Préstamo 
de 
Valores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</si>
</sst>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\ ###.0"/>
    <numFmt numFmtId="166" formatCode="#\ ##0.0"/>
  </numFmts>
  <fonts count="12" x14ac:knownFonts="1">
    <font>
      <sz val="7"/>
      <name val="Times New Roman"/>
    </font>
    <font>
      <sz val="7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b/>
      <i/>
      <sz val="10"/>
      <name val="Arial Narrow"/>
      <family val="2"/>
    </font>
    <font>
      <sz val="6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sz val="6"/>
      <name val="Times New Roman"/>
      <family val="1"/>
    </font>
    <font>
      <sz val="7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164" fontId="1" fillId="0" borderId="0" xfId="0" applyNumberFormat="1" applyFont="1" applyBorder="1" applyAlignment="1">
      <alignment vertical="center"/>
    </xf>
    <xf numFmtId="0" fontId="6" fillId="0" borderId="0" xfId="0" quotePrefix="1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centerContinuous" vertical="center"/>
    </xf>
    <xf numFmtId="0" fontId="4" fillId="0" borderId="0" xfId="0" applyFont="1" applyBorder="1" applyAlignment="1" applyProtection="1">
      <alignment horizontal="centerContinuous" vertical="center"/>
    </xf>
    <xf numFmtId="0" fontId="7" fillId="0" borderId="0" xfId="0" applyFont="1" applyBorder="1" applyAlignment="1" applyProtection="1">
      <alignment horizontal="left" vertical="center"/>
    </xf>
    <xf numFmtId="165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 applyProtection="1">
      <alignment horizontal="centerContinuous" vertical="center"/>
    </xf>
    <xf numFmtId="0" fontId="1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right" vertical="center" wrapText="1"/>
    </xf>
    <xf numFmtId="0" fontId="3" fillId="0" borderId="5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left" vertical="center"/>
    </xf>
    <xf numFmtId="165" fontId="5" fillId="0" borderId="0" xfId="0" applyNumberFormat="1" applyFont="1" applyBorder="1" applyAlignment="1">
      <alignment horizontal="right" vertical="center"/>
    </xf>
    <xf numFmtId="165" fontId="5" fillId="0" borderId="0" xfId="0" applyNumberFormat="1" applyFont="1" applyBorder="1" applyAlignment="1" applyProtection="1">
      <alignment horizontal="right" vertical="center"/>
    </xf>
    <xf numFmtId="165" fontId="5" fillId="0" borderId="0" xfId="0" applyNumberFormat="1" applyFont="1" applyBorder="1" applyAlignment="1">
      <alignment vertical="center"/>
    </xf>
    <xf numFmtId="166" fontId="5" fillId="0" borderId="0" xfId="0" applyNumberFormat="1" applyFont="1" applyBorder="1" applyAlignment="1">
      <alignment vertical="center"/>
    </xf>
    <xf numFmtId="0" fontId="3" fillId="0" borderId="3" xfId="0" applyFont="1" applyBorder="1" applyAlignment="1" applyProtection="1">
      <alignment horizontal="left" vertical="center"/>
    </xf>
    <xf numFmtId="165" fontId="5" fillId="0" borderId="6" xfId="0" applyNumberFormat="1" applyFont="1" applyBorder="1" applyAlignment="1">
      <alignment horizontal="right" vertical="center"/>
    </xf>
    <xf numFmtId="165" fontId="5" fillId="0" borderId="7" xfId="0" applyNumberFormat="1" applyFont="1" applyBorder="1" applyAlignment="1">
      <alignment vertical="center"/>
    </xf>
    <xf numFmtId="165" fontId="5" fillId="0" borderId="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3" fillId="0" borderId="4" xfId="0" applyFont="1" applyBorder="1" applyAlignment="1" applyProtection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3" fillId="0" borderId="5" xfId="0" applyFont="1" applyBorder="1" applyAlignment="1" applyProtection="1">
      <alignment horizontal="right" vertical="center" wrapText="1"/>
    </xf>
    <xf numFmtId="0" fontId="3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5328973037116E-2"/>
          <c:y val="6.9327321987977322E-2"/>
          <c:w val="0.93853644571985284"/>
          <c:h val="0.826120542271665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3710957455909147E-3"/>
                  <c:y val="4.135024264785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433425748893806E-3"/>
                  <c:y val="-1.3809560961948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515177525005905E-3"/>
                  <c:y val="-1.38906034632144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159795368609317E-3"/>
                  <c:y val="-6.10863282818022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6532303025359334E-3"/>
                  <c:y val="5.03923211687971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3245448471451454E-3"/>
                  <c:y val="-2.503487515679623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9977239611328634E-3"/>
                  <c:y val="1.6453931888509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3568731024609389E-3"/>
                  <c:y val="5.79969609062025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0569428638415191E-2"/>
                  <c:y val="-2.79630721592672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0132853299896495E-3"/>
                  <c:y val="4.41809509107908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6.5498506453248936E-3"/>
                  <c:y val="1.89195865783034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4.1803865425912674E-3"/>
                  <c:y val="1.2087120688861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1.0406536173573914E-3"/>
                  <c:y val="2.6681401666896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4.8890479599141019E-3"/>
                  <c:y val="4.3722429433162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\ 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'C29'!$T$44:$T$57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'C29'!$U$44:$U$57</c:f>
              <c:numCache>
                <c:formatCode>General</c:formatCode>
                <c:ptCount val="14"/>
                <c:pt idx="0">
                  <c:v>864</c:v>
                </c:pt>
                <c:pt idx="1">
                  <c:v>1095.0999999999999</c:v>
                </c:pt>
                <c:pt idx="2">
                  <c:v>823.3</c:v>
                </c:pt>
                <c:pt idx="3">
                  <c:v>1027.4000000000001</c:v>
                </c:pt>
                <c:pt idx="4">
                  <c:v>1725.9</c:v>
                </c:pt>
                <c:pt idx="5">
                  <c:v>3633.6</c:v>
                </c:pt>
                <c:pt idx="6">
                  <c:v>6843.2</c:v>
                </c:pt>
                <c:pt idx="7">
                  <c:v>3304.8</c:v>
                </c:pt>
                <c:pt idx="8">
                  <c:v>2560.6999999999998</c:v>
                </c:pt>
                <c:pt idx="9">
                  <c:v>3001.9</c:v>
                </c:pt>
                <c:pt idx="10">
                  <c:v>3554.7</c:v>
                </c:pt>
                <c:pt idx="11">
                  <c:v>3159.7</c:v>
                </c:pt>
                <c:pt idx="12">
                  <c:v>2123.9</c:v>
                </c:pt>
                <c:pt idx="13">
                  <c:v>2041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138417936"/>
        <c:axId val="1138369216"/>
      </c:barChart>
      <c:catAx>
        <c:axId val="11384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138369216"/>
        <c:crosses val="autoZero"/>
        <c:auto val="1"/>
        <c:lblAlgn val="ctr"/>
        <c:lblOffset val="100"/>
        <c:noMultiLvlLbl val="0"/>
      </c:catAx>
      <c:valAx>
        <c:axId val="1138369216"/>
        <c:scaling>
          <c:orientation val="minMax"/>
          <c:max val="75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138417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38</xdr:row>
      <xdr:rowOff>95250</xdr:rowOff>
    </xdr:from>
    <xdr:to>
      <xdr:col>13</xdr:col>
      <xdr:colOff>227869</xdr:colOff>
      <xdr:row>57</xdr:row>
      <xdr:rowOff>0</xdr:rowOff>
    </xdr:to>
    <xdr:graphicFrame macro="">
      <xdr:nvGraphicFramePr>
        <xdr:cNvPr id="24582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142142</xdr:colOff>
      <xdr:row>36</xdr:row>
      <xdr:rowOff>34682</xdr:rowOff>
    </xdr:from>
    <xdr:to>
      <xdr:col>14</xdr:col>
      <xdr:colOff>227623</xdr:colOff>
      <xdr:row>37</xdr:row>
      <xdr:rowOff>44820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852854" y="4093797"/>
          <a:ext cx="3514481" cy="12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PE" sz="700" b="0" i="0" u="none" strike="noStrike" baseline="0">
              <a:solidFill>
                <a:srgbClr val="000000"/>
              </a:solidFill>
              <a:latin typeface="Arial Narrow"/>
            </a:rPr>
            <a:t>(Millones de Nuevos Soles de diciembre 1991)</a:t>
          </a:r>
        </a:p>
      </xdr:txBody>
    </xdr:sp>
    <xdr:clientData/>
  </xdr:twoCellAnchor>
  <xdr:twoCellAnchor>
    <xdr:from>
      <xdr:col>1</xdr:col>
      <xdr:colOff>196850</xdr:colOff>
      <xdr:row>52</xdr:row>
      <xdr:rowOff>38100</xdr:rowOff>
    </xdr:from>
    <xdr:to>
      <xdr:col>7</xdr:col>
      <xdr:colOff>285738</xdr:colOff>
      <xdr:row>54</xdr:row>
      <xdr:rowOff>12138</xdr:rowOff>
    </xdr:to>
    <xdr:sp macro="" textlink="">
      <xdr:nvSpPr>
        <xdr:cNvPr id="5" name="1 CuadroTexto"/>
        <xdr:cNvSpPr txBox="1"/>
      </xdr:nvSpPr>
      <xdr:spPr>
        <a:xfrm>
          <a:off x="590550" y="5695950"/>
          <a:ext cx="1993888" cy="20263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PE" sz="600" b="1">
              <a:latin typeface="Arial Narrow" pitchFamily="34" charset="0"/>
            </a:rPr>
            <a:t>Fuente: Bolsa de Valores de Lima.</a:t>
          </a:r>
        </a:p>
      </xdr:txBody>
    </xdr:sp>
    <xdr:clientData/>
  </xdr:twoCellAnchor>
  <xdr:twoCellAnchor>
    <xdr:from>
      <xdr:col>2</xdr:col>
      <xdr:colOff>81817</xdr:colOff>
      <xdr:row>34</xdr:row>
      <xdr:rowOff>34680</xdr:rowOff>
    </xdr:from>
    <xdr:to>
      <xdr:col>14</xdr:col>
      <xdr:colOff>218098</xdr:colOff>
      <xdr:row>35</xdr:row>
      <xdr:rowOff>68735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792529" y="3859334"/>
          <a:ext cx="3565281" cy="151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27432" rIns="18288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PE" sz="800" b="1" i="0" u="none" strike="noStrike" baseline="0">
              <a:solidFill>
                <a:srgbClr val="000000"/>
              </a:solidFill>
              <a:latin typeface="Arial Narrow"/>
            </a:rPr>
            <a:t>MONTO NEGOCIADO DE RENTA VARIABLE EN LA BOLSA DE VALORES DE LIMA, 2001-2014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showGridLines="0" tabSelected="1" zoomScale="130" zoomScaleNormal="130" workbookViewId="0">
      <selection activeCell="A2" sqref="A2"/>
    </sheetView>
  </sheetViews>
  <sheetFormatPr baseColWidth="10" defaultColWidth="9.796875" defaultRowHeight="9" x14ac:dyDescent="0.15"/>
  <cols>
    <col min="1" max="1" width="8.3984375" style="1" customWidth="1"/>
    <col min="2" max="2" width="6.3984375" style="1" customWidth="1"/>
    <col min="3" max="3" width="8.796875" style="1" customWidth="1"/>
    <col min="4" max="4" width="1.3984375" style="1" customWidth="1"/>
    <col min="5" max="5" width="6.796875" style="1" customWidth="1"/>
    <col min="6" max="6" width="10.19921875" style="1" customWidth="1"/>
    <col min="7" max="7" width="9.796875" style="1" customWidth="1"/>
    <col min="8" max="8" width="10.19921875" style="1" customWidth="1"/>
    <col min="9" max="9" width="1.3984375" style="1" customWidth="1"/>
    <col min="10" max="10" width="6.796875" style="1" customWidth="1"/>
    <col min="11" max="11" width="9.59765625" style="1" customWidth="1"/>
    <col min="12" max="12" width="11.796875" style="1" customWidth="1"/>
    <col min="13" max="13" width="11" style="1" customWidth="1"/>
    <col min="14" max="14" width="8.19921875" style="1" customWidth="1"/>
    <col min="15" max="15" width="13" style="1" customWidth="1"/>
    <col min="16" max="16" width="8.59765625" style="1" customWidth="1"/>
    <col min="17" max="17" width="13" style="1" customWidth="1"/>
    <col min="18" max="18" width="12" style="1" customWidth="1"/>
    <col min="19" max="19" width="10.59765625" style="36" customWidth="1"/>
    <col min="20" max="20" width="9.796875" style="36"/>
    <col min="21" max="21" width="9.3984375" style="36" customWidth="1"/>
    <col min="22" max="22" width="8.796875" style="36" customWidth="1"/>
    <col min="23" max="23" width="8.59765625" style="36" customWidth="1"/>
    <col min="24" max="24" width="9.796875" style="1"/>
    <col min="25" max="25" width="9" style="1" customWidth="1"/>
    <col min="26" max="26" width="11" style="1" customWidth="1"/>
    <col min="27" max="27" width="9.796875" style="1"/>
    <col min="28" max="28" width="12.796875" style="1" customWidth="1"/>
    <col min="29" max="16384" width="9.796875" style="1"/>
  </cols>
  <sheetData>
    <row r="1" spans="1:18" ht="4.5" customHeight="1" x14ac:dyDescent="0.15">
      <c r="A1" s="8"/>
    </row>
    <row r="2" spans="1:18" ht="11.25" customHeight="1" x14ac:dyDescent="0.15">
      <c r="A2" s="5" t="s">
        <v>14</v>
      </c>
      <c r="B2" s="6"/>
      <c r="C2" s="6"/>
      <c r="D2" s="6"/>
      <c r="E2" s="6"/>
      <c r="F2" s="6"/>
      <c r="G2" s="6"/>
      <c r="H2" s="6"/>
      <c r="I2" s="6"/>
      <c r="J2" s="6"/>
      <c r="K2" s="7"/>
      <c r="L2" s="7"/>
      <c r="M2" s="7"/>
      <c r="N2" s="7"/>
      <c r="O2" s="6"/>
      <c r="P2" s="6"/>
    </row>
    <row r="3" spans="1:18" ht="10.5" customHeight="1" x14ac:dyDescent="0.15">
      <c r="A3" s="10" t="s">
        <v>13</v>
      </c>
      <c r="B3" s="6"/>
      <c r="C3" s="6"/>
      <c r="D3" s="6"/>
      <c r="E3" s="6"/>
      <c r="F3" s="6"/>
      <c r="G3" s="6"/>
      <c r="H3" s="6"/>
      <c r="I3" s="6"/>
      <c r="J3" s="6"/>
      <c r="K3" s="11"/>
      <c r="L3" s="11"/>
      <c r="M3" s="11"/>
      <c r="N3" s="11"/>
      <c r="O3" s="6"/>
      <c r="P3" s="6"/>
    </row>
    <row r="4" spans="1:18" ht="10.5" customHeight="1" x14ac:dyDescent="0.15">
      <c r="A4" s="10"/>
      <c r="B4" s="6"/>
      <c r="C4" s="6"/>
      <c r="D4" s="6"/>
      <c r="E4" s="6"/>
      <c r="F4" s="6"/>
      <c r="G4" s="6"/>
      <c r="H4" s="6"/>
      <c r="I4" s="6"/>
      <c r="J4" s="6"/>
      <c r="K4" s="11"/>
      <c r="L4" s="11"/>
      <c r="M4" s="11"/>
      <c r="N4" s="11"/>
      <c r="O4" s="6"/>
      <c r="P4" s="6"/>
    </row>
    <row r="5" spans="1:18" ht="13.5" customHeight="1" x14ac:dyDescent="0.15">
      <c r="A5" s="28" t="s">
        <v>1</v>
      </c>
      <c r="B5" s="30" t="s">
        <v>2</v>
      </c>
      <c r="C5" s="34" t="s">
        <v>3</v>
      </c>
      <c r="D5" s="14"/>
      <c r="E5" s="35" t="s">
        <v>4</v>
      </c>
      <c r="F5" s="35"/>
      <c r="G5" s="35"/>
      <c r="H5" s="35"/>
      <c r="I5" s="15"/>
      <c r="J5" s="35" t="s">
        <v>10</v>
      </c>
      <c r="K5" s="35"/>
      <c r="L5" s="35"/>
      <c r="M5" s="35"/>
      <c r="N5" s="32" t="s">
        <v>7</v>
      </c>
      <c r="O5" s="32" t="s">
        <v>5</v>
      </c>
      <c r="P5" s="32" t="s">
        <v>8</v>
      </c>
    </row>
    <row r="6" spans="1:18" ht="35.25" customHeight="1" x14ac:dyDescent="0.15">
      <c r="A6" s="29"/>
      <c r="B6" s="31"/>
      <c r="C6" s="33"/>
      <c r="D6" s="16"/>
      <c r="E6" s="17" t="s">
        <v>2</v>
      </c>
      <c r="F6" s="17" t="s">
        <v>15</v>
      </c>
      <c r="G6" s="17" t="s">
        <v>16</v>
      </c>
      <c r="H6" s="17" t="s">
        <v>6</v>
      </c>
      <c r="I6" s="18"/>
      <c r="J6" s="17" t="s">
        <v>2</v>
      </c>
      <c r="K6" s="17" t="s">
        <v>3</v>
      </c>
      <c r="L6" s="17" t="s">
        <v>17</v>
      </c>
      <c r="M6" s="17" t="s">
        <v>18</v>
      </c>
      <c r="N6" s="33"/>
      <c r="O6" s="33"/>
      <c r="P6" s="33"/>
    </row>
    <row r="7" spans="1:18" ht="11.1" hidden="1" customHeight="1" x14ac:dyDescent="0.15">
      <c r="A7" s="19">
        <v>1996</v>
      </c>
      <c r="B7" s="20">
        <v>7000.3</v>
      </c>
      <c r="C7" s="20">
        <v>3164.3</v>
      </c>
      <c r="D7" s="20"/>
      <c r="E7" s="20">
        <v>2857.5</v>
      </c>
      <c r="F7" s="21" t="s">
        <v>0</v>
      </c>
      <c r="G7" s="21">
        <v>2857.5</v>
      </c>
      <c r="H7" s="21" t="s">
        <v>0</v>
      </c>
      <c r="I7" s="21"/>
      <c r="J7" s="21">
        <v>978.5</v>
      </c>
      <c r="K7" s="21">
        <v>957.2</v>
      </c>
      <c r="L7" s="21">
        <v>21.3</v>
      </c>
      <c r="M7" s="21" t="s">
        <v>0</v>
      </c>
      <c r="N7" s="21" t="s">
        <v>0</v>
      </c>
      <c r="O7" s="21" t="s">
        <v>0</v>
      </c>
      <c r="P7" s="21" t="s">
        <v>0</v>
      </c>
    </row>
    <row r="8" spans="1:18" ht="11.1" hidden="1" customHeight="1" x14ac:dyDescent="0.15">
      <c r="A8" s="19">
        <v>1997</v>
      </c>
      <c r="B8" s="20">
        <v>9996</v>
      </c>
      <c r="C8" s="20">
        <v>3543.5</v>
      </c>
      <c r="D8" s="20"/>
      <c r="E8" s="20">
        <v>4840.6000000000004</v>
      </c>
      <c r="F8" s="21" t="s">
        <v>0</v>
      </c>
      <c r="G8" s="21">
        <v>4840.6000000000004</v>
      </c>
      <c r="H8" s="21" t="s">
        <v>0</v>
      </c>
      <c r="I8" s="21"/>
      <c r="J8" s="21">
        <v>1611.9</v>
      </c>
      <c r="K8" s="21">
        <v>1454.9</v>
      </c>
      <c r="L8" s="21">
        <v>157</v>
      </c>
      <c r="M8" s="21" t="s">
        <v>0</v>
      </c>
      <c r="N8" s="21" t="s">
        <v>0</v>
      </c>
      <c r="O8" s="21" t="s">
        <v>0</v>
      </c>
      <c r="P8" s="21" t="s">
        <v>0</v>
      </c>
    </row>
    <row r="9" spans="1:18" ht="11.1" hidden="1" customHeight="1" x14ac:dyDescent="0.15">
      <c r="A9" s="19">
        <v>1998</v>
      </c>
      <c r="B9" s="20">
        <v>6510.1</v>
      </c>
      <c r="C9" s="20">
        <v>2596.3000000000002</v>
      </c>
      <c r="D9" s="20"/>
      <c r="E9" s="20">
        <v>2998.9</v>
      </c>
      <c r="F9" s="21" t="s">
        <v>0</v>
      </c>
      <c r="G9" s="21">
        <v>2998.9</v>
      </c>
      <c r="H9" s="21" t="s">
        <v>0</v>
      </c>
      <c r="I9" s="21"/>
      <c r="J9" s="21">
        <v>914.9</v>
      </c>
      <c r="K9" s="21">
        <v>826.3</v>
      </c>
      <c r="L9" s="21">
        <v>88.6</v>
      </c>
      <c r="M9" s="21" t="s">
        <v>0</v>
      </c>
      <c r="N9" s="21" t="s">
        <v>0</v>
      </c>
      <c r="O9" s="21" t="s">
        <v>0</v>
      </c>
      <c r="P9" s="21" t="s">
        <v>0</v>
      </c>
    </row>
    <row r="10" spans="1:18" ht="11.1" hidden="1" customHeight="1" x14ac:dyDescent="0.15">
      <c r="A10" s="19">
        <v>1999</v>
      </c>
      <c r="B10" s="20">
        <v>4428.7</v>
      </c>
      <c r="C10" s="20">
        <v>2596.1999999999998</v>
      </c>
      <c r="D10" s="20"/>
      <c r="E10" s="20">
        <v>1308.2</v>
      </c>
      <c r="F10" s="21">
        <v>134.5</v>
      </c>
      <c r="G10" s="21">
        <v>1173.7</v>
      </c>
      <c r="H10" s="21" t="s">
        <v>0</v>
      </c>
      <c r="I10" s="21"/>
      <c r="J10" s="21">
        <v>524.29999999999995</v>
      </c>
      <c r="K10" s="21">
        <v>407</v>
      </c>
      <c r="L10" s="21">
        <v>117.3</v>
      </c>
      <c r="M10" s="21" t="s">
        <v>0</v>
      </c>
      <c r="N10" s="21" t="s">
        <v>0</v>
      </c>
      <c r="O10" s="21" t="s">
        <v>0</v>
      </c>
      <c r="P10" s="21" t="s">
        <v>0</v>
      </c>
    </row>
    <row r="11" spans="1:18" ht="9" hidden="1" customHeight="1" x14ac:dyDescent="0.15">
      <c r="A11" s="19">
        <v>2000</v>
      </c>
      <c r="B11" s="20">
        <v>3379.8</v>
      </c>
      <c r="C11" s="20">
        <v>2371.3000000000002</v>
      </c>
      <c r="D11" s="20"/>
      <c r="E11" s="20">
        <v>687</v>
      </c>
      <c r="F11" s="21">
        <v>137.30000000000001</v>
      </c>
      <c r="G11" s="21">
        <v>233.4</v>
      </c>
      <c r="H11" s="21">
        <v>316.39999999999998</v>
      </c>
      <c r="I11" s="21"/>
      <c r="J11" s="21">
        <v>321.39999999999998</v>
      </c>
      <c r="K11" s="21">
        <v>253.4</v>
      </c>
      <c r="L11" s="21">
        <v>68</v>
      </c>
      <c r="M11" s="21" t="s">
        <v>0</v>
      </c>
      <c r="N11" s="21" t="s">
        <v>0</v>
      </c>
      <c r="O11" s="21" t="s">
        <v>0</v>
      </c>
      <c r="P11" s="21" t="s">
        <v>0</v>
      </c>
    </row>
    <row r="12" spans="1:18" ht="8.1" customHeight="1" x14ac:dyDescent="0.15">
      <c r="A12" s="19"/>
      <c r="B12" s="20"/>
      <c r="C12" s="20"/>
      <c r="D12" s="20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8" ht="11.1" customHeight="1" x14ac:dyDescent="0.15">
      <c r="A13" s="19">
        <v>2001</v>
      </c>
      <c r="B13" s="20">
        <v>3159.4</v>
      </c>
      <c r="C13" s="20">
        <v>864</v>
      </c>
      <c r="D13" s="20"/>
      <c r="E13" s="20">
        <v>1594</v>
      </c>
      <c r="F13" s="21" t="s">
        <v>0</v>
      </c>
      <c r="G13" s="21">
        <v>415.7</v>
      </c>
      <c r="H13" s="21">
        <v>1178.3</v>
      </c>
      <c r="I13" s="21"/>
      <c r="J13" s="21">
        <v>305.2</v>
      </c>
      <c r="K13" s="21">
        <v>203.4</v>
      </c>
      <c r="L13" s="21">
        <v>101.8</v>
      </c>
      <c r="M13" s="21" t="s">
        <v>0</v>
      </c>
      <c r="N13" s="21" t="s">
        <v>0</v>
      </c>
      <c r="O13" s="21">
        <v>385.8</v>
      </c>
      <c r="P13" s="21">
        <v>10.4</v>
      </c>
      <c r="R13" s="9"/>
    </row>
    <row r="14" spans="1:18" ht="11.1" customHeight="1" x14ac:dyDescent="0.15">
      <c r="A14" s="19">
        <v>2002</v>
      </c>
      <c r="B14" s="20">
        <v>2643.2</v>
      </c>
      <c r="C14" s="22">
        <v>1095.0999999999999</v>
      </c>
      <c r="D14" s="22"/>
      <c r="E14" s="20">
        <v>1323.5</v>
      </c>
      <c r="F14" s="21" t="s">
        <v>0</v>
      </c>
      <c r="G14" s="22">
        <v>476.7</v>
      </c>
      <c r="H14" s="22">
        <v>846.8</v>
      </c>
      <c r="I14" s="22"/>
      <c r="J14" s="22">
        <v>199.6</v>
      </c>
      <c r="K14" s="22">
        <v>194.6</v>
      </c>
      <c r="L14" s="22">
        <v>5</v>
      </c>
      <c r="M14" s="21" t="s">
        <v>0</v>
      </c>
      <c r="N14" s="23">
        <v>0.1</v>
      </c>
      <c r="O14" s="22">
        <v>24</v>
      </c>
      <c r="P14" s="23">
        <v>0.9</v>
      </c>
      <c r="R14" s="9"/>
    </row>
    <row r="15" spans="1:18" ht="11.1" customHeight="1" x14ac:dyDescent="0.15">
      <c r="A15" s="19">
        <v>2003</v>
      </c>
      <c r="B15" s="20">
        <v>2013.7</v>
      </c>
      <c r="C15" s="22">
        <v>823.3</v>
      </c>
      <c r="D15" s="22"/>
      <c r="E15" s="20">
        <v>988.4</v>
      </c>
      <c r="F15" s="21" t="s">
        <v>0</v>
      </c>
      <c r="G15" s="22">
        <v>447.9</v>
      </c>
      <c r="H15" s="22">
        <v>540.5</v>
      </c>
      <c r="I15" s="22"/>
      <c r="J15" s="22">
        <v>201.2</v>
      </c>
      <c r="K15" s="22">
        <v>195.2</v>
      </c>
      <c r="L15" s="22">
        <v>6</v>
      </c>
      <c r="M15" s="21" t="s">
        <v>0</v>
      </c>
      <c r="N15" s="21" t="s">
        <v>0</v>
      </c>
      <c r="O15" s="21" t="s">
        <v>0</v>
      </c>
      <c r="P15" s="23">
        <v>0.9</v>
      </c>
      <c r="R15" s="9"/>
    </row>
    <row r="16" spans="1:18" ht="11.1" customHeight="1" x14ac:dyDescent="0.15">
      <c r="A16" s="19">
        <v>2004</v>
      </c>
      <c r="B16" s="20">
        <v>2087.5</v>
      </c>
      <c r="C16" s="22">
        <v>1027.4000000000001</v>
      </c>
      <c r="D16" s="22"/>
      <c r="E16" s="20">
        <v>761.8</v>
      </c>
      <c r="F16" s="21" t="s">
        <v>0</v>
      </c>
      <c r="G16" s="22">
        <v>503.9</v>
      </c>
      <c r="H16" s="22">
        <v>257.89999999999998</v>
      </c>
      <c r="I16" s="22"/>
      <c r="J16" s="22">
        <v>298.2</v>
      </c>
      <c r="K16" s="22">
        <v>291.5</v>
      </c>
      <c r="L16" s="22">
        <v>6.7</v>
      </c>
      <c r="M16" s="21" t="s">
        <v>0</v>
      </c>
      <c r="N16" s="21" t="s">
        <v>0</v>
      </c>
      <c r="O16" s="21" t="s">
        <v>0</v>
      </c>
      <c r="P16" s="23">
        <v>0.1</v>
      </c>
      <c r="R16" s="9"/>
    </row>
    <row r="17" spans="1:21" ht="11.1" customHeight="1" x14ac:dyDescent="0.15">
      <c r="A17" s="19">
        <v>2005</v>
      </c>
      <c r="B17" s="20">
        <v>2930.3</v>
      </c>
      <c r="C17" s="22">
        <v>1725.9</v>
      </c>
      <c r="D17" s="22"/>
      <c r="E17" s="20">
        <v>789.2</v>
      </c>
      <c r="F17" s="21" t="s">
        <v>0</v>
      </c>
      <c r="G17" s="22">
        <v>623.29999999999995</v>
      </c>
      <c r="H17" s="22">
        <v>165.9</v>
      </c>
      <c r="I17" s="22"/>
      <c r="J17" s="22">
        <v>415.3</v>
      </c>
      <c r="K17" s="22">
        <v>406.9</v>
      </c>
      <c r="L17" s="22">
        <v>7.9</v>
      </c>
      <c r="M17" s="23">
        <v>0.4</v>
      </c>
      <c r="N17" s="21" t="s">
        <v>0</v>
      </c>
      <c r="O17" s="21" t="s">
        <v>0</v>
      </c>
      <c r="P17" s="21" t="s">
        <v>0</v>
      </c>
      <c r="R17" s="9"/>
    </row>
    <row r="18" spans="1:21" ht="11.1" customHeight="1" x14ac:dyDescent="0.15">
      <c r="A18" s="19">
        <v>2006</v>
      </c>
      <c r="B18" s="20">
        <v>4933</v>
      </c>
      <c r="C18" s="22">
        <v>3633.6</v>
      </c>
      <c r="D18" s="22"/>
      <c r="E18" s="20">
        <v>604.29999999999995</v>
      </c>
      <c r="F18" s="21" t="s">
        <v>0</v>
      </c>
      <c r="G18" s="22">
        <v>468.1</v>
      </c>
      <c r="H18" s="22">
        <v>136.19999999999999</v>
      </c>
      <c r="I18" s="22"/>
      <c r="J18" s="22">
        <v>695.1</v>
      </c>
      <c r="K18" s="22">
        <v>651.29999999999995</v>
      </c>
      <c r="L18" s="22">
        <v>43.8</v>
      </c>
      <c r="M18" s="21" t="s">
        <v>0</v>
      </c>
      <c r="N18" s="21" t="s">
        <v>0</v>
      </c>
      <c r="O18" s="21" t="s">
        <v>0</v>
      </c>
      <c r="P18" s="21" t="s">
        <v>0</v>
      </c>
      <c r="R18" s="9"/>
    </row>
    <row r="19" spans="1:21" ht="11.1" customHeight="1" x14ac:dyDescent="0.15">
      <c r="A19" s="19">
        <v>2007</v>
      </c>
      <c r="B19" s="20">
        <v>9143.4</v>
      </c>
      <c r="C19" s="22">
        <v>6843.2</v>
      </c>
      <c r="D19" s="22"/>
      <c r="E19" s="20">
        <v>820.6</v>
      </c>
      <c r="F19" s="21" t="s">
        <v>0</v>
      </c>
      <c r="G19" s="22">
        <v>629</v>
      </c>
      <c r="H19" s="22">
        <v>191.6</v>
      </c>
      <c r="I19" s="22"/>
      <c r="J19" s="22">
        <v>1454.4</v>
      </c>
      <c r="K19" s="22">
        <v>1435.9</v>
      </c>
      <c r="L19" s="22">
        <v>18.5</v>
      </c>
      <c r="M19" s="21" t="s">
        <v>0</v>
      </c>
      <c r="N19" s="21" t="s">
        <v>0</v>
      </c>
      <c r="O19" s="21">
        <v>25.2</v>
      </c>
      <c r="P19" s="21" t="s">
        <v>0</v>
      </c>
      <c r="R19" s="9"/>
    </row>
    <row r="20" spans="1:21" ht="11.1" customHeight="1" x14ac:dyDescent="0.15">
      <c r="A20" s="19">
        <v>2008</v>
      </c>
      <c r="B20" s="20">
        <v>5111.5</v>
      </c>
      <c r="C20" s="22">
        <v>3304.8</v>
      </c>
      <c r="D20" s="22"/>
      <c r="E20" s="20">
        <v>946.9</v>
      </c>
      <c r="F20" s="21" t="s">
        <v>0</v>
      </c>
      <c r="G20" s="22">
        <v>920.1</v>
      </c>
      <c r="H20" s="22">
        <v>26.8</v>
      </c>
      <c r="I20" s="22"/>
      <c r="J20" s="22">
        <v>854.2</v>
      </c>
      <c r="K20" s="22">
        <v>841.7</v>
      </c>
      <c r="L20" s="22">
        <v>12.5</v>
      </c>
      <c r="M20" s="21" t="s">
        <v>0</v>
      </c>
      <c r="N20" s="21" t="s">
        <v>0</v>
      </c>
      <c r="O20" s="21">
        <v>5.6</v>
      </c>
      <c r="P20" s="21" t="s">
        <v>0</v>
      </c>
      <c r="R20" s="9"/>
    </row>
    <row r="21" spans="1:21" ht="11.1" customHeight="1" x14ac:dyDescent="0.15">
      <c r="A21" s="19">
        <v>2009</v>
      </c>
      <c r="B21" s="20">
        <v>3656.4</v>
      </c>
      <c r="C21" s="22">
        <v>2560.6999999999998</v>
      </c>
      <c r="D21" s="22"/>
      <c r="E21" s="20">
        <v>684.8</v>
      </c>
      <c r="F21" s="21" t="s">
        <v>0</v>
      </c>
      <c r="G21" s="22">
        <v>485</v>
      </c>
      <c r="H21" s="22">
        <v>199.8</v>
      </c>
      <c r="I21" s="22"/>
      <c r="J21" s="22">
        <v>405.4</v>
      </c>
      <c r="K21" s="22">
        <v>396.6</v>
      </c>
      <c r="L21" s="22">
        <v>6.2</v>
      </c>
      <c r="M21" s="21">
        <v>2.6</v>
      </c>
      <c r="N21" s="21" t="s">
        <v>0</v>
      </c>
      <c r="O21" s="21">
        <v>5.5</v>
      </c>
      <c r="P21" s="21" t="s">
        <v>0</v>
      </c>
      <c r="R21" s="9"/>
    </row>
    <row r="22" spans="1:21" ht="11.1" customHeight="1" x14ac:dyDescent="0.15">
      <c r="A22" s="19">
        <v>2010</v>
      </c>
      <c r="B22" s="20">
        <v>4034.7</v>
      </c>
      <c r="C22" s="22">
        <v>3001.9</v>
      </c>
      <c r="D22" s="22"/>
      <c r="E22" s="20">
        <v>385.1</v>
      </c>
      <c r="F22" s="21" t="s">
        <v>0</v>
      </c>
      <c r="G22" s="22">
        <v>266.5</v>
      </c>
      <c r="H22" s="22">
        <v>118.6</v>
      </c>
      <c r="I22" s="22"/>
      <c r="J22" s="22">
        <v>581.6</v>
      </c>
      <c r="K22" s="22">
        <v>577.6</v>
      </c>
      <c r="L22" s="22">
        <v>4.0999999999999996</v>
      </c>
      <c r="M22" s="21" t="s">
        <v>0</v>
      </c>
      <c r="N22" s="21" t="s">
        <v>0</v>
      </c>
      <c r="O22" s="21">
        <v>66.099999999999994</v>
      </c>
      <c r="P22" s="21" t="s">
        <v>0</v>
      </c>
      <c r="R22" s="9"/>
    </row>
    <row r="23" spans="1:21" ht="11.1" customHeight="1" x14ac:dyDescent="0.15">
      <c r="A23" s="19">
        <v>2011</v>
      </c>
      <c r="B23" s="20">
        <v>4449.6000000000004</v>
      </c>
      <c r="C23" s="22">
        <v>3554.7</v>
      </c>
      <c r="D23" s="22"/>
      <c r="E23" s="20">
        <v>363.9</v>
      </c>
      <c r="F23" s="21" t="s">
        <v>0</v>
      </c>
      <c r="G23" s="22">
        <v>308.7</v>
      </c>
      <c r="H23" s="22">
        <v>55.3</v>
      </c>
      <c r="I23" s="22"/>
      <c r="J23" s="22">
        <v>523.29999999999995</v>
      </c>
      <c r="K23" s="22">
        <v>519.6</v>
      </c>
      <c r="L23" s="22">
        <v>3.7</v>
      </c>
      <c r="M23" s="21" t="s">
        <v>0</v>
      </c>
      <c r="N23" s="21" t="s">
        <v>0</v>
      </c>
      <c r="O23" s="21">
        <v>7.6</v>
      </c>
      <c r="P23" s="21" t="s">
        <v>0</v>
      </c>
      <c r="R23" s="9"/>
    </row>
    <row r="24" spans="1:21" ht="11.1" customHeight="1" x14ac:dyDescent="0.15">
      <c r="A24" s="19">
        <v>2012</v>
      </c>
      <c r="B24" s="20">
        <v>3949.2</v>
      </c>
      <c r="C24" s="22">
        <v>3159.7</v>
      </c>
      <c r="D24" s="22"/>
      <c r="E24" s="20">
        <v>269.8</v>
      </c>
      <c r="F24" s="21" t="s">
        <v>0</v>
      </c>
      <c r="G24" s="22">
        <v>253.4</v>
      </c>
      <c r="H24" s="22">
        <v>16.399999999999999</v>
      </c>
      <c r="I24" s="22"/>
      <c r="J24" s="22">
        <v>489.9</v>
      </c>
      <c r="K24" s="22">
        <v>484.6</v>
      </c>
      <c r="L24" s="22">
        <v>5.3</v>
      </c>
      <c r="M24" s="21" t="s">
        <v>0</v>
      </c>
      <c r="N24" s="21" t="s">
        <v>0</v>
      </c>
      <c r="O24" s="21">
        <v>29.8</v>
      </c>
      <c r="P24" s="21" t="s">
        <v>0</v>
      </c>
      <c r="R24" s="9"/>
    </row>
    <row r="25" spans="1:21" ht="11.1" customHeight="1" x14ac:dyDescent="0.15">
      <c r="A25" s="19">
        <v>2013</v>
      </c>
      <c r="B25" s="20">
        <v>3113.8</v>
      </c>
      <c r="C25" s="22">
        <v>2123.9</v>
      </c>
      <c r="D25" s="22"/>
      <c r="E25" s="20">
        <v>456.3</v>
      </c>
      <c r="F25" s="21" t="s">
        <v>0</v>
      </c>
      <c r="G25" s="22">
        <v>414.1</v>
      </c>
      <c r="H25" s="22">
        <v>42.2</v>
      </c>
      <c r="I25" s="22"/>
      <c r="J25" s="22">
        <v>492.6</v>
      </c>
      <c r="K25" s="22">
        <v>486.3</v>
      </c>
      <c r="L25" s="22">
        <v>6.2</v>
      </c>
      <c r="M25" s="21" t="s">
        <v>0</v>
      </c>
      <c r="N25" s="21" t="s">
        <v>0</v>
      </c>
      <c r="O25" s="21">
        <v>41</v>
      </c>
      <c r="P25" s="21" t="s">
        <v>0</v>
      </c>
      <c r="R25" s="9"/>
    </row>
    <row r="26" spans="1:21" ht="11.1" customHeight="1" x14ac:dyDescent="0.15">
      <c r="A26" s="19">
        <v>2014</v>
      </c>
      <c r="B26" s="20">
        <f>+SUM(C26,E26,J26,N26:P26)</f>
        <v>3068.7000000000003</v>
      </c>
      <c r="C26" s="22">
        <v>2041</v>
      </c>
      <c r="D26" s="22"/>
      <c r="E26" s="20">
        <f>+SUM(F26:H26)</f>
        <v>556.6</v>
      </c>
      <c r="F26" s="21" t="s">
        <v>0</v>
      </c>
      <c r="G26" s="22">
        <v>374.3</v>
      </c>
      <c r="H26" s="22">
        <v>182.3</v>
      </c>
      <c r="I26" s="22"/>
      <c r="J26" s="22">
        <f>+SUM(K26:M26)</f>
        <v>465.3</v>
      </c>
      <c r="K26" s="22">
        <v>450.1</v>
      </c>
      <c r="L26" s="22">
        <v>15.2</v>
      </c>
      <c r="M26" s="21" t="s">
        <v>0</v>
      </c>
      <c r="N26" s="21" t="s">
        <v>0</v>
      </c>
      <c r="O26" s="21">
        <v>5.8</v>
      </c>
      <c r="P26" s="21" t="s">
        <v>0</v>
      </c>
    </row>
    <row r="27" spans="1:21" ht="6.95" customHeight="1" x14ac:dyDescent="0.15">
      <c r="A27" s="24"/>
      <c r="B27" s="25"/>
      <c r="C27" s="26"/>
      <c r="D27" s="26"/>
      <c r="E27" s="26"/>
      <c r="F27" s="27"/>
      <c r="G27" s="26"/>
      <c r="H27" s="26"/>
      <c r="I27" s="26"/>
      <c r="J27" s="26"/>
      <c r="K27" s="26"/>
      <c r="L27" s="26"/>
      <c r="M27" s="26"/>
      <c r="N27" s="27"/>
      <c r="O27" s="27"/>
      <c r="P27" s="26"/>
      <c r="Q27" s="9"/>
    </row>
    <row r="28" spans="1:21" ht="9" customHeight="1" x14ac:dyDescent="0.15">
      <c r="A28" s="12" t="s">
        <v>11</v>
      </c>
      <c r="B28" s="2"/>
      <c r="F28" s="3"/>
      <c r="L28" s="4"/>
      <c r="M28" s="4"/>
    </row>
    <row r="29" spans="1:21" ht="9" customHeight="1" x14ac:dyDescent="0.15">
      <c r="A29" s="12" t="s">
        <v>12</v>
      </c>
      <c r="B29" s="2"/>
      <c r="F29" s="3"/>
      <c r="L29" s="4"/>
      <c r="M29" s="4"/>
    </row>
    <row r="30" spans="1:21" ht="9" customHeight="1" x14ac:dyDescent="0.15">
      <c r="A30" s="13" t="s">
        <v>9</v>
      </c>
    </row>
    <row r="31" spans="1:21" x14ac:dyDescent="0.15">
      <c r="T31" s="37"/>
      <c r="U31" s="37"/>
    </row>
    <row r="32" spans="1:21" x14ac:dyDescent="0.15">
      <c r="T32" s="37"/>
      <c r="U32" s="37"/>
    </row>
    <row r="33" spans="20:21" x14ac:dyDescent="0.15">
      <c r="T33" s="37"/>
      <c r="U33" s="37"/>
    </row>
    <row r="34" spans="20:21" x14ac:dyDescent="0.15">
      <c r="T34" s="37"/>
      <c r="U34" s="37"/>
    </row>
    <row r="35" spans="20:21" x14ac:dyDescent="0.15">
      <c r="T35" s="37"/>
      <c r="U35" s="37"/>
    </row>
    <row r="36" spans="20:21" x14ac:dyDescent="0.15">
      <c r="T36" s="37"/>
      <c r="U36" s="37"/>
    </row>
    <row r="37" spans="20:21" x14ac:dyDescent="0.15">
      <c r="T37" s="37">
        <v>1994</v>
      </c>
      <c r="U37" s="37">
        <v>2818.1</v>
      </c>
    </row>
    <row r="38" spans="20:21" x14ac:dyDescent="0.15">
      <c r="T38" s="37">
        <v>1995</v>
      </c>
      <c r="U38" s="37">
        <v>3295.6</v>
      </c>
    </row>
    <row r="39" spans="20:21" x14ac:dyDescent="0.15">
      <c r="T39" s="37">
        <v>1996</v>
      </c>
      <c r="U39" s="37">
        <v>3164.3</v>
      </c>
    </row>
    <row r="40" spans="20:21" x14ac:dyDescent="0.15">
      <c r="T40" s="37">
        <v>1997</v>
      </c>
      <c r="U40" s="37">
        <v>3543.5</v>
      </c>
    </row>
    <row r="41" spans="20:21" x14ac:dyDescent="0.15">
      <c r="T41" s="37">
        <v>1998</v>
      </c>
      <c r="U41" s="37">
        <v>2596.3000000000002</v>
      </c>
    </row>
    <row r="42" spans="20:21" x14ac:dyDescent="0.15">
      <c r="T42" s="37">
        <v>1999</v>
      </c>
      <c r="U42" s="37">
        <v>2596.1999999999998</v>
      </c>
    </row>
    <row r="43" spans="20:21" x14ac:dyDescent="0.15">
      <c r="T43" s="37">
        <v>2000</v>
      </c>
      <c r="U43" s="37">
        <v>2371.3000000000002</v>
      </c>
    </row>
    <row r="44" spans="20:21" x14ac:dyDescent="0.15">
      <c r="T44" s="37">
        <v>2001</v>
      </c>
      <c r="U44" s="38">
        <f>C13</f>
        <v>864</v>
      </c>
    </row>
    <row r="45" spans="20:21" x14ac:dyDescent="0.15">
      <c r="T45" s="37">
        <v>2002</v>
      </c>
      <c r="U45" s="38">
        <f t="shared" ref="U45:U57" si="0">C14</f>
        <v>1095.0999999999999</v>
      </c>
    </row>
    <row r="46" spans="20:21" x14ac:dyDescent="0.15">
      <c r="T46" s="37">
        <v>2003</v>
      </c>
      <c r="U46" s="38">
        <f t="shared" si="0"/>
        <v>823.3</v>
      </c>
    </row>
    <row r="47" spans="20:21" x14ac:dyDescent="0.15">
      <c r="T47" s="37">
        <v>2004</v>
      </c>
      <c r="U47" s="38">
        <f t="shared" si="0"/>
        <v>1027.4000000000001</v>
      </c>
    </row>
    <row r="48" spans="20:21" x14ac:dyDescent="0.15">
      <c r="T48" s="37">
        <v>2005</v>
      </c>
      <c r="U48" s="38">
        <f t="shared" si="0"/>
        <v>1725.9</v>
      </c>
    </row>
    <row r="49" spans="20:21" x14ac:dyDescent="0.15">
      <c r="T49" s="37">
        <v>2006</v>
      </c>
      <c r="U49" s="38">
        <f t="shared" si="0"/>
        <v>3633.6</v>
      </c>
    </row>
    <row r="50" spans="20:21" x14ac:dyDescent="0.15">
      <c r="T50" s="36">
        <v>2007</v>
      </c>
      <c r="U50" s="38">
        <f t="shared" si="0"/>
        <v>6843.2</v>
      </c>
    </row>
    <row r="51" spans="20:21" x14ac:dyDescent="0.15">
      <c r="T51" s="36">
        <v>2008</v>
      </c>
      <c r="U51" s="38">
        <f t="shared" si="0"/>
        <v>3304.8</v>
      </c>
    </row>
    <row r="52" spans="20:21" x14ac:dyDescent="0.15">
      <c r="T52" s="36">
        <v>2009</v>
      </c>
      <c r="U52" s="38">
        <f t="shared" si="0"/>
        <v>2560.6999999999998</v>
      </c>
    </row>
    <row r="53" spans="20:21" x14ac:dyDescent="0.15">
      <c r="T53" s="36">
        <v>2010</v>
      </c>
      <c r="U53" s="38">
        <f t="shared" si="0"/>
        <v>3001.9</v>
      </c>
    </row>
    <row r="54" spans="20:21" x14ac:dyDescent="0.15">
      <c r="T54" s="36">
        <v>2011</v>
      </c>
      <c r="U54" s="38">
        <f t="shared" si="0"/>
        <v>3554.7</v>
      </c>
    </row>
    <row r="55" spans="20:21" x14ac:dyDescent="0.15">
      <c r="T55" s="36">
        <v>2012</v>
      </c>
      <c r="U55" s="38">
        <f t="shared" si="0"/>
        <v>3159.7</v>
      </c>
    </row>
    <row r="56" spans="20:21" x14ac:dyDescent="0.15">
      <c r="T56" s="36">
        <v>2013</v>
      </c>
      <c r="U56" s="38">
        <f t="shared" si="0"/>
        <v>2123.9</v>
      </c>
    </row>
    <row r="57" spans="20:21" x14ac:dyDescent="0.15">
      <c r="T57" s="36">
        <v>2014</v>
      </c>
      <c r="U57" s="38">
        <f t="shared" si="0"/>
        <v>2041</v>
      </c>
    </row>
  </sheetData>
  <mergeCells count="8">
    <mergeCell ref="A5:A6"/>
    <mergeCell ref="B5:B6"/>
    <mergeCell ref="N5:N6"/>
    <mergeCell ref="O5:O6"/>
    <mergeCell ref="P5:P6"/>
    <mergeCell ref="C5:C6"/>
    <mergeCell ref="J5:M5"/>
    <mergeCell ref="E5:H5"/>
  </mergeCells>
  <phoneticPr fontId="0" type="noConversion"/>
  <printOptions horizontalCentered="1" verticalCentered="1"/>
  <pageMargins left="1.9685039370078741" right="1.9685039370078741" top="1.9685039370078741" bottom="1.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C29</vt:lpstr>
      <vt:lpstr>'C29'!Área_de_impresión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COMPUTO</dc:creator>
  <cp:lastModifiedBy>Guido Trujillo Valdiviezo</cp:lastModifiedBy>
  <cp:lastPrinted>2015-05-13T14:49:26Z</cp:lastPrinted>
  <dcterms:created xsi:type="dcterms:W3CDTF">1997-04-16T14:24:23Z</dcterms:created>
  <dcterms:modified xsi:type="dcterms:W3CDTF">2015-06-04T14:45:57Z</dcterms:modified>
</cp:coreProperties>
</file>