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30" windowWidth="11580" windowHeight="6030"/>
  </bookViews>
  <sheets>
    <sheet name="14.21" sheetId="1" r:id="rId1"/>
    <sheet name="14.212" sheetId="3" r:id="rId2"/>
  </sheets>
  <definedNames>
    <definedName name="_xlnm.Print_Area" localSheetId="0">'14.21'!$A$1:$F$31</definedName>
    <definedName name="_xlnm.Print_Area" localSheetId="1">'14.212'!$A$1:$F$135</definedName>
  </definedNames>
  <calcPr calcId="145621"/>
</workbook>
</file>

<file path=xl/calcChain.xml><?xml version="1.0" encoding="utf-8"?>
<calcChain xmlns="http://schemas.openxmlformats.org/spreadsheetml/2006/main">
  <c r="F33" i="3" l="1"/>
  <c r="E33" i="3"/>
  <c r="D33" i="3"/>
  <c r="C33" i="3"/>
  <c r="B33" i="3"/>
  <c r="F122" i="3"/>
  <c r="E122" i="3"/>
  <c r="D122" i="3"/>
  <c r="C122" i="3"/>
  <c r="B122" i="3"/>
  <c r="F133" i="3"/>
  <c r="E133" i="3"/>
  <c r="D133" i="3"/>
  <c r="C133" i="3"/>
  <c r="B133" i="3"/>
  <c r="F79" i="3"/>
  <c r="E79" i="3"/>
  <c r="D79" i="3"/>
  <c r="C79" i="3"/>
  <c r="B79" i="3"/>
  <c r="F94" i="3"/>
  <c r="E94" i="3"/>
  <c r="D94" i="3"/>
  <c r="C94" i="3"/>
  <c r="B94" i="3"/>
  <c r="F114" i="3"/>
  <c r="E114" i="3"/>
  <c r="D114" i="3"/>
  <c r="C114" i="3"/>
  <c r="B114" i="3"/>
  <c r="F14" i="3"/>
</calcChain>
</file>

<file path=xl/sharedStrings.xml><?xml version="1.0" encoding="utf-8"?>
<sst xmlns="http://schemas.openxmlformats.org/spreadsheetml/2006/main" count="161" uniqueCount="51">
  <si>
    <t>Fuente: Ministerio de Energía y Minas - Dirección General de Minería.</t>
  </si>
  <si>
    <t>Arcillas</t>
  </si>
  <si>
    <t>Cajamarca</t>
  </si>
  <si>
    <t>Huancavelica</t>
  </si>
  <si>
    <t>Ica</t>
  </si>
  <si>
    <t>La Libertad</t>
  </si>
  <si>
    <t>Lambayeque</t>
  </si>
  <si>
    <t>Lima</t>
  </si>
  <si>
    <t>Moquegua</t>
  </si>
  <si>
    <t>Puno</t>
  </si>
  <si>
    <t>Tacna</t>
  </si>
  <si>
    <t>Arena (Gruesa/Fina)</t>
  </si>
  <si>
    <t>Amazonas</t>
  </si>
  <si>
    <t>Arequipa</t>
  </si>
  <si>
    <t>Callao</t>
  </si>
  <si>
    <t>Cusco</t>
  </si>
  <si>
    <t>Pasco</t>
  </si>
  <si>
    <t>Piura</t>
  </si>
  <si>
    <t>Baritina</t>
  </si>
  <si>
    <t>Bentonita</t>
  </si>
  <si>
    <t>Calcita</t>
  </si>
  <si>
    <t>Caliza / Dolomita</t>
  </si>
  <si>
    <t>Feldespatos</t>
  </si>
  <si>
    <t>Fosfatos</t>
  </si>
  <si>
    <t>Ayacucho</t>
  </si>
  <si>
    <t>Pirofilita</t>
  </si>
  <si>
    <t>Pizarra</t>
  </si>
  <si>
    <t>Puzolana</t>
  </si>
  <si>
    <t>Talco</t>
  </si>
  <si>
    <t>Travertino</t>
  </si>
  <si>
    <t>Yeso</t>
  </si>
  <si>
    <t>Junín</t>
  </si>
  <si>
    <t>Huánuco</t>
  </si>
  <si>
    <t>Caolín</t>
  </si>
  <si>
    <t>Hormigón</t>
  </si>
  <si>
    <t>Piedra (Construcción)</t>
  </si>
  <si>
    <t>Áncash</t>
  </si>
  <si>
    <t>San Martín</t>
  </si>
  <si>
    <t>Carbón</t>
  </si>
  <si>
    <t>Boratos / Ulexita</t>
  </si>
  <si>
    <t>Región</t>
  </si>
  <si>
    <t>Continúa …</t>
  </si>
  <si>
    <t>Conclusión</t>
  </si>
  <si>
    <t xml:space="preserve">    (Tonelada Métrica)</t>
  </si>
  <si>
    <t>Sílice</t>
  </si>
  <si>
    <t>Ónix</t>
  </si>
  <si>
    <t>2014 P/</t>
  </si>
  <si>
    <t>CUSCO</t>
  </si>
  <si>
    <t>Mármol</t>
  </si>
  <si>
    <t>Otras</t>
  </si>
  <si>
    <t>14.21  PRODUCCIÓN MINERA NO METÁLICA, SEGÚN REGIÓN, 2010-2014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</si>
</sst>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#\ ##0"/>
    <numFmt numFmtId="165" formatCode="#\ ###\ ##0;0;&quot;-&quot;"/>
    <numFmt numFmtId="166" formatCode="_(* #,##0.00_);_(* \(#,##0.00\);_(* &quot;-&quot;??_);_(@_)"/>
  </numFmts>
  <fonts count="11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6" fillId="0" borderId="0"/>
    <xf numFmtId="1" fontId="7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1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164" fontId="5" fillId="0" borderId="0" xfId="1" applyNumberFormat="1" applyFont="1" applyBorder="1" applyAlignment="1" applyProtection="1">
      <alignment horizontal="right" vertical="center"/>
    </xf>
    <xf numFmtId="0" fontId="5" fillId="0" borderId="0" xfId="1" applyFont="1" applyAlignment="1">
      <alignment horizontal="right" vertical="center"/>
    </xf>
    <xf numFmtId="49" fontId="9" fillId="0" borderId="0" xfId="1" applyNumberFormat="1" applyFont="1" applyAlignment="1" applyProtection="1">
      <alignment horizontal="left" vertical="center" indent="2"/>
    </xf>
    <xf numFmtId="165" fontId="3" fillId="0" borderId="0" xfId="1" applyNumberFormat="1" applyFont="1" applyBorder="1" applyAlignment="1" applyProtection="1">
      <alignment horizontal="right" vertical="center"/>
    </xf>
    <xf numFmtId="0" fontId="10" fillId="0" borderId="3" xfId="1" applyFont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right" vertical="center"/>
    </xf>
    <xf numFmtId="0" fontId="10" fillId="0" borderId="4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4" xfId="1" applyFont="1" applyBorder="1" applyAlignment="1" applyProtection="1">
      <alignment horizontal="left" vertical="center"/>
    </xf>
    <xf numFmtId="165" fontId="10" fillId="0" borderId="0" xfId="1" applyNumberFormat="1" applyFont="1" applyBorder="1" applyAlignment="1" applyProtection="1">
      <alignment horizontal="right" vertical="center"/>
    </xf>
    <xf numFmtId="0" fontId="9" fillId="0" borderId="4" xfId="1" applyFont="1" applyBorder="1" applyAlignment="1" applyProtection="1">
      <alignment horizontal="left" vertical="center" indent="1"/>
    </xf>
    <xf numFmtId="165" fontId="9" fillId="0" borderId="0" xfId="1" applyNumberFormat="1" applyFont="1" applyBorder="1" applyAlignment="1" applyProtection="1">
      <alignment horizontal="right" vertical="center"/>
    </xf>
    <xf numFmtId="0" fontId="9" fillId="0" borderId="5" xfId="1" applyFont="1" applyBorder="1" applyAlignment="1" applyProtection="1">
      <alignment horizontal="left" vertical="center" indent="1"/>
    </xf>
    <xf numFmtId="165" fontId="9" fillId="0" borderId="1" xfId="1" applyNumberFormat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horizontal="left" vertical="center" indent="1"/>
    </xf>
    <xf numFmtId="165" fontId="5" fillId="0" borderId="0" xfId="1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left" vertical="center"/>
    </xf>
  </cellXfs>
  <cellStyles count="9">
    <cellStyle name="Border" xfId="4"/>
    <cellStyle name="Comma_Data Proyecto Antamina" xfId="5"/>
    <cellStyle name="Millares [0] 2" xfId="7"/>
    <cellStyle name="Millares 2" xfId="6"/>
    <cellStyle name="No-definido" xfId="8"/>
    <cellStyle name="Normal" xfId="0" builtinId="0"/>
    <cellStyle name="Normal 2" xfId="3"/>
    <cellStyle name="Normal_IEC12003" xfId="1"/>
    <cellStyle name="Normal_IEC1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31"/>
  <sheetViews>
    <sheetView showGridLines="0" showZeros="0" tabSelected="1" zoomScale="120" zoomScaleNormal="120" workbookViewId="0">
      <selection activeCell="D21" sqref="D21"/>
    </sheetView>
  </sheetViews>
  <sheetFormatPr baseColWidth="10" defaultColWidth="11.42578125" defaultRowHeight="9" x14ac:dyDescent="0.2"/>
  <cols>
    <col min="1" max="1" width="14.5703125" style="5" customWidth="1"/>
    <col min="2" max="6" width="8.5703125" style="2" customWidth="1"/>
    <col min="7" max="16384" width="11.42578125" style="2"/>
  </cols>
  <sheetData>
    <row r="1" spans="1:11" ht="12" customHeight="1" x14ac:dyDescent="0.2">
      <c r="A1" s="1" t="s">
        <v>50</v>
      </c>
    </row>
    <row r="2" spans="1:11" ht="10.9" customHeight="1" x14ac:dyDescent="0.2">
      <c r="A2" s="11" t="s">
        <v>43</v>
      </c>
    </row>
    <row r="3" spans="1:11" ht="5.0999999999999996" customHeight="1" x14ac:dyDescent="0.2">
      <c r="A3" s="6"/>
      <c r="B3" s="7"/>
      <c r="C3" s="7"/>
      <c r="D3" s="7"/>
      <c r="E3" s="7"/>
      <c r="F3" s="7"/>
    </row>
    <row r="4" spans="1:11" ht="13.15" customHeight="1" x14ac:dyDescent="0.2">
      <c r="A4" s="13" t="s">
        <v>40</v>
      </c>
      <c r="B4" s="14">
        <v>2010</v>
      </c>
      <c r="C4" s="14">
        <v>2011</v>
      </c>
      <c r="D4" s="14">
        <v>2012</v>
      </c>
      <c r="E4" s="14">
        <v>2013</v>
      </c>
      <c r="F4" s="14" t="s">
        <v>46</v>
      </c>
    </row>
    <row r="5" spans="1:11" ht="3" customHeight="1" x14ac:dyDescent="0.2">
      <c r="A5" s="15"/>
      <c r="B5" s="16"/>
      <c r="C5" s="16"/>
      <c r="D5" s="16"/>
      <c r="E5" s="16"/>
      <c r="F5" s="16"/>
      <c r="G5" s="4"/>
      <c r="H5" s="4"/>
      <c r="I5" s="4"/>
    </row>
    <row r="6" spans="1:11" s="10" customFormat="1" ht="9.75" customHeight="1" x14ac:dyDescent="0.2">
      <c r="A6" s="17" t="s">
        <v>1</v>
      </c>
      <c r="B6" s="18">
        <v>1120043.3599999999</v>
      </c>
      <c r="C6" s="18">
        <v>1021502.349</v>
      </c>
      <c r="D6" s="18">
        <v>1098545.7213999999</v>
      </c>
      <c r="E6" s="18">
        <v>1270987.5190000001</v>
      </c>
      <c r="F6" s="18">
        <v>1273154.0933999999</v>
      </c>
      <c r="G6" s="9"/>
      <c r="H6" s="9"/>
      <c r="I6" s="9"/>
      <c r="J6" s="9"/>
      <c r="K6" s="9"/>
    </row>
    <row r="7" spans="1:11" ht="9.75" customHeight="1" x14ac:dyDescent="0.2">
      <c r="A7" s="19" t="s">
        <v>2</v>
      </c>
      <c r="B7" s="20">
        <v>8107.3710000000001</v>
      </c>
      <c r="C7" s="20">
        <v>8640.6940000000013</v>
      </c>
      <c r="D7" s="20">
        <v>9440.56</v>
      </c>
      <c r="E7" s="20">
        <v>15956.91</v>
      </c>
      <c r="F7" s="20">
        <v>14228.71</v>
      </c>
      <c r="G7" s="9"/>
      <c r="H7" s="3"/>
      <c r="I7" s="3"/>
      <c r="J7" s="3"/>
      <c r="K7" s="3"/>
    </row>
    <row r="8" spans="1:11" ht="9.75" customHeight="1" x14ac:dyDescent="0.2">
      <c r="A8" s="19" t="s">
        <v>4</v>
      </c>
      <c r="B8" s="20">
        <v>48</v>
      </c>
      <c r="C8" s="20">
        <v>0</v>
      </c>
      <c r="D8" s="20">
        <v>0</v>
      </c>
      <c r="E8" s="20">
        <v>2198</v>
      </c>
      <c r="F8" s="20">
        <v>4435</v>
      </c>
      <c r="G8" s="9"/>
      <c r="H8" s="3"/>
      <c r="I8" s="3"/>
      <c r="J8" s="3"/>
      <c r="K8" s="3"/>
    </row>
    <row r="9" spans="1:11" ht="9.75" customHeight="1" x14ac:dyDescent="0.2">
      <c r="A9" s="19" t="s">
        <v>31</v>
      </c>
      <c r="B9" s="20">
        <v>132061.57199999999</v>
      </c>
      <c r="C9" s="20">
        <v>117548.76100000001</v>
      </c>
      <c r="D9" s="20">
        <v>154520.5704</v>
      </c>
      <c r="E9" s="20">
        <v>144978.72899999999</v>
      </c>
      <c r="F9" s="20">
        <v>104414.3924</v>
      </c>
      <c r="G9" s="9"/>
      <c r="H9" s="3"/>
      <c r="I9" s="3"/>
      <c r="J9" s="3"/>
      <c r="K9" s="3"/>
    </row>
    <row r="10" spans="1:11" ht="9.75" customHeight="1" x14ac:dyDescent="0.2">
      <c r="A10" s="19" t="s">
        <v>5</v>
      </c>
      <c r="B10" s="20">
        <v>154883.79699999999</v>
      </c>
      <c r="C10" s="20">
        <v>72843.123999999996</v>
      </c>
      <c r="D10" s="20">
        <v>53149.970999999998</v>
      </c>
      <c r="E10" s="20">
        <v>124567.34</v>
      </c>
      <c r="F10" s="20">
        <v>56095.771000000001</v>
      </c>
      <c r="G10" s="9"/>
      <c r="H10" s="3"/>
      <c r="I10" s="3"/>
      <c r="J10" s="3"/>
      <c r="K10" s="3"/>
    </row>
    <row r="11" spans="1:11" ht="9.75" customHeight="1" x14ac:dyDescent="0.2">
      <c r="A11" s="19" t="s">
        <v>6</v>
      </c>
      <c r="B11" s="20">
        <v>0</v>
      </c>
      <c r="C11" s="20">
        <v>0</v>
      </c>
      <c r="D11" s="20">
        <v>0</v>
      </c>
      <c r="E11" s="20">
        <v>4687.5</v>
      </c>
      <c r="F11" s="20">
        <v>33211.56</v>
      </c>
      <c r="G11" s="9"/>
      <c r="H11" s="3"/>
      <c r="I11" s="3"/>
      <c r="J11" s="3"/>
      <c r="K11" s="3"/>
    </row>
    <row r="12" spans="1:11" ht="9.75" customHeight="1" x14ac:dyDescent="0.2">
      <c r="A12" s="19" t="s">
        <v>7</v>
      </c>
      <c r="B12" s="20">
        <v>708357.02999999991</v>
      </c>
      <c r="C12" s="20">
        <v>693717.67</v>
      </c>
      <c r="D12" s="20">
        <v>764363.61</v>
      </c>
      <c r="E12" s="20">
        <v>848823.4800000001</v>
      </c>
      <c r="F12" s="20">
        <v>934400.25</v>
      </c>
      <c r="G12" s="9"/>
      <c r="H12" s="3"/>
      <c r="I12" s="3"/>
      <c r="J12" s="3"/>
      <c r="K12" s="3"/>
    </row>
    <row r="13" spans="1:11" ht="9.75" customHeight="1" x14ac:dyDescent="0.2">
      <c r="A13" s="19" t="s">
        <v>8</v>
      </c>
      <c r="B13" s="20">
        <v>0</v>
      </c>
      <c r="C13" s="20">
        <v>365</v>
      </c>
      <c r="D13" s="20">
        <v>342</v>
      </c>
      <c r="E13" s="20">
        <v>410</v>
      </c>
      <c r="F13" s="20">
        <v>100</v>
      </c>
      <c r="G13" s="9"/>
      <c r="H13" s="3"/>
      <c r="I13" s="3"/>
      <c r="J13" s="3"/>
      <c r="K13" s="3"/>
    </row>
    <row r="14" spans="1:11" ht="9.75" customHeight="1" x14ac:dyDescent="0.2">
      <c r="A14" s="19" t="s">
        <v>9</v>
      </c>
      <c r="B14" s="20">
        <v>25</v>
      </c>
      <c r="C14" s="20">
        <v>0</v>
      </c>
      <c r="D14" s="20">
        <v>0</v>
      </c>
      <c r="E14" s="20">
        <v>0</v>
      </c>
      <c r="F14" s="20">
        <v>0</v>
      </c>
      <c r="G14" s="9"/>
      <c r="H14" s="3"/>
      <c r="I14" s="3"/>
      <c r="J14" s="3"/>
      <c r="K14" s="3"/>
    </row>
    <row r="15" spans="1:11" ht="9.75" customHeight="1" x14ac:dyDescent="0.2">
      <c r="A15" s="19" t="s">
        <v>37</v>
      </c>
      <c r="B15" s="20">
        <v>35358.550000000003</v>
      </c>
      <c r="C15" s="20">
        <v>52397.82</v>
      </c>
      <c r="D15" s="20">
        <v>76675.95</v>
      </c>
      <c r="E15" s="20">
        <v>77341.780000000028</v>
      </c>
      <c r="F15" s="20">
        <v>62453.950000000004</v>
      </c>
      <c r="G15" s="9"/>
      <c r="H15" s="3"/>
      <c r="I15" s="3"/>
      <c r="J15" s="3"/>
      <c r="K15" s="3"/>
    </row>
    <row r="16" spans="1:11" ht="9.75" customHeight="1" x14ac:dyDescent="0.2">
      <c r="A16" s="19" t="s">
        <v>10</v>
      </c>
      <c r="B16" s="20">
        <v>81202.040000000008</v>
      </c>
      <c r="C16" s="20">
        <v>75989.279999999999</v>
      </c>
      <c r="D16" s="20">
        <v>40053.06</v>
      </c>
      <c r="E16" s="20">
        <v>52023.78</v>
      </c>
      <c r="F16" s="20">
        <v>63814.46</v>
      </c>
      <c r="G16" s="9"/>
      <c r="H16" s="3"/>
      <c r="I16" s="3"/>
      <c r="J16" s="3"/>
      <c r="K16" s="3"/>
    </row>
    <row r="17" spans="1:11" s="10" customFormat="1" ht="9.75" customHeight="1" x14ac:dyDescent="0.2">
      <c r="A17" s="17" t="s">
        <v>11</v>
      </c>
      <c r="B17" s="18">
        <v>1906772.92</v>
      </c>
      <c r="C17" s="18">
        <v>1069533.5350000001</v>
      </c>
      <c r="D17" s="18">
        <v>1291968.665</v>
      </c>
      <c r="E17" s="18">
        <v>910578.9</v>
      </c>
      <c r="F17" s="18">
        <v>1213403.78764</v>
      </c>
      <c r="G17" s="9"/>
      <c r="H17" s="9"/>
      <c r="I17" s="9"/>
      <c r="J17" s="9"/>
      <c r="K17" s="9"/>
    </row>
    <row r="18" spans="1:11" ht="9.75" customHeight="1" x14ac:dyDescent="0.2">
      <c r="A18" s="19" t="s">
        <v>36</v>
      </c>
      <c r="B18" s="20">
        <v>118941.51000000001</v>
      </c>
      <c r="C18" s="20">
        <v>7865</v>
      </c>
      <c r="D18" s="20">
        <v>7888.41</v>
      </c>
      <c r="E18" s="20">
        <v>6863.55</v>
      </c>
      <c r="F18" s="20">
        <v>3358.5</v>
      </c>
      <c r="G18" s="9"/>
      <c r="H18" s="3"/>
      <c r="I18" s="3"/>
      <c r="J18" s="3"/>
      <c r="K18" s="3"/>
    </row>
    <row r="19" spans="1:11" ht="9.75" customHeight="1" x14ac:dyDescent="0.2">
      <c r="A19" s="19" t="s">
        <v>13</v>
      </c>
      <c r="B19" s="20">
        <v>129</v>
      </c>
      <c r="C19" s="20">
        <v>0</v>
      </c>
      <c r="D19" s="20">
        <v>1170</v>
      </c>
      <c r="E19" s="20">
        <v>4802</v>
      </c>
      <c r="F19" s="20">
        <v>29293</v>
      </c>
      <c r="G19" s="9"/>
      <c r="H19" s="3"/>
      <c r="I19" s="3"/>
      <c r="J19" s="3"/>
      <c r="K19" s="3"/>
    </row>
    <row r="20" spans="1:11" ht="9.75" customHeight="1" x14ac:dyDescent="0.2">
      <c r="A20" s="19" t="s">
        <v>2</v>
      </c>
      <c r="B20" s="20">
        <v>5485</v>
      </c>
      <c r="C20" s="20">
        <v>11574.5</v>
      </c>
      <c r="D20" s="20">
        <v>9624.9</v>
      </c>
      <c r="E20" s="20">
        <v>5296.87</v>
      </c>
      <c r="F20" s="20">
        <v>6109.8</v>
      </c>
      <c r="G20" s="9"/>
      <c r="H20" s="3"/>
      <c r="I20" s="3"/>
      <c r="J20" s="3"/>
      <c r="K20" s="3"/>
    </row>
    <row r="21" spans="1:11" ht="9.75" customHeight="1" x14ac:dyDescent="0.2">
      <c r="A21" s="19" t="s">
        <v>14</v>
      </c>
      <c r="B21" s="20">
        <v>15560</v>
      </c>
      <c r="C21" s="20">
        <v>14950</v>
      </c>
      <c r="D21" s="20">
        <v>17700</v>
      </c>
      <c r="E21" s="20">
        <v>21300</v>
      </c>
      <c r="F21" s="20">
        <v>0</v>
      </c>
      <c r="G21" s="9"/>
      <c r="H21" s="3"/>
      <c r="I21" s="3"/>
      <c r="J21" s="3"/>
      <c r="K21" s="3"/>
    </row>
    <row r="22" spans="1:11" ht="9.75" customHeight="1" x14ac:dyDescent="0.2">
      <c r="A22" s="19" t="s">
        <v>15</v>
      </c>
      <c r="B22" s="20">
        <v>2116</v>
      </c>
      <c r="C22" s="20">
        <v>666</v>
      </c>
      <c r="D22" s="20">
        <v>0</v>
      </c>
      <c r="E22" s="20">
        <v>401.74</v>
      </c>
      <c r="F22" s="20">
        <v>0</v>
      </c>
      <c r="G22" s="9"/>
      <c r="H22" s="3"/>
      <c r="I22" s="3"/>
      <c r="J22" s="3"/>
      <c r="K22" s="3"/>
    </row>
    <row r="23" spans="1:11" ht="9.75" customHeight="1" x14ac:dyDescent="0.2">
      <c r="A23" s="19" t="s">
        <v>4</v>
      </c>
      <c r="B23" s="20">
        <v>26251.5</v>
      </c>
      <c r="C23" s="20">
        <v>22980</v>
      </c>
      <c r="D23" s="20">
        <v>26496</v>
      </c>
      <c r="E23" s="20">
        <v>66245.600000000006</v>
      </c>
      <c r="F23" s="20">
        <v>44066.06</v>
      </c>
      <c r="G23" s="9"/>
      <c r="H23" s="3"/>
      <c r="I23" s="3"/>
      <c r="J23" s="3"/>
      <c r="K23" s="3"/>
    </row>
    <row r="24" spans="1:11" ht="9.75" customHeight="1" x14ac:dyDescent="0.2">
      <c r="A24" s="19" t="s">
        <v>31</v>
      </c>
      <c r="B24" s="20">
        <v>24509</v>
      </c>
      <c r="C24" s="20">
        <v>15175</v>
      </c>
      <c r="D24" s="20">
        <v>26651</v>
      </c>
      <c r="E24" s="20">
        <v>50228</v>
      </c>
      <c r="F24" s="20">
        <v>14434</v>
      </c>
      <c r="G24" s="9"/>
      <c r="H24" s="3"/>
      <c r="I24" s="3"/>
      <c r="J24" s="3"/>
      <c r="K24" s="3"/>
    </row>
    <row r="25" spans="1:11" ht="9.75" customHeight="1" x14ac:dyDescent="0.2">
      <c r="A25" s="19" t="s">
        <v>5</v>
      </c>
      <c r="B25" s="20">
        <v>86709</v>
      </c>
      <c r="C25" s="20">
        <v>110121</v>
      </c>
      <c r="D25" s="20">
        <v>96905</v>
      </c>
      <c r="E25" s="20">
        <v>129022.34</v>
      </c>
      <c r="F25" s="20">
        <v>223043.76</v>
      </c>
      <c r="G25" s="9"/>
      <c r="H25" s="3"/>
      <c r="I25" s="3"/>
      <c r="J25" s="3"/>
      <c r="K25" s="3"/>
    </row>
    <row r="26" spans="1:11" ht="9.75" customHeight="1" x14ac:dyDescent="0.2">
      <c r="A26" s="19" t="s">
        <v>6</v>
      </c>
      <c r="B26" s="20">
        <v>0</v>
      </c>
      <c r="C26" s="20">
        <v>0</v>
      </c>
      <c r="D26" s="20">
        <v>0</v>
      </c>
      <c r="E26" s="20">
        <v>0</v>
      </c>
      <c r="F26" s="20">
        <v>28550.1</v>
      </c>
      <c r="G26" s="9"/>
      <c r="H26" s="3"/>
      <c r="I26" s="3"/>
      <c r="J26" s="3"/>
      <c r="K26" s="3"/>
    </row>
    <row r="27" spans="1:11" ht="9.75" customHeight="1" x14ac:dyDescent="0.2">
      <c r="A27" s="19" t="s">
        <v>7</v>
      </c>
      <c r="B27" s="20">
        <v>1609426.01</v>
      </c>
      <c r="C27" s="20">
        <v>878677.2350000001</v>
      </c>
      <c r="D27" s="20">
        <v>1086684.2949999999</v>
      </c>
      <c r="E27" s="20">
        <v>600452.5</v>
      </c>
      <c r="F27" s="20">
        <v>847013.23963999993</v>
      </c>
      <c r="G27" s="9"/>
      <c r="H27" s="3"/>
      <c r="I27" s="3"/>
      <c r="J27" s="3"/>
      <c r="K27" s="3"/>
    </row>
    <row r="28" spans="1:11" ht="9.75" customHeight="1" x14ac:dyDescent="0.2">
      <c r="A28" s="19" t="s">
        <v>17</v>
      </c>
      <c r="B28" s="20">
        <v>15234</v>
      </c>
      <c r="C28" s="20">
        <v>4615</v>
      </c>
      <c r="D28" s="20">
        <v>9270</v>
      </c>
      <c r="E28" s="20">
        <v>11104</v>
      </c>
      <c r="F28" s="20">
        <v>5314</v>
      </c>
      <c r="G28" s="9"/>
      <c r="H28" s="3"/>
      <c r="I28" s="3"/>
      <c r="J28" s="3"/>
      <c r="K28" s="3"/>
    </row>
    <row r="29" spans="1:11" ht="9.75" customHeight="1" x14ac:dyDescent="0.2">
      <c r="A29" s="19" t="s">
        <v>37</v>
      </c>
      <c r="B29" s="20">
        <v>2411.9</v>
      </c>
      <c r="C29" s="20">
        <v>2909.8</v>
      </c>
      <c r="D29" s="20">
        <v>9579.0600000000013</v>
      </c>
      <c r="E29" s="20">
        <v>14862.3</v>
      </c>
      <c r="F29" s="20">
        <v>12221.328000000001</v>
      </c>
      <c r="G29" s="9"/>
      <c r="H29" s="3"/>
      <c r="I29" s="3"/>
      <c r="J29" s="3"/>
      <c r="K29" s="3"/>
    </row>
    <row r="30" spans="1:11" ht="4.9000000000000004" customHeight="1" x14ac:dyDescent="0.2">
      <c r="A30" s="21"/>
      <c r="B30" s="22"/>
      <c r="C30" s="22"/>
      <c r="D30" s="22"/>
      <c r="E30" s="22"/>
      <c r="F30" s="22"/>
      <c r="G30" s="9"/>
      <c r="H30" s="3"/>
      <c r="I30" s="3"/>
      <c r="J30" s="3"/>
      <c r="K30" s="3"/>
    </row>
    <row r="31" spans="1:11" ht="10.9" customHeight="1" x14ac:dyDescent="0.2">
      <c r="A31" s="23"/>
      <c r="B31" s="20"/>
      <c r="C31" s="20"/>
      <c r="D31" s="20"/>
      <c r="E31" s="18"/>
      <c r="F31" s="24" t="s">
        <v>41</v>
      </c>
      <c r="G31" s="9"/>
      <c r="H31" s="3"/>
      <c r="I31" s="3"/>
      <c r="J31" s="3"/>
      <c r="K31" s="3"/>
    </row>
  </sheetData>
  <sortState ref="A143:L151">
    <sortCondition ref="A143"/>
  </sortState>
  <phoneticPr fontId="0" type="noConversion"/>
  <pageMargins left="1.9685039370078741" right="1.9685039370078741" top="4.7244094488188981" bottom="2.9527559055118111" header="0" footer="0"/>
  <pageSetup paperSize="9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showZeros="0" zoomScale="120" zoomScaleNormal="120" workbookViewId="0">
      <selection activeCell="H20" sqref="H20"/>
    </sheetView>
  </sheetViews>
  <sheetFormatPr baseColWidth="10" defaultColWidth="11.42578125" defaultRowHeight="9" x14ac:dyDescent="0.2"/>
  <cols>
    <col min="1" max="1" width="14.42578125" style="5" customWidth="1"/>
    <col min="2" max="6" width="8.5703125" style="2" customWidth="1"/>
    <col min="7" max="16384" width="11.42578125" style="2"/>
  </cols>
  <sheetData>
    <row r="1" spans="1:11" ht="12" customHeight="1" x14ac:dyDescent="0.2">
      <c r="A1" s="1" t="s">
        <v>50</v>
      </c>
    </row>
    <row r="2" spans="1:11" ht="10.9" customHeight="1" x14ac:dyDescent="0.2">
      <c r="A2" s="11" t="s">
        <v>43</v>
      </c>
    </row>
    <row r="3" spans="1:11" ht="6" customHeight="1" x14ac:dyDescent="0.2">
      <c r="A3" s="6"/>
      <c r="B3" s="7"/>
      <c r="C3" s="7"/>
      <c r="D3" s="7"/>
      <c r="E3" s="7"/>
      <c r="F3" s="7"/>
    </row>
    <row r="4" spans="1:11" ht="13.15" customHeight="1" x14ac:dyDescent="0.2">
      <c r="A4" s="13" t="s">
        <v>40</v>
      </c>
      <c r="B4" s="14">
        <v>2010</v>
      </c>
      <c r="C4" s="14">
        <v>2011</v>
      </c>
      <c r="D4" s="14">
        <v>2012</v>
      </c>
      <c r="E4" s="14">
        <v>2013</v>
      </c>
      <c r="F4" s="14" t="s">
        <v>46</v>
      </c>
    </row>
    <row r="5" spans="1:11" ht="4.5" customHeight="1" x14ac:dyDescent="0.2">
      <c r="A5" s="15"/>
      <c r="B5" s="16"/>
      <c r="C5" s="16"/>
      <c r="D5" s="16"/>
      <c r="E5" s="16"/>
      <c r="F5" s="16"/>
      <c r="G5" s="4"/>
      <c r="H5" s="4"/>
      <c r="I5" s="4"/>
    </row>
    <row r="6" spans="1:11" s="10" customFormat="1" ht="11.25" customHeight="1" x14ac:dyDescent="0.2">
      <c r="A6" s="17" t="s">
        <v>18</v>
      </c>
      <c r="B6" s="18">
        <v>52275.447</v>
      </c>
      <c r="C6" s="18">
        <v>87848.092000000004</v>
      </c>
      <c r="D6" s="18">
        <v>79451.413</v>
      </c>
      <c r="E6" s="18">
        <v>53139.333999999995</v>
      </c>
      <c r="F6" s="18">
        <v>106071.4875</v>
      </c>
      <c r="G6" s="9"/>
      <c r="H6" s="9"/>
      <c r="I6" s="9"/>
      <c r="J6" s="9"/>
      <c r="K6" s="9"/>
    </row>
    <row r="7" spans="1:11" ht="11.25" customHeight="1" x14ac:dyDescent="0.2">
      <c r="A7" s="19" t="s">
        <v>32</v>
      </c>
      <c r="B7" s="20">
        <v>36888.99</v>
      </c>
      <c r="C7" s="20">
        <v>71905.259999999995</v>
      </c>
      <c r="D7" s="20">
        <v>63651.880000000005</v>
      </c>
      <c r="E7" s="20">
        <v>36530.92</v>
      </c>
      <c r="F7" s="20">
        <v>89924.85</v>
      </c>
      <c r="G7" s="9"/>
      <c r="H7" s="3"/>
      <c r="I7" s="3"/>
      <c r="J7" s="3"/>
      <c r="K7" s="3"/>
    </row>
    <row r="8" spans="1:11" ht="11.25" customHeight="1" x14ac:dyDescent="0.2">
      <c r="A8" s="19" t="s">
        <v>31</v>
      </c>
      <c r="B8" s="20">
        <v>15386.457</v>
      </c>
      <c r="C8" s="20">
        <v>15942.832000000002</v>
      </c>
      <c r="D8" s="20">
        <v>14624.422999999999</v>
      </c>
      <c r="E8" s="20">
        <v>13372.954</v>
      </c>
      <c r="F8" s="20">
        <v>13829.337499999998</v>
      </c>
      <c r="G8" s="9"/>
      <c r="H8" s="3"/>
      <c r="I8" s="3"/>
      <c r="J8" s="3"/>
      <c r="K8" s="3"/>
    </row>
    <row r="9" spans="1:11" ht="11.25" customHeight="1" x14ac:dyDescent="0.2">
      <c r="A9" s="19" t="s">
        <v>3</v>
      </c>
      <c r="B9" s="20">
        <v>0</v>
      </c>
      <c r="C9" s="20">
        <v>0</v>
      </c>
      <c r="D9" s="20">
        <v>1175.1099999999999</v>
      </c>
      <c r="E9" s="20">
        <v>3235.46</v>
      </c>
      <c r="F9" s="20">
        <v>2317.3000000000002</v>
      </c>
      <c r="G9" s="9"/>
      <c r="H9" s="3"/>
      <c r="I9" s="3"/>
      <c r="J9" s="3"/>
      <c r="K9" s="3"/>
    </row>
    <row r="10" spans="1:11" s="10" customFormat="1" ht="11.25" customHeight="1" x14ac:dyDescent="0.2">
      <c r="A10" s="17" t="s">
        <v>19</v>
      </c>
      <c r="B10" s="18">
        <v>44265.745000000003</v>
      </c>
      <c r="C10" s="18">
        <v>27533.723000999998</v>
      </c>
      <c r="D10" s="18">
        <v>22976.579000000002</v>
      </c>
      <c r="E10" s="18">
        <v>47744.403000000006</v>
      </c>
      <c r="F10" s="18">
        <v>37374.966</v>
      </c>
      <c r="G10" s="9"/>
      <c r="H10" s="9"/>
      <c r="I10" s="9"/>
      <c r="J10" s="9"/>
    </row>
    <row r="11" spans="1:11" ht="11.25" customHeight="1" x14ac:dyDescent="0.2">
      <c r="A11" s="19" t="s">
        <v>31</v>
      </c>
      <c r="B11" s="20">
        <v>38789.544999999998</v>
      </c>
      <c r="C11" s="20">
        <v>25483.312999999998</v>
      </c>
      <c r="D11" s="20">
        <v>21705.129000000001</v>
      </c>
      <c r="E11" s="20">
        <v>46771.317999999999</v>
      </c>
      <c r="F11" s="20">
        <v>35667.131000000001</v>
      </c>
      <c r="G11" s="3"/>
      <c r="H11" s="3"/>
      <c r="I11" s="3"/>
      <c r="J11" s="3"/>
    </row>
    <row r="12" spans="1:11" ht="11.25" customHeight="1" x14ac:dyDescent="0.2">
      <c r="A12" s="19" t="s">
        <v>17</v>
      </c>
      <c r="B12" s="20">
        <v>1050.8</v>
      </c>
      <c r="C12" s="20">
        <v>1938.61</v>
      </c>
      <c r="D12" s="20">
        <v>1271.45</v>
      </c>
      <c r="E12" s="20">
        <v>972.17499999999995</v>
      </c>
      <c r="F12" s="20">
        <v>1107.335</v>
      </c>
      <c r="G12" s="3"/>
      <c r="H12" s="3"/>
      <c r="I12" s="3"/>
      <c r="J12" s="3"/>
    </row>
    <row r="13" spans="1:11" ht="11.25" customHeight="1" x14ac:dyDescent="0.2">
      <c r="A13" s="19" t="s">
        <v>4</v>
      </c>
      <c r="B13" s="20">
        <v>4425.4000000000015</v>
      </c>
      <c r="C13" s="20">
        <v>111.80000099999999</v>
      </c>
      <c r="D13" s="20">
        <v>0</v>
      </c>
      <c r="E13" s="20">
        <v>0.91</v>
      </c>
      <c r="F13" s="20">
        <v>600.5</v>
      </c>
      <c r="G13" s="3"/>
      <c r="H13" s="3"/>
      <c r="I13" s="3"/>
      <c r="J13" s="3"/>
    </row>
    <row r="14" spans="1:11" s="10" customFormat="1" ht="11.25" customHeight="1" x14ac:dyDescent="0.2">
      <c r="A14" s="17" t="s">
        <v>39</v>
      </c>
      <c r="B14" s="18">
        <v>292855.08</v>
      </c>
      <c r="C14" s="18">
        <v>0</v>
      </c>
      <c r="D14" s="18">
        <v>104072</v>
      </c>
      <c r="E14" s="18">
        <v>224454</v>
      </c>
      <c r="F14" s="18">
        <f>+F15</f>
        <v>239725.18</v>
      </c>
      <c r="G14" s="9"/>
      <c r="H14" s="9"/>
      <c r="I14" s="9"/>
      <c r="J14" s="9"/>
    </row>
    <row r="15" spans="1:11" ht="11.25" customHeight="1" x14ac:dyDescent="0.2">
      <c r="A15" s="19" t="s">
        <v>13</v>
      </c>
      <c r="B15" s="20">
        <v>292855.08</v>
      </c>
      <c r="C15" s="20">
        <v>0</v>
      </c>
      <c r="D15" s="20">
        <v>104072</v>
      </c>
      <c r="E15" s="20">
        <v>224454</v>
      </c>
      <c r="F15" s="20">
        <v>239725.18</v>
      </c>
      <c r="G15" s="3"/>
      <c r="H15" s="3"/>
      <c r="I15" s="3"/>
      <c r="J15" s="3"/>
    </row>
    <row r="16" spans="1:11" s="10" customFormat="1" ht="11.25" customHeight="1" x14ac:dyDescent="0.2">
      <c r="A16" s="17" t="s">
        <v>20</v>
      </c>
      <c r="B16" s="18">
        <v>331155.94999999995</v>
      </c>
      <c r="C16" s="18">
        <v>421597.89</v>
      </c>
      <c r="D16" s="18">
        <v>752088.2350000001</v>
      </c>
      <c r="E16" s="18">
        <v>648097.06499999994</v>
      </c>
      <c r="F16" s="18">
        <v>1006526.64</v>
      </c>
      <c r="G16" s="9"/>
      <c r="H16" s="9"/>
      <c r="I16" s="9"/>
      <c r="J16" s="9"/>
    </row>
    <row r="17" spans="1:10" ht="11.25" customHeight="1" x14ac:dyDescent="0.2">
      <c r="A17" s="19" t="s">
        <v>9</v>
      </c>
      <c r="B17" s="20">
        <v>304790.45999999996</v>
      </c>
      <c r="C17" s="20">
        <v>390212.46</v>
      </c>
      <c r="D17" s="20">
        <v>703977.18</v>
      </c>
      <c r="E17" s="20">
        <v>605653.38</v>
      </c>
      <c r="F17" s="20">
        <v>977331.1</v>
      </c>
      <c r="G17" s="3"/>
      <c r="H17" s="3"/>
      <c r="I17" s="3"/>
      <c r="J17" s="3"/>
    </row>
    <row r="18" spans="1:10" ht="11.25" customHeight="1" x14ac:dyDescent="0.2">
      <c r="A18" s="19" t="s">
        <v>36</v>
      </c>
      <c r="B18" s="20">
        <v>21790.609999999997</v>
      </c>
      <c r="C18" s="20">
        <v>26200</v>
      </c>
      <c r="D18" s="20">
        <v>36734</v>
      </c>
      <c r="E18" s="20">
        <v>32566</v>
      </c>
      <c r="F18" s="20">
        <v>24600</v>
      </c>
      <c r="G18" s="3"/>
      <c r="H18" s="3"/>
      <c r="I18" s="3"/>
      <c r="J18" s="3"/>
    </row>
    <row r="19" spans="1:10" ht="11.25" customHeight="1" x14ac:dyDescent="0.2">
      <c r="A19" s="19" t="s">
        <v>31</v>
      </c>
      <c r="B19" s="20">
        <v>3932.88</v>
      </c>
      <c r="C19" s="20">
        <v>4512.93</v>
      </c>
      <c r="D19" s="20">
        <v>10566.215</v>
      </c>
      <c r="E19" s="20">
        <v>9220.1650000000009</v>
      </c>
      <c r="F19" s="20">
        <v>4313.04</v>
      </c>
      <c r="G19" s="3"/>
      <c r="H19" s="3"/>
      <c r="I19" s="3"/>
      <c r="J19" s="3"/>
    </row>
    <row r="20" spans="1:10" ht="11.25" customHeight="1" x14ac:dyDescent="0.2">
      <c r="A20" s="19" t="s">
        <v>10</v>
      </c>
      <c r="B20" s="20">
        <v>642</v>
      </c>
      <c r="C20" s="20">
        <v>672.5</v>
      </c>
      <c r="D20" s="20">
        <v>576.5</v>
      </c>
      <c r="E20" s="20">
        <v>463</v>
      </c>
      <c r="F20" s="20">
        <v>282.5</v>
      </c>
      <c r="G20" s="3"/>
      <c r="H20" s="3"/>
      <c r="I20" s="3"/>
      <c r="J20" s="3"/>
    </row>
    <row r="21" spans="1:10" ht="11.25" customHeight="1" x14ac:dyDescent="0.2">
      <c r="A21" s="19" t="s">
        <v>5</v>
      </c>
      <c r="B21" s="20">
        <v>0</v>
      </c>
      <c r="C21" s="20">
        <v>0</v>
      </c>
      <c r="D21" s="20">
        <v>234.34</v>
      </c>
      <c r="E21" s="20">
        <v>194.52</v>
      </c>
      <c r="F21" s="20">
        <v>0</v>
      </c>
      <c r="G21" s="3"/>
      <c r="H21" s="3"/>
      <c r="I21" s="3"/>
      <c r="J21" s="3"/>
    </row>
    <row r="22" spans="1:10" s="10" customFormat="1" ht="11.25" customHeight="1" x14ac:dyDescent="0.2">
      <c r="A22" s="17" t="s">
        <v>21</v>
      </c>
      <c r="B22" s="18">
        <v>11527826.024</v>
      </c>
      <c r="C22" s="18">
        <v>11593903.369000001</v>
      </c>
      <c r="D22" s="18">
        <v>16305797.085999997</v>
      </c>
      <c r="E22" s="18">
        <v>16768761.552999999</v>
      </c>
      <c r="F22" s="18">
        <v>21985639.484999999</v>
      </c>
      <c r="G22" s="9"/>
      <c r="H22" s="9"/>
      <c r="I22" s="9"/>
      <c r="J22" s="9"/>
    </row>
    <row r="23" spans="1:10" ht="11.25" customHeight="1" x14ac:dyDescent="0.2">
      <c r="A23" s="19" t="s">
        <v>31</v>
      </c>
      <c r="B23" s="20">
        <v>1864031.774</v>
      </c>
      <c r="C23" s="20">
        <v>1719920.7900000003</v>
      </c>
      <c r="D23" s="20">
        <v>6942532.2949999999</v>
      </c>
      <c r="E23" s="20">
        <v>7909515.9749999996</v>
      </c>
      <c r="F23" s="20">
        <v>11903685.723000001</v>
      </c>
      <c r="G23" s="3"/>
      <c r="H23" s="3"/>
      <c r="I23" s="3"/>
      <c r="J23" s="3"/>
    </row>
    <row r="24" spans="1:10" ht="11.25" customHeight="1" x14ac:dyDescent="0.2">
      <c r="A24" s="19" t="s">
        <v>7</v>
      </c>
      <c r="B24" s="20">
        <v>5500299.9299999997</v>
      </c>
      <c r="C24" s="20">
        <v>5261294.8100000005</v>
      </c>
      <c r="D24" s="20">
        <v>3886174.622</v>
      </c>
      <c r="E24" s="20">
        <v>3176483.5430000001</v>
      </c>
      <c r="F24" s="20">
        <v>4747889.8000000007</v>
      </c>
      <c r="G24" s="3"/>
      <c r="H24" s="3"/>
      <c r="I24" s="3"/>
      <c r="J24" s="3"/>
    </row>
    <row r="25" spans="1:10" ht="11.25" customHeight="1" x14ac:dyDescent="0.2">
      <c r="A25" s="19" t="s">
        <v>13</v>
      </c>
      <c r="B25" s="20">
        <v>1226335</v>
      </c>
      <c r="C25" s="20">
        <v>1478289.5</v>
      </c>
      <c r="D25" s="20">
        <v>2189500</v>
      </c>
      <c r="E25" s="20">
        <v>2454708.0499999998</v>
      </c>
      <c r="F25" s="20">
        <v>2951416</v>
      </c>
      <c r="G25" s="3"/>
      <c r="H25" s="3"/>
      <c r="I25" s="3"/>
      <c r="J25" s="3"/>
    </row>
    <row r="26" spans="1:10" ht="11.25" customHeight="1" x14ac:dyDescent="0.2">
      <c r="A26" s="19" t="s">
        <v>2</v>
      </c>
      <c r="B26" s="20">
        <v>2241182.86</v>
      </c>
      <c r="C26" s="20">
        <v>2473037.2390000001</v>
      </c>
      <c r="D26" s="20">
        <v>2781979.9890000001</v>
      </c>
      <c r="E26" s="20">
        <v>2848611.3539999998</v>
      </c>
      <c r="F26" s="20">
        <v>1659012.7879999999</v>
      </c>
      <c r="G26" s="3"/>
      <c r="H26" s="3"/>
      <c r="I26" s="3"/>
      <c r="J26" s="3"/>
    </row>
    <row r="27" spans="1:10" ht="11.25" customHeight="1" x14ac:dyDescent="0.2">
      <c r="A27" s="19" t="s">
        <v>37</v>
      </c>
      <c r="B27" s="20">
        <v>297400</v>
      </c>
      <c r="C27" s="20">
        <v>327141</v>
      </c>
      <c r="D27" s="20">
        <v>357202.7</v>
      </c>
      <c r="E27" s="20">
        <v>293985</v>
      </c>
      <c r="F27" s="20">
        <v>610730</v>
      </c>
      <c r="G27" s="3"/>
      <c r="H27" s="3"/>
      <c r="I27" s="3"/>
      <c r="J27" s="3"/>
    </row>
    <row r="28" spans="1:10" ht="11.25" customHeight="1" x14ac:dyDescent="0.2">
      <c r="A28" s="19" t="s">
        <v>4</v>
      </c>
      <c r="B28" s="20">
        <v>97857.709999999992</v>
      </c>
      <c r="C28" s="20">
        <v>60657.470000000008</v>
      </c>
      <c r="D28" s="20">
        <v>95751.64</v>
      </c>
      <c r="E28" s="20">
        <v>76519.455000000002</v>
      </c>
      <c r="F28" s="20">
        <v>102700.29000000001</v>
      </c>
      <c r="G28" s="3"/>
      <c r="H28" s="3"/>
      <c r="I28" s="3"/>
      <c r="J28" s="3"/>
    </row>
    <row r="29" spans="1:10" ht="11.25" customHeight="1" x14ac:dyDescent="0.2">
      <c r="A29" s="19" t="s">
        <v>5</v>
      </c>
      <c r="B29" s="20">
        <v>0</v>
      </c>
      <c r="C29" s="20">
        <v>0</v>
      </c>
      <c r="D29" s="20">
        <v>0</v>
      </c>
      <c r="E29" s="20">
        <v>8938.1759999999995</v>
      </c>
      <c r="F29" s="20">
        <v>10171.883999999998</v>
      </c>
      <c r="G29" s="3"/>
      <c r="H29" s="3"/>
      <c r="I29" s="3"/>
      <c r="J29" s="3"/>
    </row>
    <row r="30" spans="1:10" ht="9.9499999999999993" hidden="1" customHeight="1" x14ac:dyDescent="0.2">
      <c r="A30" s="19" t="s">
        <v>36</v>
      </c>
      <c r="B30" s="20">
        <v>4697</v>
      </c>
      <c r="C30" s="20">
        <v>0</v>
      </c>
      <c r="D30" s="20">
        <v>23591</v>
      </c>
      <c r="E30" s="20">
        <v>0</v>
      </c>
      <c r="F30" s="20">
        <v>33</v>
      </c>
      <c r="G30" s="3"/>
      <c r="H30" s="3"/>
      <c r="I30" s="3"/>
      <c r="J30" s="3"/>
    </row>
    <row r="31" spans="1:10" ht="9.9499999999999993" hidden="1" customHeight="1" x14ac:dyDescent="0.2">
      <c r="A31" s="19" t="s">
        <v>15</v>
      </c>
      <c r="B31" s="20">
        <v>0</v>
      </c>
      <c r="C31" s="20">
        <v>540</v>
      </c>
      <c r="D31" s="20">
        <v>0</v>
      </c>
      <c r="E31" s="20">
        <v>0</v>
      </c>
      <c r="F31" s="20">
        <v>0</v>
      </c>
      <c r="G31" s="3"/>
      <c r="H31" s="3"/>
      <c r="I31" s="3"/>
      <c r="J31" s="3"/>
    </row>
    <row r="32" spans="1:10" ht="9.9499999999999993" hidden="1" customHeight="1" x14ac:dyDescent="0.2">
      <c r="A32" s="19" t="s">
        <v>9</v>
      </c>
      <c r="B32" s="20">
        <v>296021.75</v>
      </c>
      <c r="C32" s="20">
        <v>273022.56</v>
      </c>
      <c r="D32" s="20">
        <v>29064.84</v>
      </c>
      <c r="E32" s="20">
        <v>0</v>
      </c>
      <c r="F32" s="20">
        <v>0</v>
      </c>
      <c r="G32" s="3"/>
      <c r="H32" s="3"/>
      <c r="I32" s="3"/>
      <c r="J32" s="3"/>
    </row>
    <row r="33" spans="1:10" ht="11.25" customHeight="1" x14ac:dyDescent="0.2">
      <c r="A33" s="19" t="s">
        <v>49</v>
      </c>
      <c r="B33" s="20">
        <f>+B22-SUM(B23:B29)</f>
        <v>300718.75</v>
      </c>
      <c r="C33" s="20">
        <f t="shared" ref="C33:F33" si="0">+C22-SUM(C23:C29)</f>
        <v>273562.55999999866</v>
      </c>
      <c r="D33" s="20">
        <f t="shared" si="0"/>
        <v>52655.839999997988</v>
      </c>
      <c r="E33" s="20">
        <f t="shared" si="0"/>
        <v>0</v>
      </c>
      <c r="F33" s="20">
        <f t="shared" si="0"/>
        <v>33</v>
      </c>
      <c r="G33" s="3"/>
      <c r="H33" s="3"/>
      <c r="I33" s="3"/>
      <c r="J33" s="3"/>
    </row>
    <row r="34" spans="1:10" s="10" customFormat="1" ht="11.25" customHeight="1" x14ac:dyDescent="0.2">
      <c r="A34" s="17" t="s">
        <v>33</v>
      </c>
      <c r="B34" s="18">
        <v>16677.52</v>
      </c>
      <c r="C34" s="18">
        <v>18168.847000000002</v>
      </c>
      <c r="D34" s="18">
        <v>34585.466</v>
      </c>
      <c r="E34" s="18">
        <v>32248.63</v>
      </c>
      <c r="F34" s="18">
        <v>19963.879999999997</v>
      </c>
      <c r="G34" s="9"/>
      <c r="H34" s="9"/>
      <c r="I34" s="9"/>
      <c r="J34" s="9"/>
    </row>
    <row r="35" spans="1:10" ht="11.25" customHeight="1" x14ac:dyDescent="0.2">
      <c r="A35" s="19" t="s">
        <v>36</v>
      </c>
      <c r="B35" s="20">
        <v>5913.9500000000007</v>
      </c>
      <c r="C35" s="20">
        <v>9603.2250000000004</v>
      </c>
      <c r="D35" s="20">
        <v>10195.065000000001</v>
      </c>
      <c r="E35" s="20">
        <v>8269.27</v>
      </c>
      <c r="F35" s="20">
        <v>8011.15</v>
      </c>
      <c r="G35" s="3"/>
      <c r="H35" s="3"/>
      <c r="I35" s="3"/>
      <c r="J35" s="3"/>
    </row>
    <row r="36" spans="1:10" ht="11.25" customHeight="1" x14ac:dyDescent="0.2">
      <c r="A36" s="19" t="s">
        <v>16</v>
      </c>
      <c r="B36" s="20">
        <v>8737.6149999999998</v>
      </c>
      <c r="C36" s="20">
        <v>6224.46</v>
      </c>
      <c r="D36" s="20">
        <v>7247.9549999999999</v>
      </c>
      <c r="E36" s="20">
        <v>9992.755000000001</v>
      </c>
      <c r="F36" s="20">
        <v>6256.59</v>
      </c>
      <c r="G36" s="3"/>
      <c r="H36" s="3"/>
      <c r="I36" s="3"/>
      <c r="J36" s="3"/>
    </row>
    <row r="37" spans="1:10" ht="11.25" customHeight="1" x14ac:dyDescent="0.2">
      <c r="A37" s="19" t="s">
        <v>31</v>
      </c>
      <c r="B37" s="20">
        <v>0</v>
      </c>
      <c r="C37" s="20">
        <v>0</v>
      </c>
      <c r="D37" s="20">
        <v>0</v>
      </c>
      <c r="E37" s="20">
        <v>0</v>
      </c>
      <c r="F37" s="20">
        <v>2001.9</v>
      </c>
      <c r="G37" s="3"/>
      <c r="H37" s="3"/>
      <c r="I37" s="3"/>
      <c r="J37" s="3"/>
    </row>
    <row r="38" spans="1:10" ht="11.25" customHeight="1" x14ac:dyDescent="0.2">
      <c r="A38" s="19" t="s">
        <v>6</v>
      </c>
      <c r="B38" s="20">
        <v>0</v>
      </c>
      <c r="C38" s="20">
        <v>0</v>
      </c>
      <c r="D38" s="20">
        <v>3601.74</v>
      </c>
      <c r="E38" s="20">
        <v>11196.76</v>
      </c>
      <c r="F38" s="20">
        <v>1812.26</v>
      </c>
      <c r="G38" s="3"/>
      <c r="H38" s="3"/>
      <c r="I38" s="3"/>
      <c r="J38" s="3"/>
    </row>
    <row r="39" spans="1:10" ht="11.25" customHeight="1" x14ac:dyDescent="0.2">
      <c r="A39" s="19" t="s">
        <v>3</v>
      </c>
      <c r="B39" s="20">
        <v>1413.9949999999999</v>
      </c>
      <c r="C39" s="20">
        <v>0</v>
      </c>
      <c r="D39" s="20">
        <v>723.10500000000002</v>
      </c>
      <c r="E39" s="20">
        <v>1822.8150000000001</v>
      </c>
      <c r="F39" s="20">
        <v>1668.92</v>
      </c>
      <c r="G39" s="3"/>
      <c r="H39" s="3"/>
      <c r="I39" s="3"/>
      <c r="J39" s="3"/>
    </row>
    <row r="40" spans="1:10" ht="11.25" customHeight="1" x14ac:dyDescent="0.2">
      <c r="A40" s="19" t="s">
        <v>5</v>
      </c>
      <c r="B40" s="20">
        <v>611.96</v>
      </c>
      <c r="C40" s="20">
        <v>2341.1619999999998</v>
      </c>
      <c r="D40" s="20">
        <v>12817.601000000001</v>
      </c>
      <c r="E40" s="20">
        <v>967.03</v>
      </c>
      <c r="F40" s="20">
        <v>213.06</v>
      </c>
      <c r="G40" s="3"/>
      <c r="H40" s="3"/>
      <c r="I40" s="3"/>
      <c r="J40" s="3"/>
    </row>
    <row r="41" spans="1:10" s="10" customFormat="1" ht="11.25" customHeight="1" x14ac:dyDescent="0.2">
      <c r="A41" s="17" t="s">
        <v>38</v>
      </c>
      <c r="B41" s="18">
        <v>120953.57</v>
      </c>
      <c r="C41" s="18">
        <v>182792.15</v>
      </c>
      <c r="D41" s="18">
        <v>226907.82</v>
      </c>
      <c r="E41" s="18">
        <v>211885.26</v>
      </c>
      <c r="F41" s="18">
        <v>229212.88</v>
      </c>
      <c r="G41" s="9"/>
      <c r="H41" s="9"/>
      <c r="I41" s="9"/>
      <c r="J41" s="9"/>
    </row>
    <row r="42" spans="1:10" ht="11.25" customHeight="1" x14ac:dyDescent="0.2">
      <c r="A42" s="19" t="s">
        <v>7</v>
      </c>
      <c r="B42" s="20">
        <v>62171.810000000005</v>
      </c>
      <c r="C42" s="20">
        <v>103748.95999999999</v>
      </c>
      <c r="D42" s="20">
        <v>111799.42</v>
      </c>
      <c r="E42" s="20">
        <v>117074.59000000001</v>
      </c>
      <c r="F42" s="20">
        <v>137321.19</v>
      </c>
      <c r="G42" s="3"/>
      <c r="H42" s="3"/>
      <c r="I42" s="3"/>
      <c r="J42" s="3"/>
    </row>
    <row r="43" spans="1:10" ht="11.25" customHeight="1" x14ac:dyDescent="0.2">
      <c r="A43" s="19" t="s">
        <v>36</v>
      </c>
      <c r="B43" s="20">
        <v>4866.76</v>
      </c>
      <c r="C43" s="20">
        <v>23607</v>
      </c>
      <c r="D43" s="20">
        <v>47221.5</v>
      </c>
      <c r="E43" s="20">
        <v>44327</v>
      </c>
      <c r="F43" s="20">
        <v>65313.17</v>
      </c>
      <c r="G43" s="3"/>
      <c r="H43" s="3"/>
      <c r="I43" s="3"/>
      <c r="J43" s="3"/>
    </row>
    <row r="44" spans="1:10" ht="11.25" customHeight="1" x14ac:dyDescent="0.2">
      <c r="A44" s="19" t="s">
        <v>5</v>
      </c>
      <c r="B44" s="20">
        <v>51826</v>
      </c>
      <c r="C44" s="20">
        <v>54838.19</v>
      </c>
      <c r="D44" s="20">
        <v>67126.899999999994</v>
      </c>
      <c r="E44" s="20">
        <v>49733.67</v>
      </c>
      <c r="F44" s="20">
        <v>22445.519999999997</v>
      </c>
      <c r="G44" s="3"/>
      <c r="H44" s="3"/>
      <c r="I44" s="3"/>
      <c r="J44" s="3"/>
    </row>
    <row r="45" spans="1:10" ht="11.25" customHeight="1" x14ac:dyDescent="0.2">
      <c r="A45" s="19" t="s">
        <v>2</v>
      </c>
      <c r="B45" s="20">
        <v>2089</v>
      </c>
      <c r="C45" s="20">
        <v>598</v>
      </c>
      <c r="D45" s="20">
        <v>720</v>
      </c>
      <c r="E45" s="20">
        <v>720</v>
      </c>
      <c r="F45" s="20">
        <v>4133</v>
      </c>
      <c r="G45" s="3"/>
      <c r="H45" s="3"/>
      <c r="I45" s="3"/>
      <c r="J45" s="3"/>
    </row>
    <row r="46" spans="1:10" ht="11.25" customHeight="1" x14ac:dyDescent="0.2">
      <c r="A46" s="19" t="s">
        <v>14</v>
      </c>
      <c r="B46" s="20">
        <v>0</v>
      </c>
      <c r="C46" s="20">
        <v>0</v>
      </c>
      <c r="D46" s="20">
        <v>40</v>
      </c>
      <c r="E46" s="20">
        <v>30</v>
      </c>
      <c r="F46" s="20">
        <v>0</v>
      </c>
      <c r="G46" s="3"/>
      <c r="H46" s="3"/>
      <c r="I46" s="3"/>
      <c r="J46" s="3"/>
    </row>
    <row r="47" spans="1:10" s="10" customFormat="1" ht="11.25" customHeight="1" x14ac:dyDescent="0.2">
      <c r="A47" s="17" t="s">
        <v>22</v>
      </c>
      <c r="B47" s="18">
        <v>3589.241</v>
      </c>
      <c r="C47" s="18">
        <v>11645.126</v>
      </c>
      <c r="D47" s="18">
        <v>26358.527999999998</v>
      </c>
      <c r="E47" s="18">
        <v>22695.112000000001</v>
      </c>
      <c r="F47" s="18">
        <v>18018.864999999998</v>
      </c>
      <c r="G47" s="9"/>
      <c r="H47" s="9"/>
      <c r="I47" s="9"/>
      <c r="J47" s="9"/>
    </row>
    <row r="48" spans="1:10" ht="11.25" customHeight="1" x14ac:dyDescent="0.2">
      <c r="A48" s="19" t="s">
        <v>3</v>
      </c>
      <c r="B48" s="20">
        <v>0</v>
      </c>
      <c r="C48" s="20">
        <v>5687.2</v>
      </c>
      <c r="D48" s="20">
        <v>14176.88</v>
      </c>
      <c r="E48" s="20">
        <v>13417.291999999999</v>
      </c>
      <c r="F48" s="20">
        <v>11545.24</v>
      </c>
      <c r="G48" s="3"/>
      <c r="H48" s="3"/>
      <c r="I48" s="3"/>
      <c r="J48" s="3"/>
    </row>
    <row r="49" spans="1:11" ht="11.25" customHeight="1" x14ac:dyDescent="0.2">
      <c r="A49" s="19" t="s">
        <v>31</v>
      </c>
      <c r="B49" s="20">
        <v>1559.58</v>
      </c>
      <c r="C49" s="20">
        <v>4452.34</v>
      </c>
      <c r="D49" s="20">
        <v>10948.82</v>
      </c>
      <c r="E49" s="20">
        <v>7982.33</v>
      </c>
      <c r="F49" s="20">
        <v>5206.92</v>
      </c>
      <c r="G49" s="3"/>
      <c r="H49" s="3"/>
      <c r="I49" s="3"/>
      <c r="J49" s="3"/>
    </row>
    <row r="50" spans="1:11" ht="11.25" customHeight="1" x14ac:dyDescent="0.2">
      <c r="A50" s="19" t="s">
        <v>2</v>
      </c>
      <c r="B50" s="20">
        <v>961.07100000000014</v>
      </c>
      <c r="C50" s="20">
        <v>332.73899999999998</v>
      </c>
      <c r="D50" s="20">
        <v>571.548</v>
      </c>
      <c r="E50" s="20">
        <v>940.92</v>
      </c>
      <c r="F50" s="20">
        <v>893.37</v>
      </c>
      <c r="G50" s="3"/>
      <c r="H50" s="3"/>
      <c r="I50" s="3"/>
      <c r="J50" s="3"/>
    </row>
    <row r="51" spans="1:11" ht="11.25" customHeight="1" x14ac:dyDescent="0.2">
      <c r="A51" s="19" t="s">
        <v>13</v>
      </c>
      <c r="B51" s="20">
        <v>1068.5899999999999</v>
      </c>
      <c r="C51" s="20">
        <v>1172.847</v>
      </c>
      <c r="D51" s="20">
        <v>661.28</v>
      </c>
      <c r="E51" s="20">
        <v>354.57</v>
      </c>
      <c r="F51" s="20">
        <v>373.33499999999998</v>
      </c>
      <c r="G51" s="3"/>
      <c r="H51" s="3"/>
      <c r="I51" s="3"/>
      <c r="J51" s="3"/>
    </row>
    <row r="52" spans="1:11" s="10" customFormat="1" ht="11.25" customHeight="1" x14ac:dyDescent="0.2">
      <c r="A52" s="17" t="s">
        <v>23</v>
      </c>
      <c r="B52" s="18">
        <v>1134086.3999999999</v>
      </c>
      <c r="C52" s="18">
        <v>8889295</v>
      </c>
      <c r="D52" s="18">
        <v>10345925</v>
      </c>
      <c r="E52" s="18">
        <v>14842307</v>
      </c>
      <c r="F52" s="18">
        <v>10884269</v>
      </c>
      <c r="G52" s="9"/>
      <c r="H52" s="9"/>
      <c r="I52" s="9"/>
      <c r="J52" s="9"/>
    </row>
    <row r="53" spans="1:11" ht="11.25" customHeight="1" x14ac:dyDescent="0.2">
      <c r="A53" s="19" t="s">
        <v>17</v>
      </c>
      <c r="B53" s="20">
        <v>1134086.3999999999</v>
      </c>
      <c r="C53" s="20">
        <v>8889295</v>
      </c>
      <c r="D53" s="20">
        <v>10345925</v>
      </c>
      <c r="E53" s="20">
        <v>14842307</v>
      </c>
      <c r="F53" s="20">
        <v>10884269</v>
      </c>
      <c r="G53" s="3"/>
      <c r="H53" s="3"/>
      <c r="I53" s="3"/>
      <c r="J53" s="3"/>
    </row>
    <row r="54" spans="1:11" s="10" customFormat="1" ht="11.25" customHeight="1" x14ac:dyDescent="0.2">
      <c r="A54" s="17" t="s">
        <v>48</v>
      </c>
      <c r="B54" s="18">
        <v>278.70999999999998</v>
      </c>
      <c r="C54" s="18">
        <v>0</v>
      </c>
      <c r="D54" s="18">
        <v>16335</v>
      </c>
      <c r="E54" s="18">
        <v>225</v>
      </c>
      <c r="F54" s="18">
        <v>556.5</v>
      </c>
      <c r="G54" s="9"/>
      <c r="H54" s="9"/>
      <c r="I54" s="9"/>
      <c r="J54" s="9"/>
    </row>
    <row r="55" spans="1:11" ht="11.25" customHeight="1" x14ac:dyDescent="0.2">
      <c r="A55" s="19" t="s">
        <v>31</v>
      </c>
      <c r="B55" s="20">
        <v>278.70999999999998</v>
      </c>
      <c r="C55" s="20">
        <v>0</v>
      </c>
      <c r="D55" s="20">
        <v>16335</v>
      </c>
      <c r="E55" s="20">
        <v>225</v>
      </c>
      <c r="F55" s="20">
        <v>556.5</v>
      </c>
      <c r="G55" s="3"/>
      <c r="H55" s="3"/>
      <c r="I55" s="3"/>
      <c r="J55" s="3"/>
    </row>
    <row r="56" spans="1:11" ht="4.9000000000000004" customHeight="1" x14ac:dyDescent="0.2">
      <c r="A56" s="21"/>
      <c r="B56" s="22"/>
      <c r="C56" s="22"/>
      <c r="D56" s="22"/>
      <c r="E56" s="22"/>
      <c r="F56" s="22"/>
      <c r="G56" s="9"/>
      <c r="H56" s="3"/>
      <c r="I56" s="3"/>
      <c r="J56" s="3"/>
      <c r="K56" s="3"/>
    </row>
    <row r="57" spans="1:11" ht="9.9499999999999993" customHeight="1" x14ac:dyDescent="0.2">
      <c r="A57" s="23"/>
      <c r="B57" s="20"/>
      <c r="C57" s="20"/>
      <c r="D57" s="20"/>
      <c r="E57" s="18"/>
      <c r="F57" s="24" t="s">
        <v>41</v>
      </c>
      <c r="G57" s="9"/>
      <c r="H57" s="3"/>
      <c r="I57" s="3"/>
      <c r="J57" s="3"/>
      <c r="K57" s="3"/>
    </row>
    <row r="58" spans="1:11" ht="12" customHeight="1" x14ac:dyDescent="0.2">
      <c r="A58" s="1" t="s">
        <v>50</v>
      </c>
    </row>
    <row r="59" spans="1:11" ht="10.9" customHeight="1" x14ac:dyDescent="0.2">
      <c r="A59" s="11" t="s">
        <v>43</v>
      </c>
    </row>
    <row r="60" spans="1:11" ht="10.15" customHeight="1" x14ac:dyDescent="0.2">
      <c r="A60" s="6"/>
      <c r="B60" s="7"/>
      <c r="C60" s="7"/>
      <c r="D60" s="7"/>
      <c r="E60" s="7"/>
      <c r="F60" s="24" t="s">
        <v>42</v>
      </c>
    </row>
    <row r="61" spans="1:11" ht="13.15" customHeight="1" x14ac:dyDescent="0.2">
      <c r="A61" s="13" t="s">
        <v>40</v>
      </c>
      <c r="B61" s="14">
        <v>2010</v>
      </c>
      <c r="C61" s="14">
        <v>2011</v>
      </c>
      <c r="D61" s="14">
        <v>2012</v>
      </c>
      <c r="E61" s="14">
        <v>2013</v>
      </c>
      <c r="F61" s="14" t="s">
        <v>46</v>
      </c>
    </row>
    <row r="62" spans="1:11" ht="3.75" customHeight="1" x14ac:dyDescent="0.2">
      <c r="A62" s="17"/>
      <c r="B62" s="20"/>
      <c r="C62" s="20"/>
      <c r="D62" s="20"/>
      <c r="E62" s="18"/>
      <c r="F62" s="12"/>
      <c r="G62" s="9"/>
      <c r="H62" s="3"/>
      <c r="I62" s="3"/>
      <c r="J62" s="3"/>
      <c r="K62" s="3"/>
    </row>
    <row r="63" spans="1:11" s="10" customFormat="1" ht="9.9499999999999993" customHeight="1" x14ac:dyDescent="0.2">
      <c r="A63" s="17" t="s">
        <v>34</v>
      </c>
      <c r="B63" s="18">
        <v>3399030.1700000004</v>
      </c>
      <c r="C63" s="18">
        <v>3029342.0263</v>
      </c>
      <c r="D63" s="18">
        <v>3739151.33</v>
      </c>
      <c r="E63" s="18">
        <v>6394210.5800000001</v>
      </c>
      <c r="F63" s="18">
        <v>8755510.0725279991</v>
      </c>
      <c r="G63" s="9"/>
      <c r="H63" s="9"/>
      <c r="I63" s="9"/>
      <c r="J63" s="9"/>
    </row>
    <row r="64" spans="1:11" ht="9.9499999999999993" customHeight="1" x14ac:dyDescent="0.2">
      <c r="A64" s="19" t="s">
        <v>7</v>
      </c>
      <c r="B64" s="20">
        <v>3113454.8000000003</v>
      </c>
      <c r="C64" s="20">
        <v>2698028.12</v>
      </c>
      <c r="D64" s="20">
        <v>3294908.04</v>
      </c>
      <c r="E64" s="20">
        <v>5839603.79</v>
      </c>
      <c r="F64" s="20">
        <v>5367513.46</v>
      </c>
      <c r="G64" s="3"/>
      <c r="H64" s="3"/>
      <c r="I64" s="3"/>
      <c r="J64" s="3"/>
    </row>
    <row r="65" spans="1:10" ht="9.9499999999999993" customHeight="1" x14ac:dyDescent="0.2">
      <c r="A65" s="19" t="s">
        <v>13</v>
      </c>
      <c r="B65" s="20">
        <v>0</v>
      </c>
      <c r="C65" s="20">
        <v>0</v>
      </c>
      <c r="D65" s="20"/>
      <c r="E65" s="20">
        <v>129660.5</v>
      </c>
      <c r="F65" s="20">
        <v>2852754.46</v>
      </c>
      <c r="G65" s="3"/>
      <c r="H65" s="3"/>
      <c r="I65" s="3"/>
      <c r="J65" s="3"/>
    </row>
    <row r="66" spans="1:10" ht="9.9499999999999993" customHeight="1" x14ac:dyDescent="0.2">
      <c r="A66" s="19" t="s">
        <v>14</v>
      </c>
      <c r="B66" s="20">
        <v>85200</v>
      </c>
      <c r="C66" s="20">
        <v>102529.12</v>
      </c>
      <c r="D66" s="20">
        <v>283979.61</v>
      </c>
      <c r="E66" s="20">
        <v>235193.60000000001</v>
      </c>
      <c r="F66" s="20">
        <v>228086</v>
      </c>
      <c r="G66" s="3"/>
      <c r="H66" s="3"/>
      <c r="I66" s="3"/>
      <c r="J66" s="3"/>
    </row>
    <row r="67" spans="1:10" ht="9.9499999999999993" customHeight="1" x14ac:dyDescent="0.2">
      <c r="A67" s="19" t="s">
        <v>16</v>
      </c>
      <c r="B67" s="20">
        <v>140937.35999999999</v>
      </c>
      <c r="C67" s="20">
        <v>153109</v>
      </c>
      <c r="D67" s="20">
        <v>65201</v>
      </c>
      <c r="E67" s="20">
        <v>54750</v>
      </c>
      <c r="F67" s="20">
        <v>125041</v>
      </c>
      <c r="G67" s="3"/>
      <c r="H67" s="3"/>
      <c r="I67" s="3"/>
      <c r="J67" s="3"/>
    </row>
    <row r="68" spans="1:10" ht="9.9499999999999993" customHeight="1" x14ac:dyDescent="0.2">
      <c r="A68" s="19" t="s">
        <v>4</v>
      </c>
      <c r="B68" s="20">
        <v>11541.01</v>
      </c>
      <c r="C68" s="20">
        <v>33666.2863</v>
      </c>
      <c r="D68" s="20">
        <v>12638.1</v>
      </c>
      <c r="E68" s="20">
        <v>19895</v>
      </c>
      <c r="F68" s="20">
        <v>76336</v>
      </c>
      <c r="G68" s="3"/>
      <c r="H68" s="3"/>
      <c r="I68" s="3"/>
      <c r="J68" s="3"/>
    </row>
    <row r="69" spans="1:10" ht="9.9499999999999993" customHeight="1" x14ac:dyDescent="0.2">
      <c r="A69" s="19" t="s">
        <v>5</v>
      </c>
      <c r="B69" s="20">
        <v>0</v>
      </c>
      <c r="C69" s="20">
        <v>0</v>
      </c>
      <c r="D69" s="20">
        <v>18249.78</v>
      </c>
      <c r="E69" s="20">
        <v>51794.400000000001</v>
      </c>
      <c r="F69" s="20">
        <v>44829.9</v>
      </c>
      <c r="G69" s="3"/>
      <c r="H69" s="3"/>
      <c r="I69" s="3"/>
      <c r="J69" s="3"/>
    </row>
    <row r="70" spans="1:10" ht="9.9499999999999993" customHeight="1" x14ac:dyDescent="0.2">
      <c r="A70" s="19" t="s">
        <v>10</v>
      </c>
      <c r="B70" s="20">
        <v>0</v>
      </c>
      <c r="C70" s="20">
        <v>0</v>
      </c>
      <c r="D70" s="20">
        <v>0</v>
      </c>
      <c r="E70" s="20">
        <v>1382</v>
      </c>
      <c r="F70" s="20">
        <v>23726</v>
      </c>
      <c r="G70" s="3"/>
      <c r="H70" s="3"/>
      <c r="I70" s="3"/>
      <c r="J70" s="3"/>
    </row>
    <row r="71" spans="1:10" ht="9.9499999999999993" hidden="1" customHeight="1" x14ac:dyDescent="0.2">
      <c r="A71" s="19" t="s">
        <v>2</v>
      </c>
      <c r="B71" s="20">
        <v>36247.5</v>
      </c>
      <c r="C71" s="20">
        <v>29742</v>
      </c>
      <c r="D71" s="20">
        <v>44830.3</v>
      </c>
      <c r="E71" s="20">
        <v>31275.919999999998</v>
      </c>
      <c r="F71" s="20">
        <v>13966.95</v>
      </c>
      <c r="G71" s="3"/>
      <c r="H71" s="3"/>
      <c r="I71" s="3"/>
      <c r="J71" s="3"/>
    </row>
    <row r="72" spans="1:10" ht="9.9499999999999993" hidden="1" customHeight="1" x14ac:dyDescent="0.2">
      <c r="A72" s="19" t="s">
        <v>17</v>
      </c>
      <c r="B72" s="20">
        <v>11547.5</v>
      </c>
      <c r="C72" s="20">
        <v>12226</v>
      </c>
      <c r="D72" s="20">
        <v>14570</v>
      </c>
      <c r="E72" s="20">
        <v>17316</v>
      </c>
      <c r="F72" s="20">
        <v>12830</v>
      </c>
      <c r="G72" s="3"/>
      <c r="H72" s="3"/>
      <c r="I72" s="3"/>
      <c r="J72" s="3"/>
    </row>
    <row r="73" spans="1:10" ht="9.9499999999999993" hidden="1" customHeight="1" x14ac:dyDescent="0.2">
      <c r="A73" s="19" t="s">
        <v>31</v>
      </c>
      <c r="B73" s="20">
        <v>0</v>
      </c>
      <c r="C73" s="20">
        <v>0</v>
      </c>
      <c r="D73" s="20">
        <v>120</v>
      </c>
      <c r="E73" s="20">
        <v>3313</v>
      </c>
      <c r="F73" s="20">
        <v>3328</v>
      </c>
      <c r="G73" s="3"/>
      <c r="H73" s="3"/>
      <c r="I73" s="3"/>
      <c r="J73" s="3"/>
    </row>
    <row r="74" spans="1:10" ht="9.9499999999999993" hidden="1" customHeight="1" x14ac:dyDescent="0.2">
      <c r="A74" s="19" t="s">
        <v>36</v>
      </c>
      <c r="B74" s="20">
        <v>0</v>
      </c>
      <c r="C74" s="20">
        <v>0</v>
      </c>
      <c r="D74" s="20">
        <v>3813</v>
      </c>
      <c r="E74" s="20">
        <v>7882</v>
      </c>
      <c r="F74" s="20">
        <v>3138</v>
      </c>
      <c r="G74" s="3"/>
      <c r="H74" s="3"/>
      <c r="I74" s="3"/>
      <c r="J74" s="3"/>
    </row>
    <row r="75" spans="1:10" ht="9.9499999999999993" hidden="1" customHeight="1" x14ac:dyDescent="0.2">
      <c r="A75" s="19" t="s">
        <v>8</v>
      </c>
      <c r="B75" s="20">
        <v>0</v>
      </c>
      <c r="C75" s="20">
        <v>0</v>
      </c>
      <c r="D75" s="20"/>
      <c r="E75" s="20">
        <v>1186</v>
      </c>
      <c r="F75" s="20">
        <v>2349</v>
      </c>
      <c r="G75" s="3"/>
      <c r="H75" s="3"/>
      <c r="I75" s="3"/>
      <c r="J75" s="3"/>
    </row>
    <row r="76" spans="1:10" ht="9.9499999999999993" hidden="1" customHeight="1" x14ac:dyDescent="0.2">
      <c r="A76" s="19" t="s">
        <v>47</v>
      </c>
      <c r="B76" s="20">
        <v>0</v>
      </c>
      <c r="C76" s="20">
        <v>0</v>
      </c>
      <c r="D76" s="20">
        <v>0</v>
      </c>
      <c r="E76" s="20">
        <v>593.37</v>
      </c>
      <c r="F76" s="20">
        <v>1535.702528</v>
      </c>
      <c r="G76" s="3"/>
      <c r="H76" s="3"/>
      <c r="I76" s="3"/>
      <c r="J76" s="3"/>
    </row>
    <row r="77" spans="1:10" ht="9.9499999999999993" hidden="1" customHeight="1" x14ac:dyDescent="0.2">
      <c r="A77" s="19" t="s">
        <v>37</v>
      </c>
      <c r="B77" s="20">
        <v>0</v>
      </c>
      <c r="C77" s="20">
        <v>0</v>
      </c>
      <c r="D77" s="20">
        <v>777</v>
      </c>
      <c r="E77" s="20">
        <v>361</v>
      </c>
      <c r="F77" s="20">
        <v>75.599999999999994</v>
      </c>
      <c r="G77" s="3"/>
      <c r="H77" s="3"/>
      <c r="I77" s="3"/>
      <c r="J77" s="3"/>
    </row>
    <row r="78" spans="1:10" ht="9.9499999999999993" hidden="1" customHeight="1" x14ac:dyDescent="0.2">
      <c r="A78" s="19" t="s">
        <v>32</v>
      </c>
      <c r="B78" s="20">
        <v>102</v>
      </c>
      <c r="C78" s="20">
        <v>41.5</v>
      </c>
      <c r="D78" s="20">
        <v>64.5</v>
      </c>
      <c r="E78" s="20">
        <v>4</v>
      </c>
      <c r="F78" s="20">
        <v>0</v>
      </c>
      <c r="G78" s="3"/>
      <c r="H78" s="3"/>
      <c r="I78" s="3"/>
      <c r="J78" s="3"/>
    </row>
    <row r="79" spans="1:10" ht="9.9499999999999993" customHeight="1" x14ac:dyDescent="0.2">
      <c r="A79" s="19" t="s">
        <v>49</v>
      </c>
      <c r="B79" s="20">
        <f>+B63-SUM(B64:B70)</f>
        <v>47897.000000000466</v>
      </c>
      <c r="C79" s="20">
        <f t="shared" ref="C79:F79" si="1">+C63-SUM(C64:C70)</f>
        <v>42009.5</v>
      </c>
      <c r="D79" s="20">
        <f t="shared" si="1"/>
        <v>64174.800000000279</v>
      </c>
      <c r="E79" s="20">
        <f t="shared" si="1"/>
        <v>61931.290000000037</v>
      </c>
      <c r="F79" s="20">
        <f t="shared" si="1"/>
        <v>37223.25252799876</v>
      </c>
      <c r="G79" s="3"/>
      <c r="H79" s="3"/>
      <c r="I79" s="3"/>
      <c r="J79" s="3"/>
    </row>
    <row r="80" spans="1:10" s="10" customFormat="1" ht="9.9499999999999993" customHeight="1" x14ac:dyDescent="0.2">
      <c r="A80" s="17" t="s">
        <v>45</v>
      </c>
      <c r="B80" s="18">
        <v>823</v>
      </c>
      <c r="C80" s="18">
        <v>14455.21</v>
      </c>
      <c r="D80" s="18">
        <v>3664.5</v>
      </c>
      <c r="E80" s="18">
        <v>11873</v>
      </c>
      <c r="F80" s="18">
        <v>369.6</v>
      </c>
      <c r="G80" s="9"/>
      <c r="H80" s="9"/>
      <c r="I80" s="9"/>
      <c r="J80" s="9"/>
    </row>
    <row r="81" spans="1:10" ht="9.9499999999999993" customHeight="1" x14ac:dyDescent="0.2">
      <c r="A81" s="19" t="s">
        <v>31</v>
      </c>
      <c r="B81" s="20">
        <v>98</v>
      </c>
      <c r="C81" s="20">
        <v>232.20999999999998</v>
      </c>
      <c r="D81" s="20">
        <v>307.5</v>
      </c>
      <c r="E81" s="20">
        <v>417</v>
      </c>
      <c r="F81" s="20">
        <v>239.6</v>
      </c>
      <c r="G81" s="3"/>
      <c r="H81" s="3"/>
      <c r="I81" s="3"/>
      <c r="J81" s="3"/>
    </row>
    <row r="82" spans="1:10" ht="9.9499999999999993" customHeight="1" x14ac:dyDescent="0.2">
      <c r="A82" s="19" t="s">
        <v>24</v>
      </c>
      <c r="B82" s="20">
        <v>0</v>
      </c>
      <c r="C82" s="20">
        <v>0</v>
      </c>
      <c r="D82" s="20">
        <v>0</v>
      </c>
      <c r="E82" s="20">
        <v>183</v>
      </c>
      <c r="F82" s="20">
        <v>130</v>
      </c>
      <c r="G82" s="3"/>
      <c r="H82" s="3"/>
      <c r="I82" s="3"/>
      <c r="J82" s="3"/>
    </row>
    <row r="83" spans="1:10" ht="9.9499999999999993" customHeight="1" x14ac:dyDescent="0.2">
      <c r="A83" s="19" t="s">
        <v>4</v>
      </c>
      <c r="B83" s="20">
        <v>725</v>
      </c>
      <c r="C83" s="20">
        <v>14223</v>
      </c>
      <c r="D83" s="20">
        <v>3357</v>
      </c>
      <c r="E83" s="20">
        <v>11273</v>
      </c>
      <c r="F83" s="20">
        <v>0</v>
      </c>
      <c r="G83" s="3"/>
      <c r="H83" s="3"/>
      <c r="I83" s="3"/>
      <c r="J83" s="3"/>
    </row>
    <row r="84" spans="1:10" s="10" customFormat="1" ht="9.9499999999999993" customHeight="1" x14ac:dyDescent="0.2">
      <c r="A84" s="17" t="s">
        <v>35</v>
      </c>
      <c r="B84" s="18">
        <v>1213891.79</v>
      </c>
      <c r="C84" s="18">
        <v>1344781.4909999999</v>
      </c>
      <c r="D84" s="18">
        <v>1602205.0470000003</v>
      </c>
      <c r="E84" s="18">
        <v>821303.57</v>
      </c>
      <c r="F84" s="18">
        <v>1237080.1950000001</v>
      </c>
      <c r="G84" s="9"/>
      <c r="H84" s="9"/>
      <c r="I84" s="9"/>
      <c r="J84" s="9"/>
    </row>
    <row r="85" spans="1:10" ht="9.9499999999999993" customHeight="1" x14ac:dyDescent="0.2">
      <c r="A85" s="19" t="s">
        <v>7</v>
      </c>
      <c r="B85" s="20">
        <v>1155054.17</v>
      </c>
      <c r="C85" s="20">
        <v>1293300.8199999998</v>
      </c>
      <c r="D85" s="20">
        <v>1543874.1770000001</v>
      </c>
      <c r="E85" s="20">
        <v>708158.5</v>
      </c>
      <c r="F85" s="20">
        <v>1017293.7250000001</v>
      </c>
      <c r="G85" s="3"/>
      <c r="H85" s="3"/>
      <c r="I85" s="3"/>
      <c r="J85" s="3"/>
    </row>
    <row r="86" spans="1:10" ht="9.9499999999999993" customHeight="1" x14ac:dyDescent="0.2">
      <c r="A86" s="19" t="s">
        <v>14</v>
      </c>
      <c r="B86" s="20">
        <v>0</v>
      </c>
      <c r="C86" s="20">
        <v>0</v>
      </c>
      <c r="D86" s="20">
        <v>0</v>
      </c>
      <c r="E86" s="20">
        <v>0</v>
      </c>
      <c r="F86" s="20">
        <v>115390.8</v>
      </c>
      <c r="G86" s="3"/>
      <c r="H86" s="3"/>
      <c r="I86" s="3"/>
      <c r="J86" s="3"/>
    </row>
    <row r="87" spans="1:10" ht="9.9499999999999993" customHeight="1" x14ac:dyDescent="0.2">
      <c r="A87" s="19" t="s">
        <v>6</v>
      </c>
      <c r="B87" s="20">
        <v>0</v>
      </c>
      <c r="C87" s="20">
        <v>0</v>
      </c>
      <c r="D87" s="20">
        <v>0</v>
      </c>
      <c r="E87" s="20">
        <v>8121.9</v>
      </c>
      <c r="F87" s="20">
        <v>53996.1</v>
      </c>
      <c r="G87" s="3"/>
      <c r="H87" s="3"/>
      <c r="I87" s="3"/>
      <c r="J87" s="3"/>
    </row>
    <row r="88" spans="1:10" ht="9.9499999999999993" customHeight="1" x14ac:dyDescent="0.2">
      <c r="A88" s="19" t="s">
        <v>31</v>
      </c>
      <c r="B88" s="20">
        <v>0</v>
      </c>
      <c r="C88" s="20">
        <v>120</v>
      </c>
      <c r="D88" s="20">
        <v>6773</v>
      </c>
      <c r="E88" s="20">
        <v>22170</v>
      </c>
      <c r="F88" s="20">
        <v>28780.48</v>
      </c>
      <c r="G88" s="3"/>
      <c r="H88" s="3"/>
      <c r="I88" s="3"/>
      <c r="J88" s="3"/>
    </row>
    <row r="89" spans="1:10" ht="9.9499999999999993" customHeight="1" x14ac:dyDescent="0.2">
      <c r="A89" s="19" t="s">
        <v>4</v>
      </c>
      <c r="B89" s="20">
        <v>22822.61</v>
      </c>
      <c r="C89" s="20">
        <v>20041.580999999998</v>
      </c>
      <c r="D89" s="20">
        <v>20117.558000000001</v>
      </c>
      <c r="E89" s="20">
        <v>59372.4</v>
      </c>
      <c r="F89" s="20">
        <v>11350.23</v>
      </c>
      <c r="G89" s="3"/>
      <c r="H89" s="3"/>
      <c r="I89" s="3"/>
      <c r="J89" s="3"/>
    </row>
    <row r="90" spans="1:10" ht="9.9499999999999993" hidden="1" customHeight="1" x14ac:dyDescent="0.2">
      <c r="A90" s="19" t="s">
        <v>13</v>
      </c>
      <c r="B90" s="20">
        <v>3443.01</v>
      </c>
      <c r="C90" s="20">
        <v>16630.09</v>
      </c>
      <c r="D90" s="20">
        <v>23120</v>
      </c>
      <c r="E90" s="20">
        <v>15260</v>
      </c>
      <c r="F90" s="20">
        <v>7883.01</v>
      </c>
      <c r="G90" s="3"/>
      <c r="H90" s="3"/>
      <c r="I90" s="3"/>
      <c r="J90" s="3"/>
    </row>
    <row r="91" spans="1:10" ht="9.9499999999999993" hidden="1" customHeight="1" x14ac:dyDescent="0.2">
      <c r="A91" s="19" t="s">
        <v>36</v>
      </c>
      <c r="B91" s="20">
        <v>32572</v>
      </c>
      <c r="C91" s="20">
        <v>14689</v>
      </c>
      <c r="D91" s="20">
        <v>8320.3119999999999</v>
      </c>
      <c r="E91" s="20">
        <v>7934.76</v>
      </c>
      <c r="F91" s="20">
        <v>1872.6</v>
      </c>
      <c r="G91" s="3"/>
      <c r="H91" s="3"/>
      <c r="I91" s="3"/>
      <c r="J91" s="3"/>
    </row>
    <row r="92" spans="1:10" ht="9.9499999999999993" hidden="1" customHeight="1" x14ac:dyDescent="0.2">
      <c r="A92" s="19" t="s">
        <v>15</v>
      </c>
      <c r="B92" s="20">
        <v>0</v>
      </c>
      <c r="C92" s="20">
        <v>0</v>
      </c>
      <c r="D92" s="20">
        <v>0</v>
      </c>
      <c r="E92" s="20">
        <v>286.01</v>
      </c>
      <c r="F92" s="20">
        <v>463.25</v>
      </c>
      <c r="G92" s="3"/>
      <c r="H92" s="3"/>
      <c r="I92" s="3"/>
      <c r="J92" s="3"/>
    </row>
    <row r="93" spans="1:10" ht="9.9499999999999993" hidden="1" customHeight="1" x14ac:dyDescent="0.2">
      <c r="A93" s="19" t="s">
        <v>12</v>
      </c>
      <c r="B93" s="20">
        <v>0</v>
      </c>
      <c r="C93" s="20">
        <v>0</v>
      </c>
      <c r="D93" s="20">
        <v>0</v>
      </c>
      <c r="E93" s="20">
        <v>0</v>
      </c>
      <c r="F93" s="20">
        <v>50</v>
      </c>
      <c r="G93" s="3"/>
      <c r="H93" s="3"/>
      <c r="I93" s="3"/>
      <c r="J93" s="3"/>
    </row>
    <row r="94" spans="1:10" ht="9.9499999999999993" customHeight="1" x14ac:dyDescent="0.2">
      <c r="A94" s="19" t="s">
        <v>49</v>
      </c>
      <c r="B94" s="20">
        <f>+B84-SUM(B85:B89)</f>
        <v>36015.010000000009</v>
      </c>
      <c r="C94" s="20">
        <f t="shared" ref="C94:F94" si="2">+C84-SUM(C85:C89)</f>
        <v>31319.090000000084</v>
      </c>
      <c r="D94" s="20">
        <f t="shared" si="2"/>
        <v>31440.312000000151</v>
      </c>
      <c r="E94" s="20">
        <f t="shared" si="2"/>
        <v>23480.769999999902</v>
      </c>
      <c r="F94" s="20">
        <f t="shared" si="2"/>
        <v>10268.85999999987</v>
      </c>
      <c r="G94" s="3"/>
      <c r="H94" s="3"/>
      <c r="I94" s="3"/>
      <c r="J94" s="3"/>
    </row>
    <row r="95" spans="1:10" s="10" customFormat="1" ht="9.9499999999999993" customHeight="1" x14ac:dyDescent="0.2">
      <c r="A95" s="17" t="s">
        <v>25</v>
      </c>
      <c r="B95" s="18">
        <v>19185.215</v>
      </c>
      <c r="C95" s="18">
        <v>30389.064999999999</v>
      </c>
      <c r="D95" s="18">
        <v>30398.504000000001</v>
      </c>
      <c r="E95" s="18">
        <v>31678.294999999998</v>
      </c>
      <c r="F95" s="18">
        <v>17859.125</v>
      </c>
      <c r="G95" s="9"/>
      <c r="H95" s="9"/>
      <c r="I95" s="9"/>
      <c r="J95" s="9"/>
    </row>
    <row r="96" spans="1:10" ht="9.9499999999999993" customHeight="1" x14ac:dyDescent="0.2">
      <c r="A96" s="19" t="s">
        <v>31</v>
      </c>
      <c r="B96" s="20">
        <v>19185.215</v>
      </c>
      <c r="C96" s="20">
        <v>30389.064999999999</v>
      </c>
      <c r="D96" s="20">
        <v>30398.504000000001</v>
      </c>
      <c r="E96" s="20">
        <v>31678.294999999998</v>
      </c>
      <c r="F96" s="20">
        <v>17859.125</v>
      </c>
      <c r="G96" s="3"/>
      <c r="H96" s="3"/>
      <c r="I96" s="3"/>
      <c r="J96" s="3"/>
    </row>
    <row r="97" spans="1:10" s="10" customFormat="1" ht="9.9499999999999993" customHeight="1" x14ac:dyDescent="0.2">
      <c r="A97" s="17" t="s">
        <v>26</v>
      </c>
      <c r="B97" s="18">
        <v>341</v>
      </c>
      <c r="C97" s="18">
        <v>18165</v>
      </c>
      <c r="D97" s="18">
        <v>33948</v>
      </c>
      <c r="E97" s="18">
        <v>98211</v>
      </c>
      <c r="F97" s="18">
        <v>77847</v>
      </c>
      <c r="G97" s="9"/>
      <c r="H97" s="9"/>
      <c r="I97" s="9"/>
      <c r="J97" s="9"/>
    </row>
    <row r="98" spans="1:10" ht="9.9499999999999993" customHeight="1" x14ac:dyDescent="0.2">
      <c r="A98" s="19" t="s">
        <v>13</v>
      </c>
      <c r="B98" s="20">
        <v>341</v>
      </c>
      <c r="C98" s="20">
        <v>165</v>
      </c>
      <c r="D98" s="20">
        <v>11198</v>
      </c>
      <c r="E98" s="20">
        <v>80211</v>
      </c>
      <c r="F98" s="20">
        <v>53547</v>
      </c>
      <c r="G98" s="3"/>
      <c r="H98" s="3"/>
      <c r="I98" s="3"/>
      <c r="J98" s="3"/>
    </row>
    <row r="99" spans="1:10" ht="9.9499999999999993" customHeight="1" x14ac:dyDescent="0.2">
      <c r="A99" s="19" t="s">
        <v>36</v>
      </c>
      <c r="B99" s="20">
        <v>0</v>
      </c>
      <c r="C99" s="20">
        <v>18000</v>
      </c>
      <c r="D99" s="20">
        <v>22750</v>
      </c>
      <c r="E99" s="20">
        <v>18000</v>
      </c>
      <c r="F99" s="20">
        <v>24300</v>
      </c>
      <c r="G99" s="3"/>
      <c r="H99" s="3"/>
      <c r="I99" s="3"/>
      <c r="J99" s="3"/>
    </row>
    <row r="100" spans="1:10" s="10" customFormat="1" ht="9.9499999999999993" customHeight="1" x14ac:dyDescent="0.2">
      <c r="A100" s="17" t="s">
        <v>27</v>
      </c>
      <c r="B100" s="18">
        <v>700513.82</v>
      </c>
      <c r="C100" s="18">
        <v>986673.37</v>
      </c>
      <c r="D100" s="18">
        <v>735704.12999999989</v>
      </c>
      <c r="E100" s="18">
        <v>1031899.99</v>
      </c>
      <c r="F100" s="18">
        <v>1054193.31</v>
      </c>
      <c r="G100" s="9"/>
      <c r="H100" s="9"/>
      <c r="I100" s="9"/>
      <c r="J100" s="9"/>
    </row>
    <row r="101" spans="1:10" ht="9.9499999999999993" customHeight="1" x14ac:dyDescent="0.2">
      <c r="A101" s="19" t="s">
        <v>13</v>
      </c>
      <c r="B101" s="20">
        <v>490536</v>
      </c>
      <c r="C101" s="20">
        <v>738225</v>
      </c>
      <c r="D101" s="20">
        <v>554448</v>
      </c>
      <c r="E101" s="20">
        <v>729931</v>
      </c>
      <c r="F101" s="20">
        <v>711925</v>
      </c>
      <c r="G101" s="3"/>
      <c r="H101" s="3"/>
      <c r="I101" s="3"/>
      <c r="J101" s="3"/>
    </row>
    <row r="102" spans="1:10" ht="9.9499999999999993" customHeight="1" x14ac:dyDescent="0.2">
      <c r="A102" s="19" t="s">
        <v>2</v>
      </c>
      <c r="B102" s="20">
        <v>105526</v>
      </c>
      <c r="C102" s="20">
        <v>136813</v>
      </c>
      <c r="D102" s="20">
        <v>0</v>
      </c>
      <c r="E102" s="20">
        <v>0</v>
      </c>
      <c r="F102" s="20">
        <v>127746</v>
      </c>
      <c r="G102" s="3"/>
      <c r="H102" s="3"/>
      <c r="I102" s="3"/>
      <c r="J102" s="3"/>
    </row>
    <row r="103" spans="1:10" ht="9.9499999999999993" customHeight="1" x14ac:dyDescent="0.2">
      <c r="A103" s="19" t="s">
        <v>24</v>
      </c>
      <c r="B103" s="20">
        <v>0</v>
      </c>
      <c r="C103" s="20">
        <v>18623.759999999998</v>
      </c>
      <c r="D103" s="20">
        <v>35428.82</v>
      </c>
      <c r="E103" s="20">
        <v>70484.14</v>
      </c>
      <c r="F103" s="20">
        <v>101134.42</v>
      </c>
      <c r="G103" s="3"/>
      <c r="H103" s="3"/>
      <c r="I103" s="3"/>
      <c r="J103" s="3"/>
    </row>
    <row r="104" spans="1:10" ht="9.9499999999999993" customHeight="1" x14ac:dyDescent="0.2">
      <c r="A104" s="19" t="s">
        <v>31</v>
      </c>
      <c r="B104" s="20">
        <v>32208</v>
      </c>
      <c r="C104" s="20">
        <v>26755</v>
      </c>
      <c r="D104" s="20">
        <v>77380.100000000006</v>
      </c>
      <c r="E104" s="20">
        <v>84609.95</v>
      </c>
      <c r="F104" s="20">
        <v>95242.57</v>
      </c>
      <c r="G104" s="3"/>
      <c r="H104" s="3"/>
      <c r="I104" s="3"/>
      <c r="J104" s="3"/>
    </row>
    <row r="105" spans="1:10" ht="9.9499999999999993" customHeight="1" x14ac:dyDescent="0.2">
      <c r="A105" s="19" t="s">
        <v>9</v>
      </c>
      <c r="B105" s="20">
        <v>0</v>
      </c>
      <c r="C105" s="20">
        <v>0</v>
      </c>
      <c r="D105" s="20">
        <v>0</v>
      </c>
      <c r="E105" s="20">
        <v>46343</v>
      </c>
      <c r="F105" s="20">
        <v>12800</v>
      </c>
      <c r="G105" s="3"/>
      <c r="H105" s="3"/>
      <c r="I105" s="3"/>
      <c r="J105" s="3"/>
    </row>
    <row r="106" spans="1:10" ht="9.9499999999999993" customHeight="1" x14ac:dyDescent="0.2">
      <c r="A106" s="19" t="s">
        <v>7</v>
      </c>
      <c r="B106" s="20">
        <v>38514.82</v>
      </c>
      <c r="C106" s="20">
        <v>66256.61</v>
      </c>
      <c r="D106" s="20">
        <v>68447.210000000006</v>
      </c>
      <c r="E106" s="20">
        <v>100531.9</v>
      </c>
      <c r="F106" s="20">
        <v>5345.32</v>
      </c>
      <c r="G106" s="3"/>
      <c r="H106" s="3"/>
      <c r="I106" s="3"/>
      <c r="J106" s="3"/>
    </row>
    <row r="107" spans="1:10" ht="9.9499999999999993" customHeight="1" x14ac:dyDescent="0.2">
      <c r="A107" s="19" t="s">
        <v>12</v>
      </c>
      <c r="B107" s="20">
        <v>33729</v>
      </c>
      <c r="C107" s="20">
        <v>0</v>
      </c>
      <c r="D107" s="20">
        <v>0</v>
      </c>
      <c r="E107" s="20">
        <v>0</v>
      </c>
      <c r="F107" s="20">
        <v>0</v>
      </c>
      <c r="G107" s="3"/>
      <c r="H107" s="3"/>
      <c r="I107" s="3"/>
      <c r="J107" s="3"/>
    </row>
    <row r="108" spans="1:10" s="10" customFormat="1" ht="9.9499999999999993" customHeight="1" x14ac:dyDescent="0.2">
      <c r="A108" s="17" t="s">
        <v>44</v>
      </c>
      <c r="B108" s="18">
        <v>283097.66000000003</v>
      </c>
      <c r="C108" s="18">
        <v>316876.95</v>
      </c>
      <c r="D108" s="18">
        <v>374611.27200000006</v>
      </c>
      <c r="E108" s="18">
        <v>348052.67199999996</v>
      </c>
      <c r="F108" s="18">
        <v>302874.51500000001</v>
      </c>
      <c r="G108" s="9"/>
      <c r="H108" s="9"/>
      <c r="I108" s="9"/>
      <c r="J108" s="9"/>
    </row>
    <row r="109" spans="1:10" ht="9.9499999999999993" customHeight="1" x14ac:dyDescent="0.2">
      <c r="A109" s="19" t="s">
        <v>31</v>
      </c>
      <c r="B109" s="20">
        <v>219093.46000000002</v>
      </c>
      <c r="C109" s="20">
        <v>264860.25</v>
      </c>
      <c r="D109" s="20">
        <v>260220.872</v>
      </c>
      <c r="E109" s="20">
        <v>242016.04199999999</v>
      </c>
      <c r="F109" s="20">
        <v>202844.85</v>
      </c>
      <c r="G109" s="3"/>
      <c r="H109" s="3"/>
      <c r="I109" s="3"/>
      <c r="J109" s="3"/>
    </row>
    <row r="110" spans="1:10" ht="9.9499999999999993" customHeight="1" x14ac:dyDescent="0.2">
      <c r="A110" s="19" t="s">
        <v>13</v>
      </c>
      <c r="B110" s="20">
        <v>52173.7</v>
      </c>
      <c r="C110" s="20">
        <v>42142.759999999995</v>
      </c>
      <c r="D110" s="20">
        <v>101155.33000000002</v>
      </c>
      <c r="E110" s="20">
        <v>91859.780000000013</v>
      </c>
      <c r="F110" s="20">
        <v>87537.06</v>
      </c>
      <c r="G110" s="3"/>
      <c r="H110" s="3"/>
      <c r="I110" s="3"/>
      <c r="J110" s="3"/>
    </row>
    <row r="111" spans="1:10" ht="9.9499999999999993" customHeight="1" x14ac:dyDescent="0.2">
      <c r="A111" s="19" t="s">
        <v>10</v>
      </c>
      <c r="B111" s="20">
        <v>11610.5</v>
      </c>
      <c r="C111" s="20">
        <v>9053.94</v>
      </c>
      <c r="D111" s="20">
        <v>13125.07</v>
      </c>
      <c r="E111" s="20">
        <v>13492</v>
      </c>
      <c r="F111" s="20">
        <v>11872</v>
      </c>
      <c r="G111" s="3"/>
      <c r="H111" s="3"/>
      <c r="I111" s="3"/>
      <c r="J111" s="3"/>
    </row>
    <row r="112" spans="1:10" ht="9.9499999999999993" hidden="1" customHeight="1" x14ac:dyDescent="0.2">
      <c r="A112" s="19" t="s">
        <v>7</v>
      </c>
      <c r="B112" s="20">
        <v>0</v>
      </c>
      <c r="C112" s="20">
        <v>0</v>
      </c>
      <c r="D112" s="20">
        <v>0</v>
      </c>
      <c r="E112" s="20">
        <v>684.85</v>
      </c>
      <c r="F112" s="20">
        <v>620.60500000000002</v>
      </c>
      <c r="G112" s="3"/>
      <c r="H112" s="3"/>
      <c r="I112" s="3"/>
      <c r="J112" s="3"/>
    </row>
    <row r="113" spans="1:10" ht="9.9499999999999993" hidden="1" customHeight="1" x14ac:dyDescent="0.2">
      <c r="A113" s="19" t="s">
        <v>2</v>
      </c>
      <c r="B113" s="20">
        <v>220</v>
      </c>
      <c r="C113" s="20">
        <v>820</v>
      </c>
      <c r="D113" s="20">
        <v>110</v>
      </c>
      <c r="E113" s="20">
        <v>0</v>
      </c>
      <c r="F113" s="20">
        <v>0</v>
      </c>
      <c r="G113" s="3"/>
      <c r="H113" s="3"/>
      <c r="I113" s="3"/>
      <c r="J113" s="3"/>
    </row>
    <row r="114" spans="1:10" ht="9.9499999999999993" customHeight="1" x14ac:dyDescent="0.2">
      <c r="A114" s="19" t="s">
        <v>49</v>
      </c>
      <c r="B114" s="20">
        <f>+B108-B109-B110-B111</f>
        <v>220.00000000001455</v>
      </c>
      <c r="C114" s="20">
        <f t="shared" ref="C114:F114" si="3">+C108-C109-C110-C111</f>
        <v>820.00000000001637</v>
      </c>
      <c r="D114" s="20">
        <f t="shared" si="3"/>
        <v>110.00000000003638</v>
      </c>
      <c r="E114" s="20">
        <f t="shared" si="3"/>
        <v>684.84999999996217</v>
      </c>
      <c r="F114" s="20">
        <f t="shared" si="3"/>
        <v>620.60500000001048</v>
      </c>
      <c r="G114" s="3"/>
      <c r="H114" s="3"/>
      <c r="I114" s="3"/>
      <c r="J114" s="3"/>
    </row>
    <row r="115" spans="1:10" s="10" customFormat="1" ht="9.9499999999999993" customHeight="1" x14ac:dyDescent="0.2">
      <c r="A115" s="17" t="s">
        <v>28</v>
      </c>
      <c r="B115" s="18">
        <v>19767.370000000003</v>
      </c>
      <c r="C115" s="18">
        <v>28295.636000000002</v>
      </c>
      <c r="D115" s="18">
        <v>31558.955000000002</v>
      </c>
      <c r="E115" s="18">
        <v>32899.345000000001</v>
      </c>
      <c r="F115" s="18">
        <v>28847.260000000002</v>
      </c>
      <c r="G115" s="9"/>
      <c r="H115" s="9"/>
      <c r="I115" s="9"/>
      <c r="J115" s="9"/>
    </row>
    <row r="116" spans="1:10" ht="9.9499999999999993" customHeight="1" x14ac:dyDescent="0.2">
      <c r="A116" s="19" t="s">
        <v>31</v>
      </c>
      <c r="B116" s="20">
        <v>19767.370000000003</v>
      </c>
      <c r="C116" s="20">
        <v>28295.636000000002</v>
      </c>
      <c r="D116" s="20">
        <v>31558.955000000002</v>
      </c>
      <c r="E116" s="20">
        <v>32899.345000000001</v>
      </c>
      <c r="F116" s="20">
        <v>28847.260000000002</v>
      </c>
      <c r="G116" s="3"/>
      <c r="H116" s="3"/>
      <c r="I116" s="3"/>
      <c r="J116" s="3"/>
    </row>
    <row r="117" spans="1:10" s="10" customFormat="1" ht="9.9499999999999993" customHeight="1" x14ac:dyDescent="0.2">
      <c r="A117" s="17" t="s">
        <v>29</v>
      </c>
      <c r="B117" s="18">
        <v>105113.6318</v>
      </c>
      <c r="C117" s="18">
        <v>126200.47125</v>
      </c>
      <c r="D117" s="18">
        <v>149202.31280000001</v>
      </c>
      <c r="E117" s="18">
        <v>246025.34411000001</v>
      </c>
      <c r="F117" s="18">
        <v>394477.61201000004</v>
      </c>
      <c r="G117" s="9"/>
      <c r="H117" s="9"/>
      <c r="I117" s="9"/>
      <c r="J117" s="9"/>
    </row>
    <row r="118" spans="1:10" ht="9.9499999999999993" customHeight="1" x14ac:dyDescent="0.2">
      <c r="A118" s="19" t="s">
        <v>31</v>
      </c>
      <c r="B118" s="20">
        <v>102938.6318</v>
      </c>
      <c r="C118" s="20">
        <v>124154.57125000001</v>
      </c>
      <c r="D118" s="20">
        <v>148934.31280000001</v>
      </c>
      <c r="E118" s="20">
        <v>246025.34411000001</v>
      </c>
      <c r="F118" s="20">
        <v>393697.61201000004</v>
      </c>
      <c r="G118" s="3"/>
      <c r="H118" s="3"/>
      <c r="I118" s="3"/>
      <c r="J118" s="3"/>
    </row>
    <row r="119" spans="1:10" ht="9.9499999999999993" hidden="1" customHeight="1" x14ac:dyDescent="0.2">
      <c r="A119" s="19" t="s">
        <v>3</v>
      </c>
      <c r="B119" s="20">
        <v>2037</v>
      </c>
      <c r="C119" s="20">
        <v>2043</v>
      </c>
      <c r="D119" s="20">
        <v>268</v>
      </c>
      <c r="E119" s="20">
        <v>0</v>
      </c>
      <c r="F119" s="20">
        <v>780</v>
      </c>
      <c r="G119" s="3"/>
      <c r="H119" s="3"/>
      <c r="I119" s="3"/>
      <c r="J119" s="3"/>
    </row>
    <row r="120" spans="1:10" ht="9.9499999999999993" hidden="1" customHeight="1" x14ac:dyDescent="0.2">
      <c r="A120" s="19" t="s">
        <v>4</v>
      </c>
      <c r="B120" s="20">
        <v>0</v>
      </c>
      <c r="C120" s="20">
        <v>2.9</v>
      </c>
      <c r="D120" s="20">
        <v>0</v>
      </c>
      <c r="E120" s="20">
        <v>0</v>
      </c>
      <c r="F120" s="20">
        <v>0</v>
      </c>
      <c r="G120" s="3"/>
      <c r="H120" s="3"/>
      <c r="I120" s="3"/>
      <c r="J120" s="3"/>
    </row>
    <row r="121" spans="1:10" ht="9.9499999999999993" hidden="1" customHeight="1" x14ac:dyDescent="0.2">
      <c r="A121" s="19" t="s">
        <v>7</v>
      </c>
      <c r="B121" s="20">
        <v>138</v>
      </c>
      <c r="C121" s="20">
        <v>0</v>
      </c>
      <c r="D121" s="20">
        <v>0</v>
      </c>
      <c r="E121" s="20">
        <v>0</v>
      </c>
      <c r="F121" s="20">
        <v>0</v>
      </c>
      <c r="G121" s="3"/>
      <c r="H121" s="3"/>
      <c r="I121" s="3"/>
      <c r="J121" s="3"/>
    </row>
    <row r="122" spans="1:10" ht="9.9499999999999993" customHeight="1" x14ac:dyDescent="0.2">
      <c r="A122" s="19" t="s">
        <v>49</v>
      </c>
      <c r="B122" s="20">
        <f>+B117-B118</f>
        <v>2175</v>
      </c>
      <c r="C122" s="20">
        <f t="shared" ref="C122:F122" si="4">+C117-C118</f>
        <v>2045.8999999999942</v>
      </c>
      <c r="D122" s="20">
        <f t="shared" si="4"/>
        <v>268</v>
      </c>
      <c r="E122" s="20">
        <f t="shared" si="4"/>
        <v>0</v>
      </c>
      <c r="F122" s="20">
        <f t="shared" si="4"/>
        <v>780</v>
      </c>
      <c r="G122" s="3"/>
      <c r="H122" s="3"/>
      <c r="I122" s="3"/>
      <c r="J122" s="3"/>
    </row>
    <row r="123" spans="1:10" s="10" customFormat="1" ht="9.9499999999999993" customHeight="1" x14ac:dyDescent="0.2">
      <c r="A123" s="17" t="s">
        <v>30</v>
      </c>
      <c r="B123" s="18">
        <v>313025.44500000001</v>
      </c>
      <c r="C123" s="18">
        <v>481769.68500000006</v>
      </c>
      <c r="D123" s="18">
        <v>390704.53</v>
      </c>
      <c r="E123" s="18">
        <v>297726.56500000006</v>
      </c>
      <c r="F123" s="18">
        <v>543856.4</v>
      </c>
      <c r="G123" s="9"/>
      <c r="H123" s="9"/>
      <c r="I123" s="9"/>
      <c r="J123" s="9"/>
    </row>
    <row r="124" spans="1:10" ht="9.9499999999999993" customHeight="1" x14ac:dyDescent="0.2">
      <c r="A124" s="19" t="s">
        <v>31</v>
      </c>
      <c r="B124" s="20">
        <v>69885.845000000001</v>
      </c>
      <c r="C124" s="20">
        <v>86598.755000000005</v>
      </c>
      <c r="D124" s="20">
        <v>115283.25</v>
      </c>
      <c r="E124" s="20">
        <v>108273.155</v>
      </c>
      <c r="F124" s="20">
        <v>148082.91999999998</v>
      </c>
      <c r="G124" s="3"/>
      <c r="H124" s="3"/>
      <c r="I124" s="3"/>
      <c r="J124" s="3"/>
    </row>
    <row r="125" spans="1:10" ht="9.9499999999999993" customHeight="1" x14ac:dyDescent="0.2">
      <c r="A125" s="19" t="s">
        <v>13</v>
      </c>
      <c r="B125" s="20">
        <v>96503</v>
      </c>
      <c r="C125" s="20">
        <v>105549.5</v>
      </c>
      <c r="D125" s="20">
        <v>89866</v>
      </c>
      <c r="E125" s="20">
        <v>59400</v>
      </c>
      <c r="F125" s="20">
        <v>135221</v>
      </c>
      <c r="G125" s="3"/>
      <c r="H125" s="3"/>
      <c r="I125" s="3"/>
      <c r="J125" s="3"/>
    </row>
    <row r="126" spans="1:10" ht="9.9499999999999993" customHeight="1" x14ac:dyDescent="0.2">
      <c r="A126" s="19" t="s">
        <v>17</v>
      </c>
      <c r="B126" s="20">
        <v>42210</v>
      </c>
      <c r="C126" s="20">
        <v>188408.07</v>
      </c>
      <c r="D126" s="20">
        <v>58539.06</v>
      </c>
      <c r="E126" s="20">
        <v>27418.53</v>
      </c>
      <c r="F126" s="20">
        <v>129013.46</v>
      </c>
      <c r="G126" s="3"/>
      <c r="H126" s="3"/>
      <c r="I126" s="3"/>
      <c r="J126" s="3"/>
    </row>
    <row r="127" spans="1:10" ht="9.9499999999999993" customHeight="1" x14ac:dyDescent="0.2">
      <c r="A127" s="19" t="s">
        <v>4</v>
      </c>
      <c r="B127" s="20">
        <v>74094.239999999991</v>
      </c>
      <c r="C127" s="20">
        <v>71933.27</v>
      </c>
      <c r="D127" s="20">
        <v>95362.87</v>
      </c>
      <c r="E127" s="20">
        <v>79448.010000000009</v>
      </c>
      <c r="F127" s="20">
        <v>67647.47</v>
      </c>
      <c r="G127" s="3"/>
      <c r="H127" s="3"/>
      <c r="I127" s="3"/>
      <c r="J127" s="3"/>
    </row>
    <row r="128" spans="1:10" ht="9.9499999999999993" customHeight="1" x14ac:dyDescent="0.2">
      <c r="A128" s="19" t="s">
        <v>3</v>
      </c>
      <c r="B128" s="20">
        <v>50.219999999999992</v>
      </c>
      <c r="C128" s="20">
        <v>136.57</v>
      </c>
      <c r="D128" s="20">
        <v>100</v>
      </c>
      <c r="E128" s="20">
        <v>110</v>
      </c>
      <c r="F128" s="20">
        <v>30093</v>
      </c>
      <c r="G128" s="3"/>
      <c r="H128" s="3"/>
      <c r="I128" s="3"/>
      <c r="J128" s="3"/>
    </row>
    <row r="129" spans="1:10" ht="9.9499999999999993" customHeight="1" x14ac:dyDescent="0.2">
      <c r="A129" s="19" t="s">
        <v>37</v>
      </c>
      <c r="B129" s="20">
        <v>18500.580000000002</v>
      </c>
      <c r="C129" s="20">
        <v>14473.63</v>
      </c>
      <c r="D129" s="20">
        <v>16819.07</v>
      </c>
      <c r="E129" s="20">
        <v>10686.9</v>
      </c>
      <c r="F129" s="20">
        <v>17475.5</v>
      </c>
      <c r="G129" s="3"/>
      <c r="H129" s="3"/>
      <c r="I129" s="3"/>
      <c r="J129" s="3"/>
    </row>
    <row r="130" spans="1:10" ht="9.9499999999999993" hidden="1" customHeight="1" x14ac:dyDescent="0.2">
      <c r="A130" s="19" t="s">
        <v>7</v>
      </c>
      <c r="B130" s="20">
        <v>8370.0299999999988</v>
      </c>
      <c r="C130" s="20">
        <v>4729.8900000000003</v>
      </c>
      <c r="D130" s="20">
        <v>4964.28</v>
      </c>
      <c r="E130" s="20">
        <v>5329.34</v>
      </c>
      <c r="F130" s="20">
        <v>12164.05</v>
      </c>
      <c r="G130" s="3"/>
      <c r="H130" s="3"/>
      <c r="I130" s="3"/>
      <c r="J130" s="3"/>
    </row>
    <row r="131" spans="1:10" ht="9.9499999999999993" hidden="1" customHeight="1" x14ac:dyDescent="0.2">
      <c r="A131" s="19" t="s">
        <v>36</v>
      </c>
      <c r="B131" s="20">
        <v>3411.5299999999997</v>
      </c>
      <c r="C131" s="20">
        <v>9940</v>
      </c>
      <c r="D131" s="20">
        <v>8160</v>
      </c>
      <c r="E131" s="20">
        <v>5145</v>
      </c>
      <c r="F131" s="20">
        <v>2400</v>
      </c>
      <c r="G131" s="3"/>
      <c r="H131" s="3"/>
      <c r="I131" s="3"/>
      <c r="J131" s="3"/>
    </row>
    <row r="132" spans="1:10" ht="9.9499999999999993" hidden="1" customHeight="1" x14ac:dyDescent="0.2">
      <c r="A132" s="19" t="s">
        <v>9</v>
      </c>
      <c r="B132" s="20">
        <v>0</v>
      </c>
      <c r="C132" s="20">
        <v>0</v>
      </c>
      <c r="D132" s="20">
        <v>1610</v>
      </c>
      <c r="E132" s="20">
        <v>1915.63</v>
      </c>
      <c r="F132" s="20">
        <v>1759</v>
      </c>
      <c r="G132" s="3"/>
      <c r="H132" s="3"/>
      <c r="I132" s="3"/>
      <c r="J132" s="3"/>
    </row>
    <row r="133" spans="1:10" ht="9.9499999999999993" customHeight="1" x14ac:dyDescent="0.2">
      <c r="A133" s="19" t="s">
        <v>49</v>
      </c>
      <c r="B133" s="20">
        <f>+B123-SUM(B124:B129)</f>
        <v>11781.560000000056</v>
      </c>
      <c r="C133" s="20">
        <f t="shared" ref="C133:F133" si="5">+C123-SUM(C124:C129)</f>
        <v>14669.890000000014</v>
      </c>
      <c r="D133" s="20">
        <f t="shared" si="5"/>
        <v>14734.280000000028</v>
      </c>
      <c r="E133" s="20">
        <f t="shared" si="5"/>
        <v>12389.97000000003</v>
      </c>
      <c r="F133" s="20">
        <f t="shared" si="5"/>
        <v>16323.050000000047</v>
      </c>
      <c r="G133" s="3"/>
      <c r="H133" s="3"/>
      <c r="I133" s="3"/>
      <c r="J133" s="3"/>
    </row>
    <row r="134" spans="1:10" ht="4.5" customHeight="1" x14ac:dyDescent="0.2">
      <c r="A134" s="8"/>
      <c r="B134" s="7"/>
      <c r="C134" s="7"/>
      <c r="D134" s="7"/>
      <c r="E134" s="7"/>
      <c r="F134" s="7"/>
      <c r="G134" s="3"/>
      <c r="H134" s="3"/>
    </row>
    <row r="135" spans="1:10" ht="12" customHeight="1" x14ac:dyDescent="0.2">
      <c r="A135" s="25" t="s">
        <v>0</v>
      </c>
      <c r="B135" s="4"/>
      <c r="C135" s="4"/>
      <c r="D135" s="4"/>
      <c r="E135" s="4"/>
      <c r="F135" s="4"/>
      <c r="G135" s="4"/>
      <c r="H135" s="4"/>
    </row>
  </sheetData>
  <sortState ref="A113:K121">
    <sortCondition descending="1" ref="F113:F121"/>
  </sortState>
  <pageMargins left="1.9685039370078741" right="1.9685039370078741" top="0.98425196850393704" bottom="2.9527559055118111" header="0" footer="0"/>
  <pageSetup paperSize="9" orientation="portrait" r:id="rId1"/>
  <headerFooter alignWithMargins="0"/>
  <rowBreaks count="1" manualBreakCount="1">
    <brk id="5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14.21</vt:lpstr>
      <vt:lpstr>14.212</vt:lpstr>
      <vt:lpstr>'14.21'!Área_de_impresión</vt:lpstr>
      <vt:lpstr>'14.212'!Área_de_impresión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2015-05-04T20:56:01Z</cp:lastPrinted>
  <dcterms:created xsi:type="dcterms:W3CDTF">2003-11-20T21:26:55Z</dcterms:created>
  <dcterms:modified xsi:type="dcterms:W3CDTF">2015-06-04T16:02:19Z</dcterms:modified>
</cp:coreProperties>
</file>