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5" windowWidth="15330" windowHeight="4260"/>
  </bookViews>
  <sheets>
    <sheet name="14.4" sheetId="1" r:id="rId1"/>
  </sheets>
  <definedNames>
    <definedName name="_xlnm.Print_Area" localSheetId="0">'14.4'!$B$1:$Q$117</definedName>
  </definedNames>
  <calcPr calcId="145621"/>
</workbook>
</file>

<file path=xl/calcChain.xml><?xml version="1.0" encoding="utf-8"?>
<calcChain xmlns="http://schemas.openxmlformats.org/spreadsheetml/2006/main">
  <c r="P119" i="1" l="1"/>
  <c r="N119" i="1"/>
  <c r="O119" i="1"/>
  <c r="G119" i="1" l="1"/>
  <c r="F119" i="1"/>
  <c r="E119" i="1"/>
  <c r="D119" i="1"/>
  <c r="C119" i="1"/>
  <c r="Q119" i="1" l="1"/>
  <c r="L119" i="1"/>
  <c r="K119" i="1"/>
  <c r="J119" i="1"/>
  <c r="I119" i="1"/>
  <c r="H119" i="1"/>
  <c r="A8" i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</calcChain>
</file>

<file path=xl/sharedStrings.xml><?xml version="1.0" encoding="utf-8"?>
<sst xmlns="http://schemas.openxmlformats.org/spreadsheetml/2006/main" count="148" uniqueCount="121">
  <si>
    <t>Empresa Minera</t>
  </si>
  <si>
    <t>Total</t>
  </si>
  <si>
    <t>Fuente: Ministerio de Energía y Minas - Dirección General de Minería.</t>
  </si>
  <si>
    <t>Minera Colquisiri S.A.</t>
  </si>
  <si>
    <t>-</t>
  </si>
  <si>
    <t>2/ En el año 2006 se fusionó con Pan American Silver S.A.C.</t>
  </si>
  <si>
    <t>Cía. Minera Antamina S.A.</t>
  </si>
  <si>
    <t>Southern Perú Copper Corporation</t>
  </si>
  <si>
    <t>Soc. Minera Cerro Verde S.A.A.</t>
  </si>
  <si>
    <t>Cía. Minera Condestable S.A.</t>
  </si>
  <si>
    <t>Cía. Minera Raura S.A.</t>
  </si>
  <si>
    <t>Minera Pampa de Cobre S.A.</t>
  </si>
  <si>
    <t>Cía. Argentum S.A.</t>
  </si>
  <si>
    <t>Cía. Minera Casapalca S.A.</t>
  </si>
  <si>
    <t>Soc. Minera Austria Duvaz S.A.</t>
  </si>
  <si>
    <t>Cía. de Minas Buenaventura  S.A.A.</t>
  </si>
  <si>
    <t>Cía. Minera Huarón  S.A.  2/</t>
  </si>
  <si>
    <t>Emp. Minera del Centro del Perú S.A.</t>
  </si>
  <si>
    <t>Soc. Minera Corona S.A.</t>
  </si>
  <si>
    <t xml:space="preserve">1/ A partir del año 2003 se fusionó Yauliyacu e Iscaycruz y cambio de razón social a Empresa Minera Los Quenuales S.A. </t>
  </si>
  <si>
    <t>Otras</t>
  </si>
  <si>
    <t>Sociedad Minera El Brocal S.A.A.</t>
  </si>
  <si>
    <t>Minsur S.A.</t>
  </si>
  <si>
    <t>Cía. Minera San Valentín S.A.</t>
  </si>
  <si>
    <t>Cía. Minera Caudalosa S.A.</t>
  </si>
  <si>
    <t>Minas Arirahua S.A.</t>
  </si>
  <si>
    <t>Volcan Cía. Minera S.A.A.</t>
  </si>
  <si>
    <t>Empresa Minera Los Quenuales S.A.</t>
  </si>
  <si>
    <t>Cía. Minera Santa Luisa S.A.</t>
  </si>
  <si>
    <t>MTZ S.A.C.</t>
  </si>
  <si>
    <t>Minera Shuntur S.A.C.</t>
  </si>
  <si>
    <t>Minera Bateas S.A.C.</t>
  </si>
  <si>
    <t>S.M.R.L. Magistral de Huaraz S.A.C.</t>
  </si>
  <si>
    <t>S.M.R.L. Gotas de Oro</t>
  </si>
  <si>
    <t>Empresa Administradora Cerro S.A.C.</t>
  </si>
  <si>
    <t>Empresa Minera Minas Icas S.A.C.</t>
  </si>
  <si>
    <t>Octavio Bertolero S.A.</t>
  </si>
  <si>
    <t>Minera Sarita Aqp S.A.C.</t>
  </si>
  <si>
    <t>Minera Fercar E.I.R.L.</t>
  </si>
  <si>
    <t>Amapola 5 S.A.C.</t>
  </si>
  <si>
    <t>Minera Huinac S.A.C.</t>
  </si>
  <si>
    <t>Mineria Corporativa S.A.C.</t>
  </si>
  <si>
    <t>Bergmin S.A.C.</t>
  </si>
  <si>
    <t>Minera Yanaquihua S.A.C.</t>
  </si>
  <si>
    <t>Grupo Minero Fenix S.A.C.</t>
  </si>
  <si>
    <t>Cooperativa Minera Minas Canaria Ltda.</t>
  </si>
  <si>
    <t>Compañia Minera Alpamarca S.A.C.</t>
  </si>
  <si>
    <t>Minera Pachapaqui S.A.C.</t>
  </si>
  <si>
    <t>Pajuelo Espinoza Eladio Elmer</t>
  </si>
  <si>
    <t>Sociedad Minera Las Cumbres S.A.C.</t>
  </si>
  <si>
    <t>Perubar S A</t>
  </si>
  <si>
    <t>Miner Corporation R &amp; J S.A.C.</t>
  </si>
  <si>
    <t>Quispe Condori Oscar</t>
  </si>
  <si>
    <t>Minera Laytaruma S.A.</t>
  </si>
  <si>
    <t>Compañia Minera Áncash S.A.C.</t>
  </si>
  <si>
    <t>Inversiones Mineras del Sur S.A.</t>
  </si>
  <si>
    <t>American Silver Companía Minera S.A.C.</t>
  </si>
  <si>
    <t>Sociedad Minera de Recursos Linceares Magistral de Huaraz S.A.C.</t>
  </si>
  <si>
    <t>Mineros del Norte del Perú S.A.</t>
  </si>
  <si>
    <t>Cons. de Ing. Ejecutores Mineros S.A.</t>
  </si>
  <si>
    <t>Minera Don Eliseo S.A.C.</t>
  </si>
  <si>
    <t>Cía. Minera Milpo S.A.A.</t>
  </si>
  <si>
    <t>Cía. Minera Atacocha S.A.A.</t>
  </si>
  <si>
    <t>Empresa Minera del Centro del Perú S.A.</t>
  </si>
  <si>
    <t>Cía. Minera Huarón S.A.</t>
  </si>
  <si>
    <t>Cía. Minera Huarón S.A. en el año 2006 se fusionó  con Pan American Silver S.A.</t>
  </si>
  <si>
    <t>Cía. Minera Pativilca S.A.</t>
  </si>
  <si>
    <t>Cía. Minera Sayapullo S.A.</t>
  </si>
  <si>
    <t>Gold Fields La Cima S.A.</t>
  </si>
  <si>
    <t>Kartikay Peruvian Mining Company S.A.C.</t>
  </si>
  <si>
    <t>El Pacífico Dorado S.A.C.</t>
  </si>
  <si>
    <t>ICM Pachapaqui S.A.C.</t>
  </si>
  <si>
    <t>Compañia Minera Cerro Pucapunta S.A.C.</t>
  </si>
  <si>
    <t>Empresa Comercializadora de Minerales S.R.L.</t>
  </si>
  <si>
    <t>Mineria y Exportaciones S.A.C.</t>
  </si>
  <si>
    <t>Nyrstar Áncash S.A.</t>
  </si>
  <si>
    <t>Nyrstar Coricancha S.A.</t>
  </si>
  <si>
    <t>Pan American Silver Huarón S.A.</t>
  </si>
  <si>
    <t>Cia.Mra.Erika S.A.</t>
  </si>
  <si>
    <t>Concentradora De Minerales Fortuna S.A.</t>
  </si>
  <si>
    <t>Emp.Mra.Iscaycruz S.A.</t>
  </si>
  <si>
    <t>Wiese Sudameris Leasing S.A.</t>
  </si>
  <si>
    <t>Cia.Mra.El Palomo S.A.</t>
  </si>
  <si>
    <t>Cia.Mra.Uyuccasa S.A.</t>
  </si>
  <si>
    <t>Sucesion Vizcarra Smith, Raul Ernesto</t>
  </si>
  <si>
    <t>Minera Lizandro Proaño S.A.</t>
  </si>
  <si>
    <t>Empresa Minera Natividad S.A.</t>
  </si>
  <si>
    <t>Empresa Minera Yauliyacu S.A.</t>
  </si>
  <si>
    <t>Minera Titán del Perú S.R.L.</t>
  </si>
  <si>
    <t>Compañía Minera San Nicolás S.A.</t>
  </si>
  <si>
    <t>Catalina Huanca Soc. Minera S.A.C.</t>
  </si>
  <si>
    <t>1/ Antes Xstrata Tintaya S.A.</t>
  </si>
  <si>
    <t>Trevali Perú S.A.C.</t>
  </si>
  <si>
    <t>Cía. Minera Antapaccay S.A. 1/</t>
  </si>
  <si>
    <t>Empresa Administradora Chungar S.A.C.</t>
  </si>
  <si>
    <t>Cía. Minera Quiruvilca S.A. 2/</t>
  </si>
  <si>
    <t>Minera Enproyec S.A.C.</t>
  </si>
  <si>
    <t>2/ Antes Pan American Silver S.A. Mina Quiruvilca.</t>
  </si>
  <si>
    <t>2014 P/</t>
  </si>
  <si>
    <t>Minera Chinalco Perú S.A.</t>
  </si>
  <si>
    <t>14.4   PRODUCCIÓN DE COBRE, SEGÚN EMPRESA MINERA, 2010-2014</t>
  </si>
  <si>
    <t>Milpo Andina Peru S.A.C.</t>
  </si>
  <si>
    <t>Minera Santa Enma S.A.C.</t>
  </si>
  <si>
    <t>Corporacion Minera Castrovirreyna S.A</t>
  </si>
  <si>
    <t>Hudbay Peru S.A.C.</t>
  </si>
  <si>
    <t>AC Agregados S.A.</t>
  </si>
  <si>
    <t>Corporacion Minera Libra S.A.C.</t>
  </si>
  <si>
    <t>Espa Garces Alvear Fernando Salcedo</t>
  </si>
  <si>
    <t>Compañia Minera Modesto S.R.L.</t>
  </si>
  <si>
    <t>Minera Cuprifera G.J. Pickmann E.I.R.L.</t>
  </si>
  <si>
    <t>Procesadora Santa Ana S.A.C.</t>
  </si>
  <si>
    <t>S.M.R.L. Virgen De La Merced</t>
  </si>
  <si>
    <t>S.M.R.L. Libertadores 2003</t>
  </si>
  <si>
    <t>Poroma S.A.C.</t>
  </si>
  <si>
    <t>Aurifera Sacramento S.A.</t>
  </si>
  <si>
    <t>Compañia Minera Rio Chicama S.A.C.</t>
  </si>
  <si>
    <t>Minera Aurifera Hh Pickmann E.I.R.L.</t>
  </si>
  <si>
    <t>Minera Flora Julia S.R.L.</t>
  </si>
  <si>
    <t>Doe Run Perú S.R.L. (Liquidación en marcha)</t>
  </si>
  <si>
    <r>
      <t>Nota</t>
    </r>
    <r>
      <rPr>
        <sz val="7"/>
        <rFont val="Arial Narrow"/>
        <family val="2"/>
      </rPr>
      <t>:  Corresponde al contenido fino de los concentrados.</t>
    </r>
  </si>
  <si>
    <t xml:space="preserve">  (Tonelada Métrica de Contenido Fino)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</si>
</sst>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#\ ##0"/>
    <numFmt numFmtId="166" formatCode="#\ ###\ ##0"/>
    <numFmt numFmtId="167" formatCode="#\ ###\ ##0;0;&quot;-&quot;"/>
    <numFmt numFmtId="168" formatCode="#.\ ###\ ##0;0;&quot;-&quot;"/>
  </numFmts>
  <fonts count="19" x14ac:knownFonts="1">
    <font>
      <sz val="10"/>
      <name val="Arial"/>
    </font>
    <font>
      <sz val="10"/>
      <name val="Arial"/>
      <family val="2"/>
    </font>
    <font>
      <b/>
      <sz val="9"/>
      <name val="Arial Narrow"/>
      <family val="2"/>
    </font>
    <font>
      <sz val="10"/>
      <name val="Helv"/>
    </font>
    <font>
      <sz val="7"/>
      <name val="Arial Narrow"/>
      <family val="2"/>
    </font>
    <font>
      <b/>
      <i/>
      <sz val="7"/>
      <name val="Arial Narrow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9"/>
      <name val="Arial Narrow"/>
      <family val="2"/>
    </font>
    <font>
      <sz val="7"/>
      <color theme="0"/>
      <name val="Arial Narrow"/>
      <family val="2"/>
    </font>
    <font>
      <b/>
      <sz val="6"/>
      <color theme="0"/>
      <name val="Arial Narrow"/>
      <family val="2"/>
    </font>
    <font>
      <sz val="9"/>
      <color theme="0"/>
      <name val="Arial Narrow"/>
      <family val="2"/>
    </font>
    <font>
      <sz val="7.5"/>
      <color theme="0"/>
      <name val="Arial Narrow"/>
      <family val="2"/>
    </font>
    <font>
      <sz val="6"/>
      <color theme="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70C0"/>
      <name val="Arial Narrow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" fontId="7" fillId="0" borderId="0"/>
    <xf numFmtId="164" fontId="1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6" fillId="0" borderId="0"/>
  </cellStyleXfs>
  <cellXfs count="56">
    <xf numFmtId="0" fontId="0" fillId="0" borderId="0" xfId="0"/>
    <xf numFmtId="0" fontId="4" fillId="0" borderId="0" xfId="5" applyFont="1" applyFill="1" applyAlignment="1">
      <alignment horizontal="left" vertical="center"/>
    </xf>
    <xf numFmtId="0" fontId="2" fillId="0" borderId="0" xfId="5" applyFont="1" applyFill="1" applyAlignment="1" applyProtection="1">
      <alignment horizontal="left" vertical="center"/>
    </xf>
    <xf numFmtId="0" fontId="4" fillId="0" borderId="0" xfId="5" applyFont="1" applyFill="1" applyAlignment="1">
      <alignment horizontal="right" vertical="center"/>
    </xf>
    <xf numFmtId="0" fontId="9" fillId="0" borderId="0" xfId="5" applyFont="1" applyFill="1" applyAlignment="1">
      <alignment horizontal="right" vertical="center"/>
    </xf>
    <xf numFmtId="166" fontId="9" fillId="0" borderId="0" xfId="5" applyNumberFormat="1" applyFont="1" applyFill="1" applyAlignment="1">
      <alignment horizontal="right" vertical="center"/>
    </xf>
    <xf numFmtId="167" fontId="9" fillId="0" borderId="0" xfId="5" applyNumberFormat="1" applyFont="1" applyFill="1" applyBorder="1" applyAlignment="1" applyProtection="1">
      <alignment horizontal="right" vertical="center"/>
    </xf>
    <xf numFmtId="165" fontId="9" fillId="0" borderId="0" xfId="5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/>
    <xf numFmtId="0" fontId="5" fillId="0" borderId="1" xfId="5" applyFont="1" applyFill="1" applyBorder="1" applyAlignment="1" applyProtection="1">
      <alignment horizontal="left" vertical="center"/>
    </xf>
    <xf numFmtId="0" fontId="9" fillId="0" borderId="1" xfId="5" applyFont="1" applyFill="1" applyBorder="1" applyAlignment="1">
      <alignment horizontal="right" vertical="center"/>
    </xf>
    <xf numFmtId="165" fontId="9" fillId="0" borderId="1" xfId="5" applyNumberFormat="1" applyFont="1" applyFill="1" applyBorder="1" applyAlignment="1">
      <alignment horizontal="right" vertical="center"/>
    </xf>
    <xf numFmtId="0" fontId="4" fillId="0" borderId="5" xfId="5" applyFont="1" applyFill="1" applyBorder="1" applyAlignment="1">
      <alignment horizontal="left" vertical="center"/>
    </xf>
    <xf numFmtId="0" fontId="10" fillId="0" borderId="0" xfId="4" applyFont="1" applyFill="1" applyBorder="1" applyAlignment="1" applyProtection="1">
      <alignment horizontal="left" vertical="center"/>
    </xf>
    <xf numFmtId="165" fontId="10" fillId="0" borderId="0" xfId="5" applyNumberFormat="1" applyFont="1" applyFill="1" applyBorder="1" applyAlignment="1" applyProtection="1">
      <alignment horizontal="right" vertical="center"/>
    </xf>
    <xf numFmtId="166" fontId="10" fillId="0" borderId="0" xfId="5" applyNumberFormat="1" applyFont="1" applyFill="1" applyBorder="1" applyAlignment="1" applyProtection="1">
      <alignment horizontal="right" vertical="center"/>
    </xf>
    <xf numFmtId="167" fontId="10" fillId="0" borderId="0" xfId="5" applyNumberFormat="1" applyFont="1" applyFill="1" applyBorder="1" applyAlignment="1" applyProtection="1">
      <alignment horizontal="right" vertical="center"/>
    </xf>
    <xf numFmtId="0" fontId="11" fillId="0" borderId="0" xfId="4" applyFont="1" applyFill="1" applyBorder="1" applyAlignment="1" applyProtection="1">
      <alignment horizontal="left" vertical="center"/>
    </xf>
    <xf numFmtId="167" fontId="12" fillId="0" borderId="0" xfId="5" applyNumberFormat="1" applyFont="1" applyFill="1" applyAlignment="1">
      <alignment horizontal="right" vertical="center"/>
    </xf>
    <xf numFmtId="165" fontId="12" fillId="0" borderId="0" xfId="5" applyNumberFormat="1" applyFont="1" applyFill="1" applyBorder="1" applyAlignment="1" applyProtection="1">
      <alignment horizontal="right" vertical="center"/>
    </xf>
    <xf numFmtId="0" fontId="12" fillId="0" borderId="0" xfId="5" applyFont="1" applyFill="1" applyAlignment="1">
      <alignment horizontal="right" vertical="center"/>
    </xf>
    <xf numFmtId="0" fontId="14" fillId="0" borderId="0" xfId="5" applyFont="1" applyFill="1" applyBorder="1"/>
    <xf numFmtId="165" fontId="12" fillId="0" borderId="0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/>
    <xf numFmtId="167" fontId="12" fillId="0" borderId="0" xfId="5" applyNumberFormat="1" applyFont="1" applyFill="1" applyBorder="1" applyAlignment="1" applyProtection="1">
      <alignment horizontal="right" vertical="center"/>
    </xf>
    <xf numFmtId="167" fontId="12" fillId="0" borderId="0" xfId="0" applyNumberFormat="1" applyFont="1" applyFill="1" applyBorder="1" applyAlignment="1" applyProtection="1">
      <alignment horizontal="right" vertical="center"/>
      <protection locked="0"/>
    </xf>
    <xf numFmtId="168" fontId="12" fillId="0" borderId="0" xfId="5" applyNumberFormat="1" applyFont="1" applyFill="1" applyBorder="1" applyAlignment="1">
      <alignment horizontal="right" vertical="center"/>
    </xf>
    <xf numFmtId="167" fontId="12" fillId="0" borderId="0" xfId="5" applyNumberFormat="1" applyFont="1" applyFill="1" applyBorder="1" applyAlignment="1">
      <alignment horizontal="right" vertical="center"/>
    </xf>
    <xf numFmtId="0" fontId="10" fillId="0" borderId="0" xfId="5" applyFont="1" applyFill="1" applyBorder="1" applyAlignment="1">
      <alignment horizontal="left" vertical="center"/>
    </xf>
    <xf numFmtId="0" fontId="12" fillId="0" borderId="0" xfId="5" applyFont="1" applyFill="1" applyBorder="1" applyAlignment="1">
      <alignment horizontal="right" vertical="center"/>
    </xf>
    <xf numFmtId="165" fontId="12" fillId="0" borderId="0" xfId="5" applyNumberFormat="1" applyFont="1" applyFill="1" applyBorder="1" applyAlignment="1">
      <alignment horizontal="right" vertical="center"/>
    </xf>
    <xf numFmtId="0" fontId="13" fillId="0" borderId="0" xfId="0" applyFont="1" applyFill="1" applyBorder="1"/>
    <xf numFmtId="0" fontId="10" fillId="0" borderId="0" xfId="0" applyFont="1" applyFill="1" applyBorder="1"/>
    <xf numFmtId="0" fontId="14" fillId="0" borderId="0" xfId="7" applyFont="1" applyFill="1" applyBorder="1"/>
    <xf numFmtId="167" fontId="9" fillId="0" borderId="0" xfId="5" applyNumberFormat="1" applyFont="1" applyFill="1" applyAlignment="1">
      <alignment horizontal="right" vertical="center"/>
    </xf>
    <xf numFmtId="167" fontId="4" fillId="0" borderId="0" xfId="5" applyNumberFormat="1" applyFont="1" applyFill="1" applyAlignment="1">
      <alignment horizontal="right" vertical="center"/>
    </xf>
    <xf numFmtId="0" fontId="15" fillId="0" borderId="0" xfId="5" applyFont="1" applyFill="1" applyAlignment="1" applyProtection="1">
      <alignment horizontal="left" vertical="center" indent="2"/>
    </xf>
    <xf numFmtId="0" fontId="16" fillId="0" borderId="3" xfId="6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 applyProtection="1">
      <alignment horizontal="right" vertical="center"/>
    </xf>
    <xf numFmtId="0" fontId="15" fillId="0" borderId="0" xfId="5" applyFont="1" applyFill="1" applyAlignment="1">
      <alignment horizontal="right" vertical="center"/>
    </xf>
    <xf numFmtId="0" fontId="16" fillId="0" borderId="4" xfId="6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right" vertical="center"/>
    </xf>
    <xf numFmtId="0" fontId="16" fillId="0" borderId="4" xfId="5" applyFont="1" applyFill="1" applyBorder="1" applyAlignment="1" applyProtection="1">
      <alignment horizontal="left" vertical="center"/>
    </xf>
    <xf numFmtId="167" fontId="16" fillId="0" borderId="0" xfId="5" applyNumberFormat="1" applyFont="1" applyFill="1" applyBorder="1" applyAlignment="1" applyProtection="1">
      <alignment horizontal="right" vertical="center"/>
    </xf>
    <xf numFmtId="0" fontId="15" fillId="0" borderId="4" xfId="0" applyFont="1" applyFill="1" applyBorder="1"/>
    <xf numFmtId="167" fontId="15" fillId="0" borderId="0" xfId="5" applyNumberFormat="1" applyFont="1" applyFill="1" applyBorder="1" applyAlignment="1" applyProtection="1">
      <alignment horizontal="right" vertical="center"/>
    </xf>
    <xf numFmtId="167" fontId="15" fillId="0" borderId="0" xfId="0" applyNumberFormat="1" applyFont="1" applyFill="1" applyBorder="1" applyAlignment="1" applyProtection="1">
      <alignment horizontal="right" vertical="center"/>
      <protection locked="0"/>
    </xf>
    <xf numFmtId="0" fontId="17" fillId="0" borderId="4" xfId="0" applyFont="1" applyFill="1" applyBorder="1"/>
    <xf numFmtId="167" fontId="17" fillId="0" borderId="0" xfId="5" applyNumberFormat="1" applyFont="1" applyFill="1" applyBorder="1" applyAlignment="1" applyProtection="1">
      <alignment horizontal="right" vertical="center"/>
    </xf>
    <xf numFmtId="167" fontId="17" fillId="0" borderId="0" xfId="0" applyNumberFormat="1" applyFont="1" applyFill="1" applyBorder="1" applyAlignment="1" applyProtection="1">
      <alignment horizontal="right" vertical="center"/>
      <protection locked="0"/>
    </xf>
    <xf numFmtId="0" fontId="18" fillId="0" borderId="0" xfId="4" applyFont="1" applyFill="1" applyBorder="1" applyAlignment="1">
      <alignment horizontal="left" vertical="center"/>
    </xf>
    <xf numFmtId="0" fontId="4" fillId="0" borderId="0" xfId="5" applyFont="1" applyFill="1" applyBorder="1" applyAlignment="1">
      <alignment horizontal="right" vertical="center"/>
    </xf>
    <xf numFmtId="165" fontId="4" fillId="0" borderId="0" xfId="5" applyNumberFormat="1" applyFont="1" applyFill="1" applyBorder="1" applyAlignment="1">
      <alignment horizontal="right" vertical="center"/>
    </xf>
    <xf numFmtId="165" fontId="4" fillId="0" borderId="0" xfId="5" applyNumberFormat="1" applyFont="1" applyFill="1" applyBorder="1" applyAlignment="1" applyProtection="1">
      <alignment horizontal="right" vertical="center"/>
    </xf>
    <xf numFmtId="0" fontId="4" fillId="0" borderId="0" xfId="4" applyFont="1" applyFill="1" applyBorder="1" applyAlignment="1">
      <alignment horizontal="left" vertical="center"/>
    </xf>
    <xf numFmtId="0" fontId="18" fillId="0" borderId="0" xfId="4" applyFont="1" applyFill="1" applyBorder="1" applyAlignment="1" applyProtection="1">
      <alignment horizontal="left" vertical="center"/>
    </xf>
  </cellXfs>
  <cellStyles count="8">
    <cellStyle name="Border" xfId="1"/>
    <cellStyle name="Comma_Data Proyecto Antamina" xfId="2"/>
    <cellStyle name="No-definido" xfId="3"/>
    <cellStyle name="Normal" xfId="0" builtinId="0"/>
    <cellStyle name="Normal_IEC12005" xfId="4"/>
    <cellStyle name="Normal_IEC12007" xfId="5"/>
    <cellStyle name="Normal_IEC12009" xfId="6"/>
    <cellStyle name="Normal_pag_1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111111"/>
      <rgbColor rgb="00FFFF00"/>
      <rgbColor rgb="00FF00FF"/>
      <rgbColor rgb="0000FFFF"/>
      <rgbColor rgb="00800000"/>
      <rgbColor rgb="00008000"/>
      <rgbColor rgb="00BCBCBC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080808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S239"/>
  <sheetViews>
    <sheetView showGridLines="0" tabSelected="1" zoomScale="120" zoomScaleNormal="120" workbookViewId="0">
      <selection activeCell="S8" sqref="S8"/>
    </sheetView>
  </sheetViews>
  <sheetFormatPr baseColWidth="10" defaultColWidth="9.7109375" defaultRowHeight="13.5" x14ac:dyDescent="0.2"/>
  <cols>
    <col min="1" max="1" width="2.140625" style="3" customWidth="1"/>
    <col min="2" max="2" width="30.42578125" style="1" customWidth="1"/>
    <col min="3" max="3" width="7.7109375" style="4" hidden="1" customWidth="1"/>
    <col min="4" max="9" width="6.28515625" style="4" hidden="1" customWidth="1"/>
    <col min="10" max="12" width="6" style="4" hidden="1" customWidth="1"/>
    <col min="13" max="17" width="7.7109375" style="4" customWidth="1"/>
    <col min="18" max="18" width="7.7109375" style="3" customWidth="1"/>
    <col min="19" max="19" width="23.140625" style="3" customWidth="1"/>
    <col min="20" max="16384" width="9.7109375" style="3"/>
  </cols>
  <sheetData>
    <row r="1" spans="1:19" ht="12" customHeight="1" x14ac:dyDescent="0.2">
      <c r="B1" s="2" t="s">
        <v>100</v>
      </c>
      <c r="M1" s="34"/>
      <c r="N1" s="34"/>
      <c r="O1" s="34"/>
      <c r="P1" s="34"/>
      <c r="Q1" s="34"/>
    </row>
    <row r="2" spans="1:19" ht="12" customHeight="1" x14ac:dyDescent="0.2">
      <c r="B2" s="36" t="s">
        <v>120</v>
      </c>
      <c r="I2" s="5"/>
      <c r="J2" s="5"/>
    </row>
    <row r="3" spans="1:19" ht="5.0999999999999996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ht="15" customHeight="1" x14ac:dyDescent="0.2">
      <c r="B4" s="37" t="s">
        <v>0</v>
      </c>
      <c r="C4" s="38">
        <v>2000</v>
      </c>
      <c r="D4" s="38">
        <v>2001</v>
      </c>
      <c r="E4" s="38">
        <v>2002</v>
      </c>
      <c r="F4" s="38">
        <v>2003</v>
      </c>
      <c r="G4" s="38">
        <v>2004</v>
      </c>
      <c r="H4" s="38">
        <v>2005</v>
      </c>
      <c r="I4" s="38">
        <v>2006</v>
      </c>
      <c r="J4" s="38">
        <v>2007</v>
      </c>
      <c r="K4" s="38">
        <v>2008</v>
      </c>
      <c r="L4" s="38">
        <v>2009</v>
      </c>
      <c r="M4" s="38">
        <v>2010</v>
      </c>
      <c r="N4" s="38">
        <v>2011</v>
      </c>
      <c r="O4" s="38">
        <v>2012</v>
      </c>
      <c r="P4" s="38">
        <v>2013</v>
      </c>
      <c r="Q4" s="38" t="s">
        <v>98</v>
      </c>
      <c r="R4" s="39"/>
    </row>
    <row r="5" spans="1:19" ht="6" customHeight="1" x14ac:dyDescent="0.2">
      <c r="B5" s="40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39"/>
    </row>
    <row r="6" spans="1:19" ht="10.7" customHeight="1" x14ac:dyDescent="0.2">
      <c r="B6" s="42" t="s">
        <v>1</v>
      </c>
      <c r="C6" s="43">
        <v>553924.49453999987</v>
      </c>
      <c r="D6" s="43">
        <v>722355.3455589998</v>
      </c>
      <c r="E6" s="43">
        <v>844552.87496099994</v>
      </c>
      <c r="F6" s="43">
        <v>842605.07863000024</v>
      </c>
      <c r="G6" s="43">
        <v>1035574.0497300001</v>
      </c>
      <c r="H6" s="43">
        <v>1009898.5723259998</v>
      </c>
      <c r="I6" s="43">
        <v>1048472.4635900001</v>
      </c>
      <c r="J6" s="43">
        <v>1190273.6039159992</v>
      </c>
      <c r="K6" s="43">
        <v>1267866.5800789997</v>
      </c>
      <c r="L6" s="43">
        <v>1276249.2028349999</v>
      </c>
      <c r="M6" s="43">
        <v>1247184.0293920001</v>
      </c>
      <c r="N6" s="43">
        <v>1235345.0680179999</v>
      </c>
      <c r="O6" s="43">
        <v>1298761.3646880004</v>
      </c>
      <c r="P6" s="43">
        <v>1375989.5333119994</v>
      </c>
      <c r="Q6" s="43">
        <v>1379626.4486679998</v>
      </c>
      <c r="R6" s="39"/>
      <c r="S6" s="35"/>
    </row>
    <row r="7" spans="1:19" ht="13.15" customHeight="1" x14ac:dyDescent="0.25">
      <c r="A7" s="3">
        <v>1</v>
      </c>
      <c r="B7" s="44" t="s">
        <v>6</v>
      </c>
      <c r="C7" s="45">
        <v>0</v>
      </c>
      <c r="D7" s="45">
        <v>161947.23828200001</v>
      </c>
      <c r="E7" s="45">
        <v>341412.1912</v>
      </c>
      <c r="F7" s="46">
        <v>267873.01508000004</v>
      </c>
      <c r="G7" s="45">
        <v>370956.74176</v>
      </c>
      <c r="H7" s="45">
        <v>383039.43559999997</v>
      </c>
      <c r="I7" s="45">
        <v>390774.86299999995</v>
      </c>
      <c r="J7" s="45">
        <v>341324.01130000001</v>
      </c>
      <c r="K7" s="45">
        <v>358179.30290000001</v>
      </c>
      <c r="L7" s="45">
        <v>344444.69769999996</v>
      </c>
      <c r="M7" s="45">
        <v>325043.20130000002</v>
      </c>
      <c r="N7" s="45">
        <v>347059.1974</v>
      </c>
      <c r="O7" s="45">
        <v>462832.33370000002</v>
      </c>
      <c r="P7" s="45">
        <v>461058.29389999999</v>
      </c>
      <c r="Q7" s="45">
        <v>362382.2513</v>
      </c>
      <c r="R7" s="39"/>
      <c r="S7" s="35"/>
    </row>
    <row r="8" spans="1:19" ht="13.15" customHeight="1" x14ac:dyDescent="0.25">
      <c r="A8" s="3">
        <f>+A7+1</f>
        <v>2</v>
      </c>
      <c r="B8" s="44" t="s">
        <v>7</v>
      </c>
      <c r="C8" s="45">
        <v>339248.25591800001</v>
      </c>
      <c r="D8" s="45">
        <v>341946.78114400001</v>
      </c>
      <c r="E8" s="45">
        <v>344295.845218</v>
      </c>
      <c r="F8" s="46">
        <v>374655.13261800003</v>
      </c>
      <c r="G8" s="45">
        <v>397365.91089100001</v>
      </c>
      <c r="H8" s="45">
        <v>357611.64490300004</v>
      </c>
      <c r="I8" s="45">
        <v>361977.58275399997</v>
      </c>
      <c r="J8" s="45">
        <v>359661.16500599997</v>
      </c>
      <c r="K8" s="45">
        <v>349077.39400200004</v>
      </c>
      <c r="L8" s="45">
        <v>354039.03835399996</v>
      </c>
      <c r="M8" s="45">
        <v>334437.06645499991</v>
      </c>
      <c r="N8" s="45">
        <v>295841.53940199991</v>
      </c>
      <c r="O8" s="45">
        <v>311111.46747300006</v>
      </c>
      <c r="P8" s="45">
        <v>307680.17779399996</v>
      </c>
      <c r="Q8" s="45">
        <v>318848.96765599999</v>
      </c>
      <c r="R8" s="39"/>
      <c r="S8" s="35"/>
    </row>
    <row r="9" spans="1:19" ht="13.15" customHeight="1" x14ac:dyDescent="0.25">
      <c r="A9" s="3">
        <f t="shared" ref="A9:A82" si="0">+A8+1</f>
        <v>3</v>
      </c>
      <c r="B9" s="44" t="s">
        <v>8</v>
      </c>
      <c r="C9" s="45">
        <v>71248.874399999986</v>
      </c>
      <c r="D9" s="45">
        <v>76987.300499999998</v>
      </c>
      <c r="E9" s="45">
        <v>86401.358999999997</v>
      </c>
      <c r="F9" s="46">
        <v>87327.266400000008</v>
      </c>
      <c r="G9" s="45">
        <v>88493.149799999999</v>
      </c>
      <c r="H9" s="45">
        <v>93541.644899999999</v>
      </c>
      <c r="I9" s="45">
        <v>96506.348400000003</v>
      </c>
      <c r="J9" s="45">
        <v>273959.74174899998</v>
      </c>
      <c r="K9" s="45">
        <v>324172.46453300002</v>
      </c>
      <c r="L9" s="45">
        <v>308369.91439799999</v>
      </c>
      <c r="M9" s="45">
        <v>312336.01296299999</v>
      </c>
      <c r="N9" s="45">
        <v>302904.68889599998</v>
      </c>
      <c r="O9" s="45">
        <v>278812.47314999998</v>
      </c>
      <c r="P9" s="45">
        <v>261347.92904100005</v>
      </c>
      <c r="Q9" s="45">
        <v>235276.903792</v>
      </c>
      <c r="R9" s="39"/>
      <c r="S9" s="35"/>
    </row>
    <row r="10" spans="1:19" ht="13.15" customHeight="1" x14ac:dyDescent="0.25">
      <c r="A10" s="3">
        <f t="shared" si="0"/>
        <v>4</v>
      </c>
      <c r="B10" s="44" t="s">
        <v>93</v>
      </c>
      <c r="C10" s="45">
        <v>91663.900137000004</v>
      </c>
      <c r="D10" s="45">
        <v>85183.594710000005</v>
      </c>
      <c r="E10" s="45">
        <v>18226.524870000001</v>
      </c>
      <c r="F10" s="46">
        <v>51644.171537000002</v>
      </c>
      <c r="G10" s="45">
        <v>118526.95275400001</v>
      </c>
      <c r="H10" s="45">
        <v>109421.12074500001</v>
      </c>
      <c r="I10" s="45">
        <v>115625.751617</v>
      </c>
      <c r="J10" s="45">
        <v>119540.07797500002</v>
      </c>
      <c r="K10" s="45">
        <v>110769.29227999998</v>
      </c>
      <c r="L10" s="45">
        <v>107232.511169</v>
      </c>
      <c r="M10" s="45">
        <v>93015.124211000002</v>
      </c>
      <c r="N10" s="45">
        <v>95262.400116000004</v>
      </c>
      <c r="O10" s="45">
        <v>51875.648823000003</v>
      </c>
      <c r="P10" s="45">
        <v>151187.00269199998</v>
      </c>
      <c r="Q10" s="45">
        <v>167116.69089</v>
      </c>
      <c r="R10" s="39"/>
      <c r="S10" s="35"/>
    </row>
    <row r="11" spans="1:19" ht="13.15" customHeight="1" x14ac:dyDescent="0.25">
      <c r="A11" s="3">
        <f t="shared" si="0"/>
        <v>5</v>
      </c>
      <c r="B11" s="44" t="s">
        <v>99</v>
      </c>
      <c r="C11" s="45" t="s">
        <v>4</v>
      </c>
      <c r="D11" s="45" t="s">
        <v>4</v>
      </c>
      <c r="E11" s="45" t="s">
        <v>4</v>
      </c>
      <c r="F11" s="46" t="s">
        <v>4</v>
      </c>
      <c r="G11" s="45" t="s">
        <v>4</v>
      </c>
      <c r="H11" s="45" t="s">
        <v>4</v>
      </c>
      <c r="I11" s="45" t="s">
        <v>4</v>
      </c>
      <c r="J11" s="45" t="s">
        <v>4</v>
      </c>
      <c r="K11" s="45" t="s">
        <v>4</v>
      </c>
      <c r="L11" s="45" t="s">
        <v>4</v>
      </c>
      <c r="M11" s="45" t="s">
        <v>4</v>
      </c>
      <c r="N11" s="45" t="s">
        <v>4</v>
      </c>
      <c r="O11" s="45" t="s">
        <v>4</v>
      </c>
      <c r="P11" s="45" t="s">
        <v>4</v>
      </c>
      <c r="Q11" s="45">
        <v>70262.114339999986</v>
      </c>
      <c r="R11" s="39"/>
      <c r="S11" s="35"/>
    </row>
    <row r="12" spans="1:19" ht="13.15" customHeight="1" x14ac:dyDescent="0.25">
      <c r="A12" s="3">
        <f t="shared" si="0"/>
        <v>6</v>
      </c>
      <c r="B12" s="44" t="s">
        <v>21</v>
      </c>
      <c r="C12" s="45">
        <v>815.0661429999999</v>
      </c>
      <c r="D12" s="45">
        <v>1279.0622800000001</v>
      </c>
      <c r="E12" s="45">
        <v>752.15919999999994</v>
      </c>
      <c r="F12" s="45">
        <v>995.94830000000024</v>
      </c>
      <c r="G12" s="45">
        <v>643.64660000000003</v>
      </c>
      <c r="H12" s="45">
        <v>881.68450000000007</v>
      </c>
      <c r="I12" s="45">
        <v>2241.6331999999998</v>
      </c>
      <c r="J12" s="45">
        <v>3385.0346</v>
      </c>
      <c r="K12" s="45">
        <v>8984.7231000000011</v>
      </c>
      <c r="L12" s="45">
        <v>9919.1681000000008</v>
      </c>
      <c r="M12" s="45">
        <v>18284.184700000002</v>
      </c>
      <c r="N12" s="45">
        <v>24346.664199999999</v>
      </c>
      <c r="O12" s="45">
        <v>23999.952300000001</v>
      </c>
      <c r="P12" s="45">
        <v>27894.516499999998</v>
      </c>
      <c r="Q12" s="45">
        <v>45646.763800000001</v>
      </c>
      <c r="R12" s="39"/>
      <c r="S12" s="35"/>
    </row>
    <row r="13" spans="1:19" ht="13.15" customHeight="1" x14ac:dyDescent="0.25">
      <c r="A13" s="3">
        <f t="shared" si="0"/>
        <v>7</v>
      </c>
      <c r="B13" s="44" t="s">
        <v>61</v>
      </c>
      <c r="C13" s="45">
        <v>800.73423100000002</v>
      </c>
      <c r="D13" s="45">
        <v>1591.406058</v>
      </c>
      <c r="E13" s="45">
        <v>2320.9318720000001</v>
      </c>
      <c r="F13" s="46">
        <v>2302.1011429999999</v>
      </c>
      <c r="G13" s="45">
        <v>2291.1267330000001</v>
      </c>
      <c r="H13" s="45">
        <v>2685.1840340000003</v>
      </c>
      <c r="I13" s="45">
        <v>2586.4838580000001</v>
      </c>
      <c r="J13" s="45">
        <v>5182.9928559999998</v>
      </c>
      <c r="K13" s="45">
        <v>11812.235504999999</v>
      </c>
      <c r="L13" s="45">
        <v>18913.426888999998</v>
      </c>
      <c r="M13" s="45">
        <v>22325.189011999999</v>
      </c>
      <c r="N13" s="45">
        <v>26957.512781999998</v>
      </c>
      <c r="O13" s="45">
        <v>33968.202620000004</v>
      </c>
      <c r="P13" s="45">
        <v>39464.20534</v>
      </c>
      <c r="Q13" s="45">
        <v>43181.024998000001</v>
      </c>
      <c r="R13" s="39"/>
      <c r="S13" s="35"/>
    </row>
    <row r="14" spans="1:19" ht="13.15" customHeight="1" x14ac:dyDescent="0.25">
      <c r="A14" s="3">
        <f t="shared" si="0"/>
        <v>8</v>
      </c>
      <c r="B14" s="44" t="s">
        <v>68</v>
      </c>
      <c r="C14" s="45"/>
      <c r="D14" s="45"/>
      <c r="E14" s="45"/>
      <c r="F14" s="45"/>
      <c r="G14" s="45"/>
      <c r="H14" s="45"/>
      <c r="I14" s="45"/>
      <c r="J14" s="45">
        <v>0</v>
      </c>
      <c r="K14" s="45">
        <v>7674.5385660000011</v>
      </c>
      <c r="L14" s="45">
        <v>38643.612430000001</v>
      </c>
      <c r="M14" s="45">
        <v>43657.058119999994</v>
      </c>
      <c r="N14" s="45">
        <v>40244.730309999999</v>
      </c>
      <c r="O14" s="45">
        <v>37673.181240000005</v>
      </c>
      <c r="P14" s="45">
        <v>31443.15364</v>
      </c>
      <c r="Q14" s="45">
        <v>33679.652047999996</v>
      </c>
      <c r="R14" s="39"/>
      <c r="S14" s="35"/>
    </row>
    <row r="15" spans="1:19" ht="13.15" customHeight="1" x14ac:dyDescent="0.25">
      <c r="A15" s="3">
        <f t="shared" si="0"/>
        <v>9</v>
      </c>
      <c r="B15" s="44" t="s">
        <v>118</v>
      </c>
      <c r="C15" s="45">
        <v>17908.0828</v>
      </c>
      <c r="D15" s="45">
        <v>16508.512200000001</v>
      </c>
      <c r="E15" s="45">
        <v>15473.234728000001</v>
      </c>
      <c r="F15" s="46">
        <v>16225.212097</v>
      </c>
      <c r="G15" s="45">
        <v>14679.417494999998</v>
      </c>
      <c r="H15" s="45">
        <v>15160.983486000003</v>
      </c>
      <c r="I15" s="45">
        <v>17223.822013000001</v>
      </c>
      <c r="J15" s="45">
        <v>18771.902087999999</v>
      </c>
      <c r="K15" s="45">
        <v>20684.880465999995</v>
      </c>
      <c r="L15" s="45">
        <v>18443.211391000001</v>
      </c>
      <c r="M15" s="45">
        <v>19667.632038000003</v>
      </c>
      <c r="N15" s="45">
        <v>20313.315420999999</v>
      </c>
      <c r="O15" s="45">
        <v>20258.472892999998</v>
      </c>
      <c r="P15" s="45">
        <v>19578.075676</v>
      </c>
      <c r="Q15" s="45">
        <v>21158.845159</v>
      </c>
      <c r="R15" s="39"/>
      <c r="S15" s="35"/>
    </row>
    <row r="16" spans="1:19" ht="13.15" customHeight="1" x14ac:dyDescent="0.25">
      <c r="A16" s="3">
        <f t="shared" si="0"/>
        <v>10</v>
      </c>
      <c r="B16" s="44" t="s">
        <v>9</v>
      </c>
      <c r="C16" s="45">
        <v>8374.7098999999998</v>
      </c>
      <c r="D16" s="45">
        <v>8918.8246999999992</v>
      </c>
      <c r="E16" s="45">
        <v>9457.2543000000005</v>
      </c>
      <c r="F16" s="46">
        <v>11257.305500000002</v>
      </c>
      <c r="G16" s="45">
        <v>12484.307200000001</v>
      </c>
      <c r="H16" s="45">
        <v>16086.202400000002</v>
      </c>
      <c r="I16" s="45">
        <v>17993.054410000001</v>
      </c>
      <c r="J16" s="45">
        <v>18062.843158000003</v>
      </c>
      <c r="K16" s="45">
        <v>24687.167680000002</v>
      </c>
      <c r="L16" s="45">
        <v>24041.799610000002</v>
      </c>
      <c r="M16" s="45">
        <v>23154.080000000002</v>
      </c>
      <c r="N16" s="45">
        <v>22576.134152999999</v>
      </c>
      <c r="O16" s="45">
        <v>20887.052057999997</v>
      </c>
      <c r="P16" s="45">
        <v>18431.229535999999</v>
      </c>
      <c r="Q16" s="45">
        <v>18225.360414000002</v>
      </c>
      <c r="R16" s="39"/>
      <c r="S16" s="35"/>
    </row>
    <row r="17" spans="1:19" ht="13.15" customHeight="1" x14ac:dyDescent="0.25">
      <c r="A17" s="3">
        <f t="shared" si="0"/>
        <v>11</v>
      </c>
      <c r="B17" s="44" t="s">
        <v>77</v>
      </c>
      <c r="C17" s="45"/>
      <c r="D17" s="45"/>
      <c r="E17" s="45"/>
      <c r="F17" s="46"/>
      <c r="G17" s="45"/>
      <c r="H17" s="45"/>
      <c r="I17" s="45"/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2540.2671659999996</v>
      </c>
      <c r="P17" s="45">
        <v>4118.0498530000004</v>
      </c>
      <c r="Q17" s="45">
        <v>6909.7186420000007</v>
      </c>
      <c r="R17" s="39"/>
      <c r="S17" s="35"/>
    </row>
    <row r="18" spans="1:19" ht="13.15" customHeight="1" x14ac:dyDescent="0.25">
      <c r="A18" s="3">
        <f t="shared" si="0"/>
        <v>12</v>
      </c>
      <c r="B18" s="44" t="s">
        <v>27</v>
      </c>
      <c r="C18" s="45"/>
      <c r="D18" s="45"/>
      <c r="E18" s="45">
        <v>2915.6130560000006</v>
      </c>
      <c r="F18" s="46">
        <v>4499.1407149999995</v>
      </c>
      <c r="G18" s="45">
        <v>4692.4809359999999</v>
      </c>
      <c r="H18" s="45">
        <v>5153.1371669999999</v>
      </c>
      <c r="I18" s="45">
        <v>6191.6926000000003</v>
      </c>
      <c r="J18" s="45">
        <v>5239.6414010000008</v>
      </c>
      <c r="K18" s="45">
        <v>5497.2554490000002</v>
      </c>
      <c r="L18" s="45">
        <v>3138.4376499999998</v>
      </c>
      <c r="M18" s="45">
        <v>3736.9485290000002</v>
      </c>
      <c r="N18" s="45">
        <v>4790.8270000000002</v>
      </c>
      <c r="O18" s="45">
        <v>5446.6130199999998</v>
      </c>
      <c r="P18" s="45">
        <v>6513.3082999999997</v>
      </c>
      <c r="Q18" s="45">
        <v>6185.9826730000004</v>
      </c>
      <c r="R18" s="39"/>
      <c r="S18" s="35"/>
    </row>
    <row r="19" spans="1:19" ht="13.15" customHeight="1" x14ac:dyDescent="0.25">
      <c r="A19" s="3">
        <f t="shared" si="0"/>
        <v>13</v>
      </c>
      <c r="B19" s="44" t="s">
        <v>18</v>
      </c>
      <c r="C19" s="45">
        <v>964.57631600000002</v>
      </c>
      <c r="D19" s="45">
        <v>1199.5692710000001</v>
      </c>
      <c r="E19" s="45">
        <v>2071.4812889999998</v>
      </c>
      <c r="F19" s="46">
        <v>2364.1150939999998</v>
      </c>
      <c r="G19" s="45">
        <v>2269.5799760000004</v>
      </c>
      <c r="H19" s="45">
        <v>2491.2323940000001</v>
      </c>
      <c r="I19" s="45">
        <v>3901.6278569999999</v>
      </c>
      <c r="J19" s="45">
        <v>5330.4026040000008</v>
      </c>
      <c r="K19" s="45">
        <v>5455.7747760000002</v>
      </c>
      <c r="L19" s="45">
        <v>6524.4869950000002</v>
      </c>
      <c r="M19" s="45">
        <v>6412.7878859999992</v>
      </c>
      <c r="N19" s="45">
        <v>6935.2976130000006</v>
      </c>
      <c r="O19" s="45">
        <v>5033.545983</v>
      </c>
      <c r="P19" s="45">
        <v>3905.7941769999998</v>
      </c>
      <c r="Q19" s="45">
        <v>4633.1560210000007</v>
      </c>
      <c r="R19" s="39"/>
      <c r="S19" s="35"/>
    </row>
    <row r="20" spans="1:19" ht="13.15" customHeight="1" x14ac:dyDescent="0.25">
      <c r="A20" s="3">
        <f t="shared" si="0"/>
        <v>14</v>
      </c>
      <c r="B20" s="44" t="s">
        <v>26</v>
      </c>
      <c r="C20" s="45">
        <v>2695.4874130000003</v>
      </c>
      <c r="D20" s="45">
        <v>2848.423135</v>
      </c>
      <c r="E20" s="45">
        <v>1965.3342080000002</v>
      </c>
      <c r="F20" s="45">
        <v>1128.154462</v>
      </c>
      <c r="G20" s="45">
        <v>1529.7203989999998</v>
      </c>
      <c r="H20" s="45">
        <v>1340.7403429999999</v>
      </c>
      <c r="I20" s="45">
        <v>1709.3759770000001</v>
      </c>
      <c r="J20" s="45">
        <v>2175.3982999999998</v>
      </c>
      <c r="K20" s="45">
        <v>3041.592521</v>
      </c>
      <c r="L20" s="45">
        <v>4812.2042730000003</v>
      </c>
      <c r="M20" s="45">
        <v>6022.5152410000001</v>
      </c>
      <c r="N20" s="45">
        <v>4701.9952889999995</v>
      </c>
      <c r="O20" s="45">
        <v>4372.7429329999995</v>
      </c>
      <c r="P20" s="45">
        <v>4969.5412880000003</v>
      </c>
      <c r="Q20" s="45">
        <v>4499.0016589999996</v>
      </c>
      <c r="R20" s="39"/>
      <c r="S20" s="35"/>
    </row>
    <row r="21" spans="1:19" ht="13.15" customHeight="1" x14ac:dyDescent="0.25">
      <c r="A21" s="3">
        <f t="shared" si="0"/>
        <v>15</v>
      </c>
      <c r="B21" s="44" t="s">
        <v>12</v>
      </c>
      <c r="C21" s="45">
        <v>0</v>
      </c>
      <c r="D21" s="45"/>
      <c r="E21" s="45"/>
      <c r="F21" s="45"/>
      <c r="G21" s="45">
        <v>545.48508800000002</v>
      </c>
      <c r="H21" s="45">
        <v>1626.935436</v>
      </c>
      <c r="I21" s="45">
        <v>2387.5293999999994</v>
      </c>
      <c r="J21" s="45">
        <v>3012.7139969999998</v>
      </c>
      <c r="K21" s="45">
        <v>2928.8824040000009</v>
      </c>
      <c r="L21" s="45">
        <v>2926.6905780000006</v>
      </c>
      <c r="M21" s="45">
        <v>2272.1650870000003</v>
      </c>
      <c r="N21" s="45">
        <v>2103.1950820000002</v>
      </c>
      <c r="O21" s="45">
        <v>2228.051868</v>
      </c>
      <c r="P21" s="45">
        <v>2835.4774040000002</v>
      </c>
      <c r="Q21" s="45">
        <v>4248.954189</v>
      </c>
      <c r="R21" s="39"/>
      <c r="S21" s="35"/>
    </row>
    <row r="22" spans="1:19" ht="13.15" customHeight="1" x14ac:dyDescent="0.25">
      <c r="A22" s="3">
        <f t="shared" si="0"/>
        <v>16</v>
      </c>
      <c r="B22" s="44" t="s">
        <v>75</v>
      </c>
      <c r="C22" s="45"/>
      <c r="D22" s="45"/>
      <c r="E22" s="45"/>
      <c r="F22" s="45"/>
      <c r="G22" s="45"/>
      <c r="H22" s="45"/>
      <c r="I22" s="45"/>
      <c r="J22" s="45">
        <v>0</v>
      </c>
      <c r="K22" s="45">
        <v>1353.7567730000001</v>
      </c>
      <c r="L22" s="45">
        <v>1389.0053350000001</v>
      </c>
      <c r="M22" s="45">
        <v>1253.7616120000002</v>
      </c>
      <c r="N22" s="45">
        <v>1271.0567880000001</v>
      </c>
      <c r="O22" s="45">
        <v>2393.9877040000001</v>
      </c>
      <c r="P22" s="45">
        <v>3425.4733940000001</v>
      </c>
      <c r="Q22" s="45">
        <v>3848.655255000001</v>
      </c>
      <c r="R22" s="39"/>
      <c r="S22" s="35"/>
    </row>
    <row r="23" spans="1:19" ht="13.15" customHeight="1" x14ac:dyDescent="0.25">
      <c r="A23" s="3">
        <f t="shared" si="0"/>
        <v>17</v>
      </c>
      <c r="B23" s="44" t="s">
        <v>59</v>
      </c>
      <c r="C23" s="45"/>
      <c r="D23" s="45"/>
      <c r="E23" s="45"/>
      <c r="F23" s="45"/>
      <c r="G23" s="45"/>
      <c r="H23" s="45"/>
      <c r="I23" s="45"/>
      <c r="J23" s="45">
        <v>0</v>
      </c>
      <c r="K23" s="45">
        <v>0</v>
      </c>
      <c r="L23" s="45">
        <v>0</v>
      </c>
      <c r="M23" s="45">
        <v>21.052800000000001</v>
      </c>
      <c r="N23" s="45">
        <v>2061.5851819999998</v>
      </c>
      <c r="O23" s="45">
        <v>2175.0934249999996</v>
      </c>
      <c r="P23" s="45">
        <v>2942.7176240000003</v>
      </c>
      <c r="Q23" s="45">
        <v>3069.599459</v>
      </c>
      <c r="R23" s="39"/>
      <c r="S23" s="35"/>
    </row>
    <row r="24" spans="1:19" ht="13.15" customHeight="1" x14ac:dyDescent="0.25">
      <c r="A24" s="3">
        <f t="shared" si="0"/>
        <v>18</v>
      </c>
      <c r="B24" s="44" t="s">
        <v>13</v>
      </c>
      <c r="C24" s="45">
        <v>590.23732299999995</v>
      </c>
      <c r="D24" s="45">
        <v>660.83221800000001</v>
      </c>
      <c r="E24" s="45">
        <v>770.08567400000004</v>
      </c>
      <c r="F24" s="46">
        <v>735.02894900000001</v>
      </c>
      <c r="G24" s="45">
        <v>1070.6549680000001</v>
      </c>
      <c r="H24" s="45">
        <v>1274.2433769999998</v>
      </c>
      <c r="I24" s="45">
        <v>2142.726404</v>
      </c>
      <c r="J24" s="45">
        <v>2210.7213970000003</v>
      </c>
      <c r="K24" s="45">
        <v>2692.9116200000003</v>
      </c>
      <c r="L24" s="45">
        <v>2940.516271</v>
      </c>
      <c r="M24" s="45">
        <v>3599.4915649999998</v>
      </c>
      <c r="N24" s="45">
        <v>3212.8809469999997</v>
      </c>
      <c r="O24" s="45">
        <v>2706.1525470000001</v>
      </c>
      <c r="P24" s="45">
        <v>2412.3629799999999</v>
      </c>
      <c r="Q24" s="45">
        <v>3006.9205120000001</v>
      </c>
      <c r="R24" s="39"/>
      <c r="S24" s="35"/>
    </row>
    <row r="25" spans="1:19" ht="13.15" customHeight="1" x14ac:dyDescent="0.25">
      <c r="A25" s="3">
        <f t="shared" si="0"/>
        <v>19</v>
      </c>
      <c r="B25" s="44" t="s">
        <v>94</v>
      </c>
      <c r="C25" s="45">
        <v>357.38712199999998</v>
      </c>
      <c r="D25" s="45">
        <v>655.01945799999999</v>
      </c>
      <c r="E25" s="45">
        <v>1362.6164000000001</v>
      </c>
      <c r="F25" s="46">
        <v>1973.1961100000001</v>
      </c>
      <c r="G25" s="45">
        <v>1875.3180500000001</v>
      </c>
      <c r="H25" s="45">
        <v>1942.0551799999998</v>
      </c>
      <c r="I25" s="45">
        <v>1850.8885320000002</v>
      </c>
      <c r="J25" s="45">
        <v>2242.8601619999999</v>
      </c>
      <c r="K25" s="45">
        <v>2304.1886499999996</v>
      </c>
      <c r="L25" s="45">
        <v>2175.6922330000002</v>
      </c>
      <c r="M25" s="45">
        <v>2276.5294579999995</v>
      </c>
      <c r="N25" s="45">
        <v>2050.0552699999998</v>
      </c>
      <c r="O25" s="45">
        <v>2349.7184940000002</v>
      </c>
      <c r="P25" s="45">
        <v>2734.1190459999998</v>
      </c>
      <c r="Q25" s="45">
        <v>2696.3413439999999</v>
      </c>
      <c r="R25" s="39"/>
      <c r="S25" s="35"/>
    </row>
    <row r="26" spans="1:19" ht="13.15" customHeight="1" x14ac:dyDescent="0.25">
      <c r="A26" s="3">
        <f t="shared" si="0"/>
        <v>20</v>
      </c>
      <c r="B26" s="44" t="s">
        <v>62</v>
      </c>
      <c r="C26" s="45">
        <v>2525.7393000000002</v>
      </c>
      <c r="D26" s="45">
        <v>2879.5861</v>
      </c>
      <c r="E26" s="45">
        <v>3083.689800000001</v>
      </c>
      <c r="F26" s="46">
        <v>3111.0124000000001</v>
      </c>
      <c r="G26" s="45">
        <v>3331.2237000000005</v>
      </c>
      <c r="H26" s="45">
        <v>3202.6487000000002</v>
      </c>
      <c r="I26" s="45">
        <v>2871.6450130000003</v>
      </c>
      <c r="J26" s="45">
        <v>3917.4600369999994</v>
      </c>
      <c r="K26" s="45">
        <v>2836.274539</v>
      </c>
      <c r="L26" s="45">
        <v>2866.3371360000001</v>
      </c>
      <c r="M26" s="45">
        <v>2908.2581759999998</v>
      </c>
      <c r="N26" s="45">
        <v>3181.2602969999998</v>
      </c>
      <c r="O26" s="45">
        <v>2394.4638049999994</v>
      </c>
      <c r="P26" s="45">
        <v>2701.3660709999999</v>
      </c>
      <c r="Q26" s="45">
        <v>2341.700867</v>
      </c>
      <c r="R26" s="39"/>
      <c r="S26" s="35"/>
    </row>
    <row r="27" spans="1:19" ht="13.15" customHeight="1" x14ac:dyDescent="0.25">
      <c r="A27" s="3">
        <f t="shared" si="0"/>
        <v>21</v>
      </c>
      <c r="B27" s="44" t="s">
        <v>14</v>
      </c>
      <c r="C27" s="45">
        <v>1123.990184</v>
      </c>
      <c r="D27" s="45">
        <v>1031.4507799999999</v>
      </c>
      <c r="E27" s="45">
        <v>1154.0709649999999</v>
      </c>
      <c r="F27" s="45">
        <v>1372.1606220000001</v>
      </c>
      <c r="G27" s="45">
        <v>1527.973475</v>
      </c>
      <c r="H27" s="45">
        <v>1494.132204</v>
      </c>
      <c r="I27" s="45">
        <v>1664.173861</v>
      </c>
      <c r="J27" s="45">
        <v>1292.634004</v>
      </c>
      <c r="K27" s="45">
        <v>996.89300399999991</v>
      </c>
      <c r="L27" s="45">
        <v>1026.8401039999999</v>
      </c>
      <c r="M27" s="45">
        <v>1298.4381400000002</v>
      </c>
      <c r="N27" s="45">
        <v>2050.1637730000002</v>
      </c>
      <c r="O27" s="45">
        <v>2003.039115</v>
      </c>
      <c r="P27" s="45">
        <v>2312.2649139999999</v>
      </c>
      <c r="Q27" s="45">
        <v>2335.2100529999998</v>
      </c>
      <c r="R27" s="39"/>
      <c r="S27" s="35"/>
    </row>
    <row r="28" spans="1:19" ht="13.15" customHeight="1" x14ac:dyDescent="0.25">
      <c r="A28" s="3">
        <f t="shared" si="0"/>
        <v>22</v>
      </c>
      <c r="B28" s="44" t="s">
        <v>95</v>
      </c>
      <c r="C28" s="45">
        <v>1924.8248140000001</v>
      </c>
      <c r="D28" s="45">
        <v>1883.4717249999999</v>
      </c>
      <c r="E28" s="45">
        <v>1689.249746</v>
      </c>
      <c r="F28" s="45">
        <v>2337.3050600000001</v>
      </c>
      <c r="G28" s="45">
        <v>1433.714868</v>
      </c>
      <c r="H28" s="45">
        <v>1644.3153299999999</v>
      </c>
      <c r="I28" s="45">
        <v>3828.1535320000003</v>
      </c>
      <c r="J28" s="45">
        <v>4486.5777749999997</v>
      </c>
      <c r="K28" s="45">
        <v>4957.2855739999995</v>
      </c>
      <c r="L28" s="45">
        <v>4949.7021870000008</v>
      </c>
      <c r="M28" s="45">
        <v>3811.8656470000001</v>
      </c>
      <c r="N28" s="45">
        <v>3113.4334569999996</v>
      </c>
      <c r="O28" s="45">
        <v>1434.1278830000001</v>
      </c>
      <c r="P28" s="45">
        <v>1816.728396</v>
      </c>
      <c r="Q28" s="45">
        <v>1970.8206259999999</v>
      </c>
      <c r="R28" s="39"/>
      <c r="S28" s="35"/>
    </row>
    <row r="29" spans="1:19" ht="13.15" customHeight="1" x14ac:dyDescent="0.25">
      <c r="A29" s="3">
        <f t="shared" si="0"/>
        <v>23</v>
      </c>
      <c r="B29" s="44" t="s">
        <v>28</v>
      </c>
      <c r="C29" s="45">
        <v>852.51120000000003</v>
      </c>
      <c r="D29" s="45">
        <v>1118.9684</v>
      </c>
      <c r="E29" s="45">
        <v>1132.6752999999999</v>
      </c>
      <c r="F29" s="45">
        <v>996.12295000000006</v>
      </c>
      <c r="G29" s="45">
        <v>1022.34</v>
      </c>
      <c r="H29" s="45">
        <v>883.74748999999997</v>
      </c>
      <c r="I29" s="45">
        <v>979.10020000000009</v>
      </c>
      <c r="J29" s="45">
        <v>1095.2738999999999</v>
      </c>
      <c r="K29" s="45">
        <v>1211.46676</v>
      </c>
      <c r="L29" s="45">
        <v>2477.5445</v>
      </c>
      <c r="M29" s="45">
        <v>3117.0535999999997</v>
      </c>
      <c r="N29" s="45">
        <v>2599.5184000000004</v>
      </c>
      <c r="O29" s="45">
        <v>2088.7178000000004</v>
      </c>
      <c r="P29" s="45">
        <v>1998.1351999999997</v>
      </c>
      <c r="Q29" s="45">
        <v>1927.3432000000003</v>
      </c>
      <c r="R29" s="39"/>
      <c r="S29" s="35"/>
    </row>
    <row r="30" spans="1:19" ht="13.15" customHeight="1" x14ac:dyDescent="0.25">
      <c r="A30" s="3">
        <f t="shared" si="0"/>
        <v>24</v>
      </c>
      <c r="B30" s="44" t="s">
        <v>30</v>
      </c>
      <c r="C30" s="45"/>
      <c r="D30" s="45"/>
      <c r="E30" s="45"/>
      <c r="F30" s="45"/>
      <c r="G30" s="45"/>
      <c r="H30" s="45"/>
      <c r="I30" s="45"/>
      <c r="J30" s="45"/>
      <c r="K30" s="45">
        <v>115.36000000000001</v>
      </c>
      <c r="L30" s="45">
        <v>220.2595</v>
      </c>
      <c r="M30" s="45">
        <v>867.61235999999997</v>
      </c>
      <c r="N30" s="45">
        <v>1321.1399170000002</v>
      </c>
      <c r="O30" s="45">
        <v>1277.9506959999999</v>
      </c>
      <c r="P30" s="45">
        <v>1579.092952</v>
      </c>
      <c r="Q30" s="45">
        <v>1811.2551209999999</v>
      </c>
      <c r="R30" s="39"/>
      <c r="S30" s="35"/>
    </row>
    <row r="31" spans="1:19" ht="13.15" customHeight="1" x14ac:dyDescent="0.25">
      <c r="A31" s="3">
        <f t="shared" si="0"/>
        <v>25</v>
      </c>
      <c r="B31" s="44" t="s">
        <v>10</v>
      </c>
      <c r="C31" s="45">
        <v>4442.7938400000003</v>
      </c>
      <c r="D31" s="45">
        <v>6079.7778099999996</v>
      </c>
      <c r="E31" s="45">
        <v>2118.7222000000002</v>
      </c>
      <c r="F31" s="46">
        <v>5016.3974500000013</v>
      </c>
      <c r="G31" s="45">
        <v>3478.1965089999999</v>
      </c>
      <c r="H31" s="45">
        <v>2736.5201290000005</v>
      </c>
      <c r="I31" s="45">
        <v>3903.5152380000004</v>
      </c>
      <c r="J31" s="45">
        <v>3434.3309580000005</v>
      </c>
      <c r="K31" s="45">
        <v>2901.8035310000005</v>
      </c>
      <c r="L31" s="45">
        <v>2917.2226299999998</v>
      </c>
      <c r="M31" s="45">
        <v>3574.1471799999999</v>
      </c>
      <c r="N31" s="45">
        <v>3727.4772100000005</v>
      </c>
      <c r="O31" s="45">
        <v>3954.7343099999998</v>
      </c>
      <c r="P31" s="45">
        <v>3331.5301000000004</v>
      </c>
      <c r="Q31" s="45">
        <v>1751.596628</v>
      </c>
      <c r="R31" s="39"/>
      <c r="S31" s="35"/>
    </row>
    <row r="32" spans="1:19" ht="13.15" customHeight="1" x14ac:dyDescent="0.25">
      <c r="A32" s="3">
        <f t="shared" si="0"/>
        <v>26</v>
      </c>
      <c r="B32" s="44" t="s">
        <v>3</v>
      </c>
      <c r="C32" s="45">
        <v>1312.850792</v>
      </c>
      <c r="D32" s="45">
        <v>1398.530591</v>
      </c>
      <c r="E32" s="45">
        <v>1414.853378</v>
      </c>
      <c r="F32" s="45">
        <v>2231.7690229999998</v>
      </c>
      <c r="G32" s="45">
        <v>1879.3960739999998</v>
      </c>
      <c r="H32" s="45">
        <v>1721.6563709999998</v>
      </c>
      <c r="I32" s="45">
        <v>1852.6401189999997</v>
      </c>
      <c r="J32" s="45">
        <v>1824.2975650000001</v>
      </c>
      <c r="K32" s="45">
        <v>2124.341363</v>
      </c>
      <c r="L32" s="45">
        <v>1562.4682350000003</v>
      </c>
      <c r="M32" s="45">
        <v>1166.102946</v>
      </c>
      <c r="N32" s="45">
        <v>1148.3271110000001</v>
      </c>
      <c r="O32" s="45">
        <v>929.53241300000002</v>
      </c>
      <c r="P32" s="45">
        <v>865.21490400000005</v>
      </c>
      <c r="Q32" s="45">
        <v>1582.818589</v>
      </c>
      <c r="R32" s="39"/>
      <c r="S32" s="35"/>
    </row>
    <row r="33" spans="1:19" ht="13.15" customHeight="1" x14ac:dyDescent="0.25">
      <c r="A33" s="3">
        <f t="shared" si="0"/>
        <v>27</v>
      </c>
      <c r="B33" s="44" t="s">
        <v>11</v>
      </c>
      <c r="C33" s="45"/>
      <c r="D33" s="45"/>
      <c r="E33" s="45"/>
      <c r="F33" s="45"/>
      <c r="G33" s="45"/>
      <c r="H33" s="45"/>
      <c r="I33" s="45">
        <v>4936.2415010000004</v>
      </c>
      <c r="J33" s="45">
        <v>7061.6116090000005</v>
      </c>
      <c r="K33" s="45">
        <v>5660.4270919999999</v>
      </c>
      <c r="L33" s="45">
        <v>5693.8215609999988</v>
      </c>
      <c r="M33" s="45">
        <v>6548.5650779999996</v>
      </c>
      <c r="N33" s="45">
        <v>8472.4672010000013</v>
      </c>
      <c r="O33" s="45">
        <v>5919.0650099999993</v>
      </c>
      <c r="P33" s="45">
        <v>1271.4393249999998</v>
      </c>
      <c r="Q33" s="45">
        <v>1167.346796</v>
      </c>
      <c r="R33" s="39"/>
      <c r="S33" s="35"/>
    </row>
    <row r="34" spans="1:19" ht="13.15" customHeight="1" x14ac:dyDescent="0.25">
      <c r="A34" s="3">
        <f t="shared" si="0"/>
        <v>28</v>
      </c>
      <c r="B34" s="44" t="s">
        <v>24</v>
      </c>
      <c r="C34" s="45">
        <v>299.92532000000006</v>
      </c>
      <c r="D34" s="45">
        <v>356.847804</v>
      </c>
      <c r="E34" s="45">
        <v>263.39590299999998</v>
      </c>
      <c r="F34" s="45">
        <v>344.26241999999996</v>
      </c>
      <c r="G34" s="45">
        <v>465.17842399999995</v>
      </c>
      <c r="H34" s="45">
        <v>416.10484200000002</v>
      </c>
      <c r="I34" s="45">
        <v>558.82146100000011</v>
      </c>
      <c r="J34" s="45">
        <v>639.040075</v>
      </c>
      <c r="K34" s="45">
        <v>973.92315800000006</v>
      </c>
      <c r="L34" s="45">
        <v>1254.2067299999999</v>
      </c>
      <c r="M34" s="45">
        <v>903.17341699999997</v>
      </c>
      <c r="N34" s="45">
        <v>316.97989399999994</v>
      </c>
      <c r="O34" s="45">
        <v>123.24012100000002</v>
      </c>
      <c r="P34" s="45">
        <v>318.591249</v>
      </c>
      <c r="Q34" s="45">
        <v>1135.045918</v>
      </c>
      <c r="R34" s="39"/>
      <c r="S34" s="35"/>
    </row>
    <row r="35" spans="1:19" ht="13.15" customHeight="1" x14ac:dyDescent="0.25">
      <c r="A35" s="3">
        <f t="shared" si="0"/>
        <v>29</v>
      </c>
      <c r="B35" s="44" t="s">
        <v>32</v>
      </c>
      <c r="C35" s="45">
        <v>71.62906000000001</v>
      </c>
      <c r="D35" s="45"/>
      <c r="E35" s="45"/>
      <c r="F35" s="45"/>
      <c r="G35" s="45"/>
      <c r="H35" s="45"/>
      <c r="I35" s="45"/>
      <c r="J35" s="45">
        <v>0</v>
      </c>
      <c r="K35" s="45">
        <v>0</v>
      </c>
      <c r="L35" s="45">
        <v>636.66147400000011</v>
      </c>
      <c r="M35" s="45">
        <v>943.85281899999995</v>
      </c>
      <c r="N35" s="45">
        <v>417.40341999999998</v>
      </c>
      <c r="O35" s="45">
        <v>530.215373</v>
      </c>
      <c r="P35" s="45">
        <v>808.96729199999993</v>
      </c>
      <c r="Q35" s="45">
        <v>1095.4951490000001</v>
      </c>
      <c r="R35" s="39"/>
      <c r="S35" s="35"/>
    </row>
    <row r="36" spans="1:19" ht="13.15" customHeight="1" x14ac:dyDescent="0.25">
      <c r="A36" s="3">
        <f t="shared" si="0"/>
        <v>30</v>
      </c>
      <c r="B36" s="44" t="s">
        <v>89</v>
      </c>
      <c r="C36" s="45"/>
      <c r="D36" s="45"/>
      <c r="E36" s="45"/>
      <c r="F36" s="45"/>
      <c r="G36" s="45"/>
      <c r="H36" s="45"/>
      <c r="I36" s="45"/>
      <c r="J36" s="45">
        <v>71.315821999999997</v>
      </c>
      <c r="K36" s="45">
        <v>32.895085999999999</v>
      </c>
      <c r="L36" s="45">
        <v>0</v>
      </c>
      <c r="M36" s="45">
        <v>0</v>
      </c>
      <c r="N36" s="45">
        <v>125.24578499999998</v>
      </c>
      <c r="O36" s="45">
        <v>715.49463900000001</v>
      </c>
      <c r="P36" s="45">
        <v>737.97086999999999</v>
      </c>
      <c r="Q36" s="45">
        <v>1022.607221</v>
      </c>
      <c r="R36" s="39"/>
      <c r="S36" s="35"/>
    </row>
    <row r="37" spans="1:19" ht="13.15" customHeight="1" x14ac:dyDescent="0.25">
      <c r="A37" s="3">
        <f t="shared" si="0"/>
        <v>31</v>
      </c>
      <c r="B37" s="44" t="s">
        <v>88</v>
      </c>
      <c r="C37" s="45"/>
      <c r="D37" s="45"/>
      <c r="E37" s="45"/>
      <c r="F37" s="45"/>
      <c r="G37" s="45"/>
      <c r="H37" s="45"/>
      <c r="I37" s="45"/>
      <c r="J37" s="45">
        <v>0</v>
      </c>
      <c r="K37" s="45">
        <v>0</v>
      </c>
      <c r="L37" s="45">
        <v>89.218516999999991</v>
      </c>
      <c r="M37" s="45">
        <v>329.37339500000007</v>
      </c>
      <c r="N37" s="45">
        <v>442.89507300000002</v>
      </c>
      <c r="O37" s="45">
        <v>983.62491200000011</v>
      </c>
      <c r="P37" s="45">
        <v>725.31955100000005</v>
      </c>
      <c r="Q37" s="45">
        <v>739.995181</v>
      </c>
      <c r="R37" s="39"/>
      <c r="S37" s="35"/>
    </row>
    <row r="38" spans="1:19" ht="13.15" customHeight="1" x14ac:dyDescent="0.25">
      <c r="A38" s="3">
        <f t="shared" si="0"/>
        <v>32</v>
      </c>
      <c r="B38" s="44" t="s">
        <v>31</v>
      </c>
      <c r="C38" s="45"/>
      <c r="D38" s="45"/>
      <c r="E38" s="45"/>
      <c r="F38" s="45"/>
      <c r="G38" s="45"/>
      <c r="H38" s="45"/>
      <c r="I38" s="45">
        <v>14.925039999999999</v>
      </c>
      <c r="J38" s="45">
        <v>258.31987400000003</v>
      </c>
      <c r="K38" s="45">
        <v>492.40709599999997</v>
      </c>
      <c r="L38" s="45">
        <v>825.28605100000004</v>
      </c>
      <c r="M38" s="45">
        <v>818.65830900000003</v>
      </c>
      <c r="N38" s="45">
        <v>711.14006400000005</v>
      </c>
      <c r="O38" s="45">
        <v>640.94038999999998</v>
      </c>
      <c r="P38" s="45">
        <v>664.09931300000005</v>
      </c>
      <c r="Q38" s="45">
        <v>731.47104200000001</v>
      </c>
      <c r="R38" s="39"/>
      <c r="S38" s="35"/>
    </row>
    <row r="39" spans="1:19" ht="13.15" customHeight="1" x14ac:dyDescent="0.25">
      <c r="A39" s="3">
        <f t="shared" si="0"/>
        <v>33</v>
      </c>
      <c r="B39" s="44" t="s">
        <v>46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>
        <v>117.380258</v>
      </c>
      <c r="N39" s="45" t="s">
        <v>4</v>
      </c>
      <c r="O39" s="45" t="s">
        <v>4</v>
      </c>
      <c r="P39" s="45" t="s">
        <v>4</v>
      </c>
      <c r="Q39" s="45">
        <v>696.90622499999995</v>
      </c>
      <c r="R39" s="39"/>
      <c r="S39" s="35"/>
    </row>
    <row r="40" spans="1:19" ht="13.15" customHeight="1" x14ac:dyDescent="0.25">
      <c r="A40" s="3">
        <f t="shared" si="0"/>
        <v>34</v>
      </c>
      <c r="B40" s="44" t="s">
        <v>92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 t="s">
        <v>4</v>
      </c>
      <c r="N40" s="45" t="s">
        <v>4</v>
      </c>
      <c r="O40" s="45" t="s">
        <v>4</v>
      </c>
      <c r="P40" s="45">
        <v>165.3623</v>
      </c>
      <c r="Q40" s="45">
        <v>601.11950000000002</v>
      </c>
      <c r="R40" s="39"/>
      <c r="S40" s="35"/>
    </row>
    <row r="41" spans="1:19" ht="13.15" customHeight="1" x14ac:dyDescent="0.25">
      <c r="A41" s="3">
        <f t="shared" si="0"/>
        <v>35</v>
      </c>
      <c r="B41" s="44" t="s">
        <v>90</v>
      </c>
      <c r="C41" s="45">
        <v>0</v>
      </c>
      <c r="D41" s="45"/>
      <c r="E41" s="45"/>
      <c r="F41" s="45"/>
      <c r="G41" s="45"/>
      <c r="H41" s="45">
        <v>95.870507000000003</v>
      </c>
      <c r="I41" s="45">
        <v>434.06505799999996</v>
      </c>
      <c r="J41" s="45">
        <v>523.36215399999992</v>
      </c>
      <c r="K41" s="45">
        <v>448.291923</v>
      </c>
      <c r="L41" s="45">
        <v>794.33332100000007</v>
      </c>
      <c r="M41" s="45">
        <v>675.23088400000006</v>
      </c>
      <c r="N41" s="45">
        <v>421.00720200000001</v>
      </c>
      <c r="O41" s="45">
        <v>464.91187300000007</v>
      </c>
      <c r="P41" s="45">
        <v>565.24958700000002</v>
      </c>
      <c r="Q41" s="45">
        <v>481.36909299999996</v>
      </c>
      <c r="R41" s="39"/>
      <c r="S41" s="35"/>
    </row>
    <row r="42" spans="1:19" ht="11.25" hidden="1" customHeight="1" x14ac:dyDescent="0.25">
      <c r="A42" s="3">
        <f t="shared" si="0"/>
        <v>36</v>
      </c>
      <c r="B42" s="47" t="s">
        <v>101</v>
      </c>
      <c r="C42" s="48"/>
      <c r="D42" s="48"/>
      <c r="E42" s="48"/>
      <c r="F42" s="49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>
        <v>406.70046300000001</v>
      </c>
      <c r="R42" s="39"/>
      <c r="S42" s="35"/>
    </row>
    <row r="43" spans="1:19" ht="11.25" hidden="1" customHeight="1" x14ac:dyDescent="0.25">
      <c r="A43" s="3">
        <f t="shared" si="0"/>
        <v>37</v>
      </c>
      <c r="B43" s="44" t="s">
        <v>33</v>
      </c>
      <c r="C43" s="45"/>
      <c r="D43" s="45"/>
      <c r="E43" s="45"/>
      <c r="F43" s="45"/>
      <c r="G43" s="45"/>
      <c r="H43" s="45"/>
      <c r="I43" s="45"/>
      <c r="J43" s="45">
        <v>0</v>
      </c>
      <c r="K43" s="45">
        <v>0</v>
      </c>
      <c r="L43" s="45">
        <v>0</v>
      </c>
      <c r="M43" s="45"/>
      <c r="N43" s="45">
        <v>356.05469999999997</v>
      </c>
      <c r="O43" s="45">
        <v>244.4632</v>
      </c>
      <c r="P43" s="45">
        <v>244.27720000000002</v>
      </c>
      <c r="Q43" s="45">
        <v>351.46419199999997</v>
      </c>
      <c r="R43" s="39"/>
      <c r="S43" s="35"/>
    </row>
    <row r="44" spans="1:19" ht="11.25" hidden="1" customHeight="1" x14ac:dyDescent="0.25">
      <c r="A44" s="3">
        <f t="shared" si="0"/>
        <v>38</v>
      </c>
      <c r="B44" s="47" t="s">
        <v>102</v>
      </c>
      <c r="C44" s="48"/>
      <c r="D44" s="48"/>
      <c r="E44" s="48"/>
      <c r="F44" s="49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>
        <v>305.16730999999999</v>
      </c>
      <c r="R44" s="39"/>
      <c r="S44" s="35"/>
    </row>
    <row r="45" spans="1:19" ht="11.25" hidden="1" customHeight="1" x14ac:dyDescent="0.25">
      <c r="A45" s="3">
        <f t="shared" si="0"/>
        <v>39</v>
      </c>
      <c r="B45" s="47" t="s">
        <v>38</v>
      </c>
      <c r="C45" s="48"/>
      <c r="D45" s="48"/>
      <c r="E45" s="48"/>
      <c r="F45" s="49"/>
      <c r="G45" s="48"/>
      <c r="H45" s="48"/>
      <c r="I45" s="48"/>
      <c r="J45" s="48"/>
      <c r="K45" s="48"/>
      <c r="L45" s="48"/>
      <c r="M45" s="48"/>
      <c r="N45" s="48">
        <v>83.908269999999987</v>
      </c>
      <c r="O45" s="48">
        <v>112.42394</v>
      </c>
      <c r="P45" s="48">
        <v>96.99</v>
      </c>
      <c r="Q45" s="48">
        <v>298.51000000000005</v>
      </c>
      <c r="R45" s="39"/>
      <c r="S45" s="35"/>
    </row>
    <row r="46" spans="1:19" ht="11.25" hidden="1" customHeight="1" x14ac:dyDescent="0.25">
      <c r="A46" s="3">
        <f t="shared" si="0"/>
        <v>40</v>
      </c>
      <c r="B46" s="47" t="s">
        <v>103</v>
      </c>
      <c r="C46" s="48"/>
      <c r="D46" s="48"/>
      <c r="E46" s="48"/>
      <c r="F46" s="49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>
        <v>290.72460699999999</v>
      </c>
      <c r="R46" s="39"/>
      <c r="S46" s="35"/>
    </row>
    <row r="47" spans="1:19" ht="11.25" hidden="1" customHeight="1" x14ac:dyDescent="0.25">
      <c r="A47" s="3">
        <f t="shared" si="0"/>
        <v>41</v>
      </c>
      <c r="B47" s="44" t="s">
        <v>15</v>
      </c>
      <c r="C47" s="45">
        <v>144.33403799999999</v>
      </c>
      <c r="D47" s="45">
        <v>220.27105699999998</v>
      </c>
      <c r="E47" s="45">
        <v>301.12703999999997</v>
      </c>
      <c r="F47" s="45">
        <v>123.97788099999998</v>
      </c>
      <c r="G47" s="45">
        <v>74.593479000000002</v>
      </c>
      <c r="H47" s="45">
        <v>74.629788999999988</v>
      </c>
      <c r="I47" s="45">
        <v>89.852314000000021</v>
      </c>
      <c r="J47" s="45">
        <v>270.66547300000002</v>
      </c>
      <c r="K47" s="45">
        <v>168.159514</v>
      </c>
      <c r="L47" s="45">
        <v>176.30539099999999</v>
      </c>
      <c r="M47" s="45">
        <v>302.09774699999997</v>
      </c>
      <c r="N47" s="45">
        <v>393.241488</v>
      </c>
      <c r="O47" s="45">
        <v>403.57954000000001</v>
      </c>
      <c r="P47" s="45">
        <v>378.93579600000004</v>
      </c>
      <c r="Q47" s="45">
        <v>281.30565200000001</v>
      </c>
      <c r="R47" s="39"/>
      <c r="S47" s="35"/>
    </row>
    <row r="48" spans="1:19" ht="11.25" hidden="1" customHeight="1" x14ac:dyDescent="0.25">
      <c r="A48" s="3">
        <f t="shared" si="0"/>
        <v>42</v>
      </c>
      <c r="B48" s="44" t="s">
        <v>23</v>
      </c>
      <c r="C48" s="45">
        <v>404.02624900000001</v>
      </c>
      <c r="D48" s="45">
        <v>365.35907900000001</v>
      </c>
      <c r="E48" s="45">
        <v>416.17965599999997</v>
      </c>
      <c r="F48" s="45">
        <v>500.30810599999995</v>
      </c>
      <c r="G48" s="45">
        <v>444.09035099999994</v>
      </c>
      <c r="H48" s="45">
        <v>413.08232200000009</v>
      </c>
      <c r="I48" s="45">
        <v>573.01518400000009</v>
      </c>
      <c r="J48" s="45">
        <v>596.98960399999999</v>
      </c>
      <c r="K48" s="45">
        <v>1113.6032869999999</v>
      </c>
      <c r="L48" s="45">
        <v>1041.6374289999999</v>
      </c>
      <c r="M48" s="45">
        <v>687.56354500000009</v>
      </c>
      <c r="N48" s="45">
        <v>350.13425899999999</v>
      </c>
      <c r="O48" s="45">
        <v>366.83561199999997</v>
      </c>
      <c r="P48" s="45">
        <v>376.65365600000001</v>
      </c>
      <c r="Q48" s="45">
        <v>220.747184</v>
      </c>
      <c r="R48" s="39"/>
      <c r="S48" s="35"/>
    </row>
    <row r="49" spans="1:19" ht="11.25" hidden="1" customHeight="1" x14ac:dyDescent="0.25">
      <c r="A49" s="3">
        <f t="shared" si="0"/>
        <v>43</v>
      </c>
      <c r="B49" s="44" t="s">
        <v>34</v>
      </c>
      <c r="C49" s="45"/>
      <c r="D49" s="45"/>
      <c r="E49" s="45"/>
      <c r="F49" s="45"/>
      <c r="G49" s="45"/>
      <c r="H49" s="45"/>
      <c r="I49" s="45"/>
      <c r="J49" s="45">
        <v>0</v>
      </c>
      <c r="K49" s="45">
        <v>0</v>
      </c>
      <c r="L49" s="45">
        <v>0</v>
      </c>
      <c r="M49" s="45"/>
      <c r="N49" s="45">
        <v>296.54184500000002</v>
      </c>
      <c r="O49" s="45">
        <v>334.02569100000005</v>
      </c>
      <c r="P49" s="45">
        <v>26.656482</v>
      </c>
      <c r="Q49" s="45">
        <v>183.54588199999998</v>
      </c>
      <c r="R49" s="39"/>
      <c r="S49" s="35"/>
    </row>
    <row r="50" spans="1:19" ht="11.25" hidden="1" customHeight="1" x14ac:dyDescent="0.25">
      <c r="A50" s="3">
        <f t="shared" si="0"/>
        <v>44</v>
      </c>
      <c r="B50" s="44" t="s">
        <v>35</v>
      </c>
      <c r="C50" s="45"/>
      <c r="D50" s="45"/>
      <c r="E50" s="45"/>
      <c r="F50" s="45"/>
      <c r="G50" s="45"/>
      <c r="H50" s="45"/>
      <c r="I50" s="45"/>
      <c r="J50" s="45">
        <v>0</v>
      </c>
      <c r="K50" s="45">
        <v>0</v>
      </c>
      <c r="L50" s="45">
        <v>0</v>
      </c>
      <c r="M50" s="45"/>
      <c r="N50" s="45">
        <v>187.45439999999999</v>
      </c>
      <c r="O50" s="45">
        <v>234.79079999999999</v>
      </c>
      <c r="P50" s="45">
        <v>259.89525000000003</v>
      </c>
      <c r="Q50" s="45">
        <v>160.74900000000002</v>
      </c>
      <c r="R50" s="39"/>
      <c r="S50" s="35"/>
    </row>
    <row r="51" spans="1:19" ht="11.25" hidden="1" customHeight="1" x14ac:dyDescent="0.25">
      <c r="A51" s="3">
        <f t="shared" si="0"/>
        <v>45</v>
      </c>
      <c r="B51" s="47" t="s">
        <v>104</v>
      </c>
      <c r="C51" s="48"/>
      <c r="D51" s="48"/>
      <c r="E51" s="48"/>
      <c r="F51" s="49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>
        <v>130.32460800000001</v>
      </c>
      <c r="R51" s="39"/>
      <c r="S51" s="35"/>
    </row>
    <row r="52" spans="1:19" ht="11.25" hidden="1" customHeight="1" x14ac:dyDescent="0.25">
      <c r="A52" s="3">
        <f t="shared" si="0"/>
        <v>46</v>
      </c>
      <c r="B52" s="47" t="s">
        <v>40</v>
      </c>
      <c r="C52" s="48">
        <v>61.75</v>
      </c>
      <c r="D52" s="48">
        <v>74.739999999999995</v>
      </c>
      <c r="E52" s="48"/>
      <c r="F52" s="49"/>
      <c r="G52" s="48"/>
      <c r="H52" s="48"/>
      <c r="I52" s="48"/>
      <c r="J52" s="48"/>
      <c r="K52" s="48">
        <v>127.98995600000001</v>
      </c>
      <c r="L52" s="48">
        <v>141.03877600000001</v>
      </c>
      <c r="M52" s="48">
        <v>55.404706000000004</v>
      </c>
      <c r="N52" s="48">
        <v>47.865790000000004</v>
      </c>
      <c r="O52" s="48">
        <v>89.946852000000007</v>
      </c>
      <c r="P52" s="48">
        <v>153.84526399999999</v>
      </c>
      <c r="Q52" s="48">
        <v>129.24806599999999</v>
      </c>
      <c r="R52" s="39"/>
      <c r="S52" s="35"/>
    </row>
    <row r="53" spans="1:19" ht="11.25" hidden="1" customHeight="1" x14ac:dyDescent="0.25">
      <c r="A53" s="3">
        <f t="shared" si="0"/>
        <v>47</v>
      </c>
      <c r="B53" s="47" t="s">
        <v>70</v>
      </c>
      <c r="C53" s="48"/>
      <c r="D53" s="48"/>
      <c r="E53" s="48"/>
      <c r="F53" s="49"/>
      <c r="G53" s="48"/>
      <c r="H53" s="48"/>
      <c r="I53" s="48"/>
      <c r="J53" s="48"/>
      <c r="K53" s="48"/>
      <c r="L53" s="48"/>
      <c r="M53" s="48"/>
      <c r="N53" s="48">
        <v>6.4784560000000004</v>
      </c>
      <c r="O53" s="48">
        <v>1.35</v>
      </c>
      <c r="P53" s="48">
        <v>3.6474609999999998</v>
      </c>
      <c r="Q53" s="48">
        <v>105.470152</v>
      </c>
      <c r="R53" s="39"/>
      <c r="S53" s="35"/>
    </row>
    <row r="54" spans="1:19" ht="11.25" hidden="1" customHeight="1" x14ac:dyDescent="0.25">
      <c r="A54" s="3">
        <f t="shared" si="0"/>
        <v>48</v>
      </c>
      <c r="B54" s="47" t="s">
        <v>105</v>
      </c>
      <c r="C54" s="48"/>
      <c r="D54" s="48"/>
      <c r="E54" s="48"/>
      <c r="F54" s="49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>
        <v>99.604647999999997</v>
      </c>
      <c r="R54" s="39"/>
      <c r="S54" s="35"/>
    </row>
    <row r="55" spans="1:19" ht="11.25" hidden="1" customHeight="1" x14ac:dyDescent="0.25">
      <c r="A55" s="3">
        <f t="shared" si="0"/>
        <v>49</v>
      </c>
      <c r="B55" s="47" t="s">
        <v>36</v>
      </c>
      <c r="C55" s="48"/>
      <c r="D55" s="48"/>
      <c r="E55" s="48"/>
      <c r="F55" s="49"/>
      <c r="G55" s="48"/>
      <c r="H55" s="48"/>
      <c r="I55" s="48"/>
      <c r="J55" s="48"/>
      <c r="K55" s="48"/>
      <c r="L55" s="48"/>
      <c r="M55" s="48"/>
      <c r="N55" s="48">
        <v>159.924803</v>
      </c>
      <c r="O55" s="48">
        <v>25.360500000000002</v>
      </c>
      <c r="P55" s="48"/>
      <c r="Q55" s="48">
        <v>74.228800000000007</v>
      </c>
      <c r="R55" s="39"/>
      <c r="S55" s="35"/>
    </row>
    <row r="56" spans="1:19" ht="11.25" hidden="1" customHeight="1" x14ac:dyDescent="0.25">
      <c r="A56" s="3">
        <f t="shared" si="0"/>
        <v>50</v>
      </c>
      <c r="B56" s="47" t="s">
        <v>39</v>
      </c>
      <c r="C56" s="48"/>
      <c r="D56" s="48"/>
      <c r="E56" s="48"/>
      <c r="F56" s="49"/>
      <c r="G56" s="48"/>
      <c r="H56" s="48"/>
      <c r="I56" s="48"/>
      <c r="J56" s="48"/>
      <c r="K56" s="48"/>
      <c r="L56" s="48">
        <v>24.200856000000002</v>
      </c>
      <c r="M56" s="48">
        <v>89.496786999999983</v>
      </c>
      <c r="N56" s="48">
        <v>68.654338999999993</v>
      </c>
      <c r="O56" s="48">
        <v>39.020393999999996</v>
      </c>
      <c r="P56" s="48">
        <v>57.173939999999995</v>
      </c>
      <c r="Q56" s="48">
        <v>45.829314000000004</v>
      </c>
      <c r="R56" s="39"/>
      <c r="S56" s="35"/>
    </row>
    <row r="57" spans="1:19" ht="11.25" hidden="1" customHeight="1" x14ac:dyDescent="0.25">
      <c r="A57" s="3">
        <f t="shared" si="0"/>
        <v>51</v>
      </c>
      <c r="B57" s="47" t="s">
        <v>106</v>
      </c>
      <c r="C57" s="48"/>
      <c r="D57" s="48"/>
      <c r="E57" s="48"/>
      <c r="F57" s="49"/>
      <c r="G57" s="48"/>
      <c r="H57" s="48"/>
      <c r="I57" s="48"/>
      <c r="J57" s="48"/>
      <c r="K57" s="48"/>
      <c r="L57" s="48"/>
      <c r="M57" s="48"/>
      <c r="N57" s="48"/>
      <c r="O57" s="48"/>
      <c r="P57" s="48">
        <v>29.445771000000001</v>
      </c>
      <c r="Q57" s="48">
        <v>43.770051000000002</v>
      </c>
      <c r="R57" s="39"/>
      <c r="S57" s="35"/>
    </row>
    <row r="58" spans="1:19" ht="11.25" hidden="1" customHeight="1" x14ac:dyDescent="0.25">
      <c r="A58" s="3">
        <f t="shared" si="0"/>
        <v>52</v>
      </c>
      <c r="B58" s="47" t="s">
        <v>107</v>
      </c>
      <c r="C58" s="48"/>
      <c r="D58" s="48"/>
      <c r="E58" s="48"/>
      <c r="F58" s="49"/>
      <c r="G58" s="48"/>
      <c r="H58" s="48"/>
      <c r="I58" s="48"/>
      <c r="J58" s="48"/>
      <c r="K58" s="48"/>
      <c r="L58" s="48"/>
      <c r="M58" s="48"/>
      <c r="N58" s="48"/>
      <c r="O58" s="48"/>
      <c r="P58" s="48">
        <v>48.053251000000003</v>
      </c>
      <c r="Q58" s="48">
        <v>34.473599999999998</v>
      </c>
      <c r="R58" s="39"/>
      <c r="S58" s="35"/>
    </row>
    <row r="59" spans="1:19" ht="11.25" hidden="1" customHeight="1" x14ac:dyDescent="0.25">
      <c r="A59" s="3">
        <f t="shared" si="0"/>
        <v>53</v>
      </c>
      <c r="B59" s="47" t="s">
        <v>108</v>
      </c>
      <c r="C59" s="48"/>
      <c r="D59" s="48"/>
      <c r="E59" s="48"/>
      <c r="F59" s="49"/>
      <c r="G59" s="48"/>
      <c r="H59" s="48"/>
      <c r="I59" s="48"/>
      <c r="J59" s="48"/>
      <c r="K59" s="48"/>
      <c r="L59" s="48"/>
      <c r="M59" s="48"/>
      <c r="N59" s="48"/>
      <c r="O59" s="48"/>
      <c r="P59" s="48">
        <v>299.10000000000002</v>
      </c>
      <c r="Q59" s="48">
        <v>33.700000000000003</v>
      </c>
      <c r="R59" s="39"/>
      <c r="S59" s="35"/>
    </row>
    <row r="60" spans="1:19" ht="11.25" hidden="1" customHeight="1" x14ac:dyDescent="0.25">
      <c r="A60" s="3">
        <f t="shared" si="0"/>
        <v>54</v>
      </c>
      <c r="B60" s="47" t="s">
        <v>109</v>
      </c>
      <c r="C60" s="48"/>
      <c r="D60" s="48"/>
      <c r="E60" s="48"/>
      <c r="F60" s="49"/>
      <c r="G60" s="48"/>
      <c r="H60" s="48"/>
      <c r="I60" s="48"/>
      <c r="J60" s="48"/>
      <c r="K60" s="48"/>
      <c r="L60" s="48"/>
      <c r="M60" s="48"/>
      <c r="N60" s="48"/>
      <c r="O60" s="48">
        <v>67.471999999999994</v>
      </c>
      <c r="P60" s="48">
        <v>38.159999999999997</v>
      </c>
      <c r="Q60" s="48">
        <v>27.028320000000001</v>
      </c>
      <c r="R60" s="39"/>
      <c r="S60" s="35"/>
    </row>
    <row r="61" spans="1:19" ht="11.25" hidden="1" customHeight="1" x14ac:dyDescent="0.25">
      <c r="A61" s="3">
        <f t="shared" si="0"/>
        <v>55</v>
      </c>
      <c r="B61" s="44" t="s">
        <v>76</v>
      </c>
      <c r="C61" s="45"/>
      <c r="D61" s="45"/>
      <c r="E61" s="45"/>
      <c r="F61" s="45"/>
      <c r="G61" s="45"/>
      <c r="H61" s="45"/>
      <c r="I61" s="45"/>
      <c r="J61" s="45">
        <v>147.28913700000001</v>
      </c>
      <c r="K61" s="45">
        <v>94.054502000000014</v>
      </c>
      <c r="L61" s="45">
        <v>0</v>
      </c>
      <c r="M61" s="45">
        <v>149.28745900000001</v>
      </c>
      <c r="N61" s="45">
        <v>354.858498</v>
      </c>
      <c r="O61" s="45">
        <v>249.41854700000002</v>
      </c>
      <c r="P61" s="45">
        <v>212.178248</v>
      </c>
      <c r="Q61" s="45">
        <v>25.107634999999998</v>
      </c>
      <c r="R61" s="39"/>
      <c r="S61" s="35"/>
    </row>
    <row r="62" spans="1:19" ht="11.25" hidden="1" customHeight="1" x14ac:dyDescent="0.25">
      <c r="A62" s="3">
        <f t="shared" si="0"/>
        <v>56</v>
      </c>
      <c r="B62" s="47" t="s">
        <v>110</v>
      </c>
      <c r="C62" s="48"/>
      <c r="D62" s="48"/>
      <c r="E62" s="48"/>
      <c r="F62" s="49"/>
      <c r="G62" s="48"/>
      <c r="H62" s="48"/>
      <c r="I62" s="48"/>
      <c r="J62" s="48"/>
      <c r="K62" s="48"/>
      <c r="L62" s="48"/>
      <c r="M62" s="48"/>
      <c r="N62" s="48"/>
      <c r="O62" s="48"/>
      <c r="P62" s="48">
        <v>25.03</v>
      </c>
      <c r="Q62" s="48">
        <v>24.93</v>
      </c>
      <c r="R62" s="39"/>
      <c r="S62" s="35"/>
    </row>
    <row r="63" spans="1:19" ht="11.25" hidden="1" customHeight="1" x14ac:dyDescent="0.25">
      <c r="A63" s="3">
        <f t="shared" si="0"/>
        <v>57</v>
      </c>
      <c r="B63" s="44" t="s">
        <v>60</v>
      </c>
      <c r="C63" s="45"/>
      <c r="D63" s="45"/>
      <c r="E63" s="45"/>
      <c r="F63" s="45"/>
      <c r="G63" s="45"/>
      <c r="H63" s="45"/>
      <c r="I63" s="45"/>
      <c r="J63" s="45">
        <v>0</v>
      </c>
      <c r="K63" s="45">
        <v>0</v>
      </c>
      <c r="L63" s="45">
        <v>207.22800000000001</v>
      </c>
      <c r="M63" s="45">
        <v>473.56802400000004</v>
      </c>
      <c r="N63" s="45">
        <v>803.51999999999987</v>
      </c>
      <c r="O63" s="45">
        <v>475.09999999999997</v>
      </c>
      <c r="P63" s="45">
        <v>412.09999999999997</v>
      </c>
      <c r="Q63" s="45">
        <v>21.25</v>
      </c>
      <c r="R63" s="39"/>
      <c r="S63" s="35"/>
    </row>
    <row r="64" spans="1:19" ht="11.25" hidden="1" customHeight="1" x14ac:dyDescent="0.25">
      <c r="A64" s="3">
        <f t="shared" si="0"/>
        <v>58</v>
      </c>
      <c r="B64" s="47" t="s">
        <v>111</v>
      </c>
      <c r="C64" s="48"/>
      <c r="D64" s="48"/>
      <c r="E64" s="48"/>
      <c r="F64" s="49"/>
      <c r="G64" s="48"/>
      <c r="H64" s="48"/>
      <c r="I64" s="48"/>
      <c r="J64" s="48"/>
      <c r="K64" s="48"/>
      <c r="L64" s="48"/>
      <c r="M64" s="48"/>
      <c r="N64" s="48"/>
      <c r="O64" s="48"/>
      <c r="P64" s="48">
        <v>7.4799999999999995</v>
      </c>
      <c r="Q64" s="48">
        <v>19.560000000000002</v>
      </c>
      <c r="R64" s="39"/>
      <c r="S64" s="35"/>
    </row>
    <row r="65" spans="1:19" ht="11.25" hidden="1" customHeight="1" x14ac:dyDescent="0.25">
      <c r="A65" s="3">
        <f t="shared" si="0"/>
        <v>59</v>
      </c>
      <c r="B65" s="47" t="s">
        <v>112</v>
      </c>
      <c r="C65" s="48"/>
      <c r="D65" s="48"/>
      <c r="E65" s="48"/>
      <c r="F65" s="49"/>
      <c r="G65" s="48"/>
      <c r="H65" s="48"/>
      <c r="I65" s="48"/>
      <c r="J65" s="48"/>
      <c r="K65" s="48"/>
      <c r="L65" s="48"/>
      <c r="M65" s="48"/>
      <c r="N65" s="48"/>
      <c r="O65" s="48"/>
      <c r="P65" s="48">
        <v>60.817499999999995</v>
      </c>
      <c r="Q65" s="48">
        <v>18.122499999999999</v>
      </c>
      <c r="R65" s="39"/>
      <c r="S65" s="35"/>
    </row>
    <row r="66" spans="1:19" ht="11.25" hidden="1" customHeight="1" x14ac:dyDescent="0.25">
      <c r="A66" s="3">
        <f t="shared" si="0"/>
        <v>60</v>
      </c>
      <c r="B66" s="47" t="s">
        <v>113</v>
      </c>
      <c r="C66" s="48"/>
      <c r="D66" s="48"/>
      <c r="E66" s="48"/>
      <c r="F66" s="49"/>
      <c r="G66" s="48"/>
      <c r="H66" s="48"/>
      <c r="I66" s="48"/>
      <c r="J66" s="48"/>
      <c r="K66" s="48"/>
      <c r="L66" s="48"/>
      <c r="M66" s="48"/>
      <c r="N66" s="48"/>
      <c r="O66" s="48">
        <v>62.757321000000005</v>
      </c>
      <c r="P66" s="48">
        <v>49.106367999999996</v>
      </c>
      <c r="Q66" s="48">
        <v>14.097182</v>
      </c>
      <c r="R66" s="39"/>
      <c r="S66" s="35"/>
    </row>
    <row r="67" spans="1:19" ht="11.25" hidden="1" customHeight="1" x14ac:dyDescent="0.25">
      <c r="A67" s="3">
        <f t="shared" si="0"/>
        <v>61</v>
      </c>
      <c r="B67" s="47" t="s">
        <v>114</v>
      </c>
      <c r="C67" s="48"/>
      <c r="D67" s="48"/>
      <c r="E67" s="48"/>
      <c r="F67" s="49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>
        <v>10.229842</v>
      </c>
      <c r="R67" s="39"/>
      <c r="S67" s="35"/>
    </row>
    <row r="68" spans="1:19" ht="11.25" hidden="1" customHeight="1" x14ac:dyDescent="0.25">
      <c r="A68" s="3">
        <f t="shared" si="0"/>
        <v>62</v>
      </c>
      <c r="B68" s="47" t="s">
        <v>115</v>
      </c>
      <c r="C68" s="48"/>
      <c r="D68" s="48"/>
      <c r="E68" s="48"/>
      <c r="F68" s="49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>
        <v>1.5543</v>
      </c>
      <c r="R68" s="39"/>
      <c r="S68" s="35"/>
    </row>
    <row r="69" spans="1:19" ht="11.25" hidden="1" customHeight="1" x14ac:dyDescent="0.25">
      <c r="A69" s="3">
        <f t="shared" si="0"/>
        <v>63</v>
      </c>
      <c r="B69" s="44" t="s">
        <v>96</v>
      </c>
      <c r="C69" s="45"/>
      <c r="D69" s="45"/>
      <c r="E69" s="45"/>
      <c r="F69" s="45"/>
      <c r="G69" s="45"/>
      <c r="H69" s="45"/>
      <c r="I69" s="45"/>
      <c r="J69" s="45">
        <v>0</v>
      </c>
      <c r="K69" s="45">
        <v>0</v>
      </c>
      <c r="L69" s="45">
        <v>699.28526199999999</v>
      </c>
      <c r="M69" s="45">
        <v>629.32696099999998</v>
      </c>
      <c r="N69" s="45">
        <v>1110.8733400000001</v>
      </c>
      <c r="O69" s="45">
        <v>1033.201658</v>
      </c>
      <c r="P69" s="45">
        <v>736.31767500000001</v>
      </c>
      <c r="Q69" s="45"/>
      <c r="R69" s="39"/>
      <c r="S69" s="35"/>
    </row>
    <row r="70" spans="1:19" ht="11.25" hidden="1" customHeight="1" x14ac:dyDescent="0.25">
      <c r="A70" s="3">
        <f t="shared" si="0"/>
        <v>64</v>
      </c>
      <c r="B70" s="44" t="s">
        <v>71</v>
      </c>
      <c r="C70" s="45"/>
      <c r="D70" s="45"/>
      <c r="E70" s="45"/>
      <c r="F70" s="45"/>
      <c r="G70" s="45"/>
      <c r="H70" s="45"/>
      <c r="I70" s="45"/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382.09591799999998</v>
      </c>
      <c r="P70" s="45">
        <v>553.69938300000001</v>
      </c>
      <c r="Q70" s="45"/>
      <c r="R70" s="39"/>
      <c r="S70" s="35"/>
    </row>
    <row r="71" spans="1:19" ht="11.25" hidden="1" customHeight="1" x14ac:dyDescent="0.25">
      <c r="A71" s="3">
        <f t="shared" si="0"/>
        <v>65</v>
      </c>
      <c r="B71" s="47" t="s">
        <v>25</v>
      </c>
      <c r="C71" s="48">
        <v>368.51719799999989</v>
      </c>
      <c r="D71" s="48">
        <v>342.28628599999996</v>
      </c>
      <c r="E71" s="48">
        <v>383.241469</v>
      </c>
      <c r="F71" s="49">
        <v>323.52521500000006</v>
      </c>
      <c r="G71" s="48">
        <v>399.608746</v>
      </c>
      <c r="H71" s="48">
        <v>382.39378300000004</v>
      </c>
      <c r="I71" s="48">
        <v>473.11088400000006</v>
      </c>
      <c r="J71" s="48">
        <v>524.13637000000006</v>
      </c>
      <c r="K71" s="48">
        <v>294.56185899999997</v>
      </c>
      <c r="L71" s="48">
        <v>203.39269499999997</v>
      </c>
      <c r="M71" s="48">
        <v>91.561885999999987</v>
      </c>
      <c r="N71" s="48">
        <v>164.56019000000001</v>
      </c>
      <c r="O71" s="48">
        <v>146.987109</v>
      </c>
      <c r="P71" s="48">
        <v>52.651107999999994</v>
      </c>
      <c r="Q71" s="48"/>
      <c r="R71" s="39"/>
      <c r="S71" s="35"/>
    </row>
    <row r="72" spans="1:19" ht="11.25" hidden="1" customHeight="1" x14ac:dyDescent="0.25">
      <c r="A72" s="3">
        <f t="shared" si="0"/>
        <v>66</v>
      </c>
      <c r="B72" s="47" t="s">
        <v>116</v>
      </c>
      <c r="C72" s="48"/>
      <c r="D72" s="48"/>
      <c r="E72" s="48"/>
      <c r="F72" s="49"/>
      <c r="G72" s="48"/>
      <c r="H72" s="48"/>
      <c r="I72" s="48"/>
      <c r="J72" s="48"/>
      <c r="K72" s="48"/>
      <c r="L72" s="48"/>
      <c r="M72" s="48"/>
      <c r="N72" s="48"/>
      <c r="O72" s="48">
        <v>25.210899999999999</v>
      </c>
      <c r="P72" s="48">
        <v>36.714649999999999</v>
      </c>
      <c r="Q72" s="48"/>
      <c r="R72" s="39"/>
      <c r="S72" s="35"/>
    </row>
    <row r="73" spans="1:19" ht="11.25" hidden="1" customHeight="1" x14ac:dyDescent="0.25">
      <c r="A73" s="3">
        <f t="shared" si="0"/>
        <v>67</v>
      </c>
      <c r="B73" s="47" t="s">
        <v>117</v>
      </c>
      <c r="C73" s="48"/>
      <c r="D73" s="48"/>
      <c r="E73" s="48"/>
      <c r="F73" s="49"/>
      <c r="G73" s="48"/>
      <c r="H73" s="48"/>
      <c r="I73" s="48"/>
      <c r="J73" s="48"/>
      <c r="K73" s="48"/>
      <c r="L73" s="48"/>
      <c r="M73" s="48"/>
      <c r="N73" s="48"/>
      <c r="O73" s="48">
        <v>78.902627999999993</v>
      </c>
      <c r="P73" s="48">
        <v>17.228000000000002</v>
      </c>
      <c r="Q73" s="48"/>
      <c r="R73" s="39"/>
      <c r="S73" s="35"/>
    </row>
    <row r="74" spans="1:19" ht="11.25" hidden="1" customHeight="1" x14ac:dyDescent="0.25">
      <c r="A74" s="3">
        <f t="shared" si="0"/>
        <v>68</v>
      </c>
      <c r="B74" s="47" t="s">
        <v>54</v>
      </c>
      <c r="C74" s="48"/>
      <c r="D74" s="48"/>
      <c r="E74" s="48"/>
      <c r="F74" s="49"/>
      <c r="G74" s="48"/>
      <c r="H74" s="48"/>
      <c r="I74" s="48"/>
      <c r="J74" s="48"/>
      <c r="K74" s="48"/>
      <c r="L74" s="48"/>
      <c r="M74" s="48"/>
      <c r="N74" s="48">
        <v>10.805078999999999</v>
      </c>
      <c r="O74" s="48">
        <v>54.268384000000005</v>
      </c>
      <c r="P74" s="48">
        <v>10.614599999999999</v>
      </c>
      <c r="Q74" s="48"/>
      <c r="R74" s="39"/>
      <c r="S74" s="35"/>
    </row>
    <row r="75" spans="1:19" ht="11.25" hidden="1" customHeight="1" x14ac:dyDescent="0.25">
      <c r="A75" s="3">
        <f t="shared" si="0"/>
        <v>69</v>
      </c>
      <c r="B75" s="47" t="s">
        <v>74</v>
      </c>
      <c r="C75" s="48"/>
      <c r="D75" s="48"/>
      <c r="E75" s="48"/>
      <c r="F75" s="49"/>
      <c r="G75" s="48"/>
      <c r="H75" s="48"/>
      <c r="I75" s="48"/>
      <c r="J75" s="48"/>
      <c r="K75" s="48"/>
      <c r="L75" s="48"/>
      <c r="M75" s="48"/>
      <c r="N75" s="48"/>
      <c r="O75" s="48"/>
      <c r="P75" s="48">
        <v>1.5000000000000005E-3</v>
      </c>
      <c r="Q75" s="48"/>
      <c r="R75" s="39"/>
      <c r="S75" s="35"/>
    </row>
    <row r="76" spans="1:19" ht="11.25" hidden="1" customHeight="1" x14ac:dyDescent="0.25">
      <c r="A76" s="3">
        <f t="shared" si="0"/>
        <v>70</v>
      </c>
      <c r="B76" s="47" t="s">
        <v>73</v>
      </c>
      <c r="C76" s="48"/>
      <c r="D76" s="48"/>
      <c r="E76" s="48"/>
      <c r="F76" s="49"/>
      <c r="G76" s="48"/>
      <c r="H76" s="48"/>
      <c r="I76" s="48"/>
      <c r="J76" s="48"/>
      <c r="K76" s="48"/>
      <c r="L76" s="48"/>
      <c r="M76" s="48"/>
      <c r="N76" s="48"/>
      <c r="O76" s="48">
        <v>148.14599999999999</v>
      </c>
      <c r="P76" s="48"/>
      <c r="Q76" s="48"/>
      <c r="R76" s="39"/>
      <c r="S76" s="35"/>
    </row>
    <row r="77" spans="1:19" ht="11.25" hidden="1" customHeight="1" x14ac:dyDescent="0.25">
      <c r="A77" s="3">
        <f t="shared" si="0"/>
        <v>71</v>
      </c>
      <c r="B77" s="47" t="s">
        <v>37</v>
      </c>
      <c r="C77" s="48"/>
      <c r="D77" s="48"/>
      <c r="E77" s="48"/>
      <c r="F77" s="49"/>
      <c r="G77" s="48"/>
      <c r="H77" s="48"/>
      <c r="I77" s="48"/>
      <c r="J77" s="48"/>
      <c r="K77" s="48"/>
      <c r="L77" s="48"/>
      <c r="M77" s="48"/>
      <c r="N77" s="48">
        <v>133.91933</v>
      </c>
      <c r="O77" s="48">
        <v>52.374499999999998</v>
      </c>
      <c r="P77" s="48"/>
      <c r="Q77" s="48"/>
      <c r="R77" s="39"/>
      <c r="S77" s="35"/>
    </row>
    <row r="78" spans="1:19" ht="11.25" hidden="1" customHeight="1" x14ac:dyDescent="0.25">
      <c r="A78" s="3">
        <f t="shared" si="0"/>
        <v>72</v>
      </c>
      <c r="B78" s="47" t="s">
        <v>72</v>
      </c>
      <c r="C78" s="48"/>
      <c r="D78" s="48"/>
      <c r="E78" s="48"/>
      <c r="F78" s="49"/>
      <c r="G78" s="48"/>
      <c r="H78" s="48"/>
      <c r="I78" s="48"/>
      <c r="J78" s="48"/>
      <c r="K78" s="48"/>
      <c r="L78" s="48"/>
      <c r="M78" s="48"/>
      <c r="N78" s="48"/>
      <c r="O78" s="48">
        <v>8.6174569999999999</v>
      </c>
      <c r="P78" s="48"/>
      <c r="Q78" s="48"/>
      <c r="R78" s="39"/>
      <c r="S78" s="35"/>
    </row>
    <row r="79" spans="1:19" ht="11.25" hidden="1" customHeight="1" x14ac:dyDescent="0.25">
      <c r="A79" s="3">
        <f t="shared" si="0"/>
        <v>73</v>
      </c>
      <c r="B79" s="47" t="s">
        <v>56</v>
      </c>
      <c r="C79" s="48"/>
      <c r="D79" s="48"/>
      <c r="E79" s="48"/>
      <c r="F79" s="49"/>
      <c r="G79" s="48"/>
      <c r="H79" s="48"/>
      <c r="I79" s="48"/>
      <c r="J79" s="48"/>
      <c r="K79" s="48">
        <v>125.34</v>
      </c>
      <c r="L79" s="48"/>
      <c r="M79" s="48"/>
      <c r="N79" s="48"/>
      <c r="O79" s="48"/>
      <c r="P79" s="48"/>
      <c r="Q79" s="48"/>
      <c r="R79" s="39"/>
      <c r="S79" s="35"/>
    </row>
    <row r="80" spans="1:19" ht="11.25" hidden="1" customHeight="1" x14ac:dyDescent="0.25">
      <c r="A80" s="3">
        <f t="shared" si="0"/>
        <v>74</v>
      </c>
      <c r="B80" s="47" t="s">
        <v>42</v>
      </c>
      <c r="C80" s="48"/>
      <c r="D80" s="48"/>
      <c r="E80" s="48"/>
      <c r="F80" s="49"/>
      <c r="G80" s="48"/>
      <c r="H80" s="48"/>
      <c r="I80" s="48"/>
      <c r="J80" s="48"/>
      <c r="K80" s="48"/>
      <c r="L80" s="48"/>
      <c r="M80" s="48">
        <v>18.973969</v>
      </c>
      <c r="N80" s="48">
        <v>10.002018</v>
      </c>
      <c r="O80" s="48"/>
      <c r="P80" s="48"/>
      <c r="Q80" s="48"/>
      <c r="R80" s="39"/>
      <c r="S80" s="35"/>
    </row>
    <row r="81" spans="1:19" ht="11.25" hidden="1" customHeight="1" x14ac:dyDescent="0.25">
      <c r="A81" s="3">
        <f t="shared" si="0"/>
        <v>75</v>
      </c>
      <c r="B81" s="47" t="s">
        <v>64</v>
      </c>
      <c r="C81" s="48">
        <v>0</v>
      </c>
      <c r="D81" s="48">
        <v>1058.3780280000001</v>
      </c>
      <c r="E81" s="48">
        <v>2646.2499839999996</v>
      </c>
      <c r="F81" s="49">
        <v>2120.6836119999998</v>
      </c>
      <c r="G81" s="48">
        <v>2736.7878310000001</v>
      </c>
      <c r="H81" s="48">
        <v>2556.0761360000006</v>
      </c>
      <c r="I81" s="48"/>
      <c r="J81" s="48"/>
      <c r="K81" s="48"/>
      <c r="L81" s="48"/>
      <c r="M81" s="48"/>
      <c r="N81" s="48"/>
      <c r="O81" s="48"/>
      <c r="P81" s="48"/>
      <c r="Q81" s="48"/>
      <c r="R81" s="39"/>
      <c r="S81" s="35"/>
    </row>
    <row r="82" spans="1:19" ht="11.25" hidden="1" customHeight="1" x14ac:dyDescent="0.25">
      <c r="A82" s="3">
        <f t="shared" si="0"/>
        <v>76</v>
      </c>
      <c r="B82" s="47" t="s">
        <v>66</v>
      </c>
      <c r="C82" s="48"/>
      <c r="D82" s="48"/>
      <c r="E82" s="48"/>
      <c r="F82" s="49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39"/>
      <c r="S82" s="35"/>
    </row>
    <row r="83" spans="1:19" ht="11.25" hidden="1" customHeight="1" x14ac:dyDescent="0.25">
      <c r="A83" s="3">
        <f t="shared" ref="A83:A111" si="1">+A82+1</f>
        <v>77</v>
      </c>
      <c r="B83" s="47" t="s">
        <v>67</v>
      </c>
      <c r="C83" s="48"/>
      <c r="D83" s="48"/>
      <c r="E83" s="48"/>
      <c r="F83" s="49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39"/>
      <c r="S83" s="35"/>
    </row>
    <row r="84" spans="1:19" ht="11.25" hidden="1" customHeight="1" x14ac:dyDescent="0.25">
      <c r="A84" s="3">
        <f t="shared" si="1"/>
        <v>78</v>
      </c>
      <c r="B84" s="47" t="s">
        <v>82</v>
      </c>
      <c r="C84" s="48">
        <v>0.41039999999999999</v>
      </c>
      <c r="D84" s="48"/>
      <c r="E84" s="48"/>
      <c r="F84" s="49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39"/>
      <c r="S84" s="35"/>
    </row>
    <row r="85" spans="1:19" ht="11.25" hidden="1" customHeight="1" x14ac:dyDescent="0.25">
      <c r="A85" s="3">
        <f t="shared" si="1"/>
        <v>79</v>
      </c>
      <c r="B85" s="47" t="s">
        <v>78</v>
      </c>
      <c r="C85" s="48"/>
      <c r="D85" s="48"/>
      <c r="E85" s="48">
        <v>0.30480000000000002</v>
      </c>
      <c r="F85" s="49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39"/>
      <c r="S85" s="35"/>
    </row>
    <row r="86" spans="1:19" ht="11.25" hidden="1" customHeight="1" x14ac:dyDescent="0.25">
      <c r="A86" s="3">
        <f t="shared" si="1"/>
        <v>80</v>
      </c>
      <c r="B86" s="47" t="s">
        <v>83</v>
      </c>
      <c r="C86" s="48">
        <v>124.601157</v>
      </c>
      <c r="D86" s="48"/>
      <c r="E86" s="48"/>
      <c r="F86" s="49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39"/>
      <c r="S86" s="35"/>
    </row>
    <row r="87" spans="1:19" ht="11.25" hidden="1" customHeight="1" x14ac:dyDescent="0.25">
      <c r="A87" s="3">
        <f t="shared" si="1"/>
        <v>81</v>
      </c>
      <c r="B87" s="47" t="s">
        <v>79</v>
      </c>
      <c r="C87" s="48"/>
      <c r="D87" s="48"/>
      <c r="E87" s="48">
        <v>104.29674600000001</v>
      </c>
      <c r="F87" s="49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39"/>
      <c r="S87" s="35"/>
    </row>
    <row r="88" spans="1:19" ht="11.25" hidden="1" customHeight="1" x14ac:dyDescent="0.25">
      <c r="A88" s="3">
        <f t="shared" si="1"/>
        <v>82</v>
      </c>
      <c r="B88" s="47" t="s">
        <v>45</v>
      </c>
      <c r="C88" s="48">
        <v>0</v>
      </c>
      <c r="D88" s="48">
        <v>126.9226</v>
      </c>
      <c r="E88" s="48">
        <v>74.492100000000008</v>
      </c>
      <c r="F88" s="49">
        <v>36.282200000000003</v>
      </c>
      <c r="G88" s="48">
        <v>152.90370000000001</v>
      </c>
      <c r="H88" s="48">
        <v>114.50030799999999</v>
      </c>
      <c r="I88" s="48"/>
      <c r="J88" s="48"/>
      <c r="K88" s="48"/>
      <c r="L88" s="48"/>
      <c r="M88" s="48"/>
      <c r="N88" s="48"/>
      <c r="O88" s="48"/>
      <c r="P88" s="48"/>
      <c r="Q88" s="48"/>
      <c r="R88" s="39"/>
      <c r="S88" s="35"/>
    </row>
    <row r="89" spans="1:19" ht="11.25" hidden="1" customHeight="1" x14ac:dyDescent="0.25">
      <c r="A89" s="3">
        <f t="shared" si="1"/>
        <v>83</v>
      </c>
      <c r="B89" s="47" t="s">
        <v>80</v>
      </c>
      <c r="C89" s="48">
        <v>1622.5072069999999</v>
      </c>
      <c r="D89" s="48">
        <v>1659.688915</v>
      </c>
      <c r="E89" s="48">
        <v>1198.3230269999999</v>
      </c>
      <c r="F89" s="49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39"/>
      <c r="S89" s="35"/>
    </row>
    <row r="90" spans="1:19" ht="11.25" hidden="1" customHeight="1" x14ac:dyDescent="0.25">
      <c r="A90" s="3">
        <f t="shared" si="1"/>
        <v>84</v>
      </c>
      <c r="B90" s="47" t="s">
        <v>63</v>
      </c>
      <c r="C90" s="48">
        <v>1065.1371300000001</v>
      </c>
      <c r="D90" s="48">
        <v>1303.4793220000001</v>
      </c>
      <c r="E90" s="48">
        <v>761.86567599999989</v>
      </c>
      <c r="F90" s="49">
        <v>178.25743</v>
      </c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39"/>
      <c r="S90" s="35"/>
    </row>
    <row r="91" spans="1:19" ht="11.25" hidden="1" customHeight="1" x14ac:dyDescent="0.25">
      <c r="A91" s="3">
        <f t="shared" si="1"/>
        <v>85</v>
      </c>
      <c r="B91" s="47" t="s">
        <v>86</v>
      </c>
      <c r="C91" s="48"/>
      <c r="D91" s="48"/>
      <c r="E91" s="48"/>
      <c r="F91" s="49">
        <v>299.14260400000001</v>
      </c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39"/>
      <c r="S91" s="35"/>
    </row>
    <row r="92" spans="1:19" ht="11.25" hidden="1" customHeight="1" x14ac:dyDescent="0.25">
      <c r="A92" s="3">
        <f t="shared" si="1"/>
        <v>86</v>
      </c>
      <c r="B92" s="47" t="s">
        <v>87</v>
      </c>
      <c r="C92" s="48">
        <v>2753.3081999999999</v>
      </c>
      <c r="D92" s="48">
        <v>2583.2451000000001</v>
      </c>
      <c r="E92" s="48"/>
      <c r="F92" s="49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39"/>
      <c r="S92" s="35"/>
    </row>
    <row r="93" spans="1:19" ht="11.25" hidden="1" customHeight="1" x14ac:dyDescent="0.25">
      <c r="A93" s="3">
        <f t="shared" si="1"/>
        <v>87</v>
      </c>
      <c r="B93" s="47" t="s">
        <v>44</v>
      </c>
      <c r="C93" s="48"/>
      <c r="D93" s="48"/>
      <c r="E93" s="48"/>
      <c r="F93" s="49"/>
      <c r="G93" s="48"/>
      <c r="H93" s="48"/>
      <c r="I93" s="48"/>
      <c r="J93" s="48">
        <v>141.22999999999999</v>
      </c>
      <c r="K93" s="48"/>
      <c r="L93" s="48"/>
      <c r="M93" s="48"/>
      <c r="N93" s="48"/>
      <c r="O93" s="48"/>
      <c r="P93" s="48"/>
      <c r="Q93" s="48"/>
      <c r="R93" s="39"/>
      <c r="S93" s="35"/>
    </row>
    <row r="94" spans="1:19" ht="11.25" hidden="1" customHeight="1" x14ac:dyDescent="0.25">
      <c r="A94" s="3">
        <f t="shared" si="1"/>
        <v>88</v>
      </c>
      <c r="B94" s="47" t="s">
        <v>55</v>
      </c>
      <c r="C94" s="48">
        <v>0</v>
      </c>
      <c r="D94" s="48">
        <v>46.5503</v>
      </c>
      <c r="E94" s="48">
        <v>79.323700000000017</v>
      </c>
      <c r="F94" s="49">
        <v>176.32189999999997</v>
      </c>
      <c r="G94" s="48">
        <v>153.39434700000004</v>
      </c>
      <c r="H94" s="48">
        <v>179.60497399999997</v>
      </c>
      <c r="I94" s="48">
        <v>125.28564200000001</v>
      </c>
      <c r="J94" s="48"/>
      <c r="K94" s="48"/>
      <c r="L94" s="48"/>
      <c r="M94" s="48"/>
      <c r="N94" s="48"/>
      <c r="O94" s="48"/>
      <c r="P94" s="48"/>
      <c r="Q94" s="48"/>
      <c r="R94" s="39"/>
      <c r="S94" s="35"/>
    </row>
    <row r="95" spans="1:19" ht="11.25" hidden="1" customHeight="1" x14ac:dyDescent="0.25">
      <c r="A95" s="3">
        <f t="shared" si="1"/>
        <v>89</v>
      </c>
      <c r="B95" s="47" t="s">
        <v>69</v>
      </c>
      <c r="C95" s="48"/>
      <c r="D95" s="48"/>
      <c r="E95" s="48"/>
      <c r="F95" s="49"/>
      <c r="G95" s="48"/>
      <c r="H95" s="48"/>
      <c r="I95" s="48"/>
      <c r="J95" s="48"/>
      <c r="K95" s="48"/>
      <c r="L95" s="48"/>
      <c r="M95" s="48"/>
      <c r="N95" s="48">
        <v>106.59</v>
      </c>
      <c r="O95" s="48"/>
      <c r="P95" s="48"/>
      <c r="Q95" s="48"/>
      <c r="R95" s="39"/>
      <c r="S95" s="35"/>
    </row>
    <row r="96" spans="1:19" ht="11.25" hidden="1" customHeight="1" x14ac:dyDescent="0.25">
      <c r="A96" s="3">
        <f t="shared" si="1"/>
        <v>90</v>
      </c>
      <c r="B96" s="47" t="s">
        <v>51</v>
      </c>
      <c r="C96" s="48"/>
      <c r="D96" s="48"/>
      <c r="E96" s="48"/>
      <c r="F96" s="49"/>
      <c r="G96" s="48"/>
      <c r="H96" s="48"/>
      <c r="I96" s="48"/>
      <c r="J96" s="48"/>
      <c r="K96" s="48"/>
      <c r="L96" s="48">
        <v>0.48</v>
      </c>
      <c r="M96" s="48"/>
      <c r="N96" s="48"/>
      <c r="O96" s="48"/>
      <c r="P96" s="48"/>
      <c r="Q96" s="48"/>
      <c r="R96" s="39"/>
      <c r="S96" s="35"/>
    </row>
    <row r="97" spans="1:19" ht="11.25" hidden="1" customHeight="1" x14ac:dyDescent="0.25">
      <c r="A97" s="3">
        <f t="shared" si="1"/>
        <v>91</v>
      </c>
      <c r="B97" s="47" t="s">
        <v>53</v>
      </c>
      <c r="C97" s="48"/>
      <c r="D97" s="48"/>
      <c r="E97" s="48"/>
      <c r="F97" s="49"/>
      <c r="G97" s="48"/>
      <c r="H97" s="48"/>
      <c r="I97" s="48">
        <v>3.6784999999999998E-2</v>
      </c>
      <c r="J97" s="48"/>
      <c r="K97" s="48"/>
      <c r="L97" s="48"/>
      <c r="M97" s="48"/>
      <c r="N97" s="48"/>
      <c r="O97" s="48"/>
      <c r="P97" s="48"/>
      <c r="Q97" s="48"/>
      <c r="R97" s="39"/>
      <c r="S97" s="35"/>
    </row>
    <row r="98" spans="1:19" ht="11.25" hidden="1" customHeight="1" x14ac:dyDescent="0.25">
      <c r="A98" s="3">
        <f t="shared" si="1"/>
        <v>92</v>
      </c>
      <c r="B98" s="47" t="s">
        <v>85</v>
      </c>
      <c r="C98" s="48">
        <v>59.372579999999999</v>
      </c>
      <c r="D98" s="48"/>
      <c r="E98" s="48"/>
      <c r="F98" s="49"/>
      <c r="G98" s="48"/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39"/>
      <c r="S98" s="35"/>
    </row>
    <row r="99" spans="1:19" ht="11.25" hidden="1" customHeight="1" x14ac:dyDescent="0.25">
      <c r="A99" s="3">
        <f t="shared" si="1"/>
        <v>93</v>
      </c>
      <c r="B99" s="47" t="s">
        <v>47</v>
      </c>
      <c r="C99" s="48">
        <v>0</v>
      </c>
      <c r="D99" s="48">
        <v>99.227705999999998</v>
      </c>
      <c r="E99" s="48">
        <v>135.17862700000001</v>
      </c>
      <c r="F99" s="49">
        <v>95.498965999999982</v>
      </c>
      <c r="G99" s="48">
        <v>50.409902000000002</v>
      </c>
      <c r="H99" s="48">
        <v>49.116084000000001</v>
      </c>
      <c r="I99" s="48"/>
      <c r="J99" s="48"/>
      <c r="K99" s="48"/>
      <c r="L99" s="48"/>
      <c r="M99" s="48"/>
      <c r="N99" s="48"/>
      <c r="O99" s="48"/>
      <c r="P99" s="48"/>
      <c r="Q99" s="48"/>
      <c r="R99" s="39"/>
      <c r="S99" s="35"/>
    </row>
    <row r="100" spans="1:19" ht="11.25" hidden="1" customHeight="1" x14ac:dyDescent="0.25">
      <c r="A100" s="3">
        <f t="shared" si="1"/>
        <v>94</v>
      </c>
      <c r="B100" s="47" t="s">
        <v>43</v>
      </c>
      <c r="C100" s="48"/>
      <c r="D100" s="48"/>
      <c r="E100" s="48">
        <v>15.850334999999999</v>
      </c>
      <c r="F100" s="49">
        <v>16.010132000000002</v>
      </c>
      <c r="G100" s="48">
        <v>11.140788000000001</v>
      </c>
      <c r="H100" s="48">
        <v>4.3625160000000003</v>
      </c>
      <c r="I100" s="48"/>
      <c r="J100" s="48">
        <v>1.7005939999999999</v>
      </c>
      <c r="K100" s="48">
        <v>7.8750650000000011</v>
      </c>
      <c r="L100" s="48"/>
      <c r="M100" s="48">
        <v>17.123542</v>
      </c>
      <c r="N100" s="48">
        <v>6.0027049999999997</v>
      </c>
      <c r="O100" s="48"/>
      <c r="P100" s="48"/>
      <c r="Q100" s="48"/>
      <c r="R100" s="39"/>
      <c r="S100" s="35"/>
    </row>
    <row r="101" spans="1:19" ht="11.25" hidden="1" customHeight="1" x14ac:dyDescent="0.25">
      <c r="A101" s="3">
        <f t="shared" si="1"/>
        <v>95</v>
      </c>
      <c r="B101" s="47" t="s">
        <v>41</v>
      </c>
      <c r="C101" s="48"/>
      <c r="D101" s="48"/>
      <c r="E101" s="48"/>
      <c r="F101" s="49"/>
      <c r="G101" s="48"/>
      <c r="H101" s="48"/>
      <c r="I101" s="48"/>
      <c r="J101" s="48"/>
      <c r="K101" s="48"/>
      <c r="L101" s="48"/>
      <c r="M101" s="48"/>
      <c r="N101" s="48">
        <v>12.143853</v>
      </c>
      <c r="O101" s="48"/>
      <c r="P101" s="48"/>
      <c r="Q101" s="48"/>
      <c r="R101" s="39"/>
      <c r="S101" s="35"/>
    </row>
    <row r="102" spans="1:19" ht="11.25" hidden="1" customHeight="1" x14ac:dyDescent="0.25">
      <c r="A102" s="3">
        <f t="shared" si="1"/>
        <v>96</v>
      </c>
      <c r="B102" s="47" t="s">
        <v>58</v>
      </c>
      <c r="C102" s="48"/>
      <c r="D102" s="48"/>
      <c r="E102" s="48"/>
      <c r="F102" s="49"/>
      <c r="G102" s="48"/>
      <c r="H102" s="48"/>
      <c r="I102" s="48"/>
      <c r="J102" s="48"/>
      <c r="K102" s="48"/>
      <c r="L102" s="48">
        <v>0.06</v>
      </c>
      <c r="M102" s="48"/>
      <c r="N102" s="48"/>
      <c r="O102" s="48"/>
      <c r="P102" s="48"/>
      <c r="Q102" s="48"/>
      <c r="R102" s="39"/>
      <c r="S102" s="35"/>
    </row>
    <row r="103" spans="1:19" ht="11.25" hidden="1" customHeight="1" x14ac:dyDescent="0.25">
      <c r="A103" s="3">
        <f t="shared" si="1"/>
        <v>97</v>
      </c>
      <c r="B103" s="47" t="s">
        <v>22</v>
      </c>
      <c r="C103" s="48"/>
      <c r="D103" s="48"/>
      <c r="E103" s="48"/>
      <c r="F103" s="49"/>
      <c r="G103" s="48"/>
      <c r="H103" s="48"/>
      <c r="I103" s="48">
        <v>1035.674182</v>
      </c>
      <c r="J103" s="48">
        <v>1830.4414080000001</v>
      </c>
      <c r="K103" s="48">
        <v>2299.2437770000001</v>
      </c>
      <c r="L103" s="48">
        <v>445.33455600000002</v>
      </c>
      <c r="M103" s="48"/>
      <c r="N103" s="48"/>
      <c r="O103" s="48"/>
      <c r="P103" s="48"/>
      <c r="Q103" s="48"/>
      <c r="R103" s="39"/>
      <c r="S103" s="35"/>
    </row>
    <row r="104" spans="1:19" ht="11.25" hidden="1" customHeight="1" x14ac:dyDescent="0.25">
      <c r="A104" s="3">
        <f t="shared" si="1"/>
        <v>98</v>
      </c>
      <c r="B104" s="47" t="s">
        <v>29</v>
      </c>
      <c r="C104" s="48"/>
      <c r="D104" s="48"/>
      <c r="E104" s="48"/>
      <c r="F104" s="49"/>
      <c r="G104" s="48"/>
      <c r="H104" s="48"/>
      <c r="I104" s="48">
        <v>16.628537999999999</v>
      </c>
      <c r="J104" s="48">
        <v>5.9130640000000003</v>
      </c>
      <c r="K104" s="48"/>
      <c r="L104" s="48"/>
      <c r="M104" s="48"/>
      <c r="N104" s="48"/>
      <c r="O104" s="48"/>
      <c r="P104" s="48"/>
      <c r="Q104" s="48"/>
      <c r="R104" s="39"/>
      <c r="S104" s="35"/>
    </row>
    <row r="105" spans="1:19" ht="11.25" hidden="1" customHeight="1" x14ac:dyDescent="0.25">
      <c r="A105" s="3">
        <f t="shared" si="1"/>
        <v>99</v>
      </c>
      <c r="B105" s="47" t="s">
        <v>48</v>
      </c>
      <c r="C105" s="48"/>
      <c r="D105" s="48"/>
      <c r="E105" s="48"/>
      <c r="F105" s="49"/>
      <c r="G105" s="48"/>
      <c r="H105" s="48"/>
      <c r="I105" s="48"/>
      <c r="J105" s="48"/>
      <c r="K105" s="48"/>
      <c r="L105" s="48"/>
      <c r="M105" s="48">
        <v>0.16</v>
      </c>
      <c r="N105" s="48"/>
      <c r="O105" s="48"/>
      <c r="P105" s="48"/>
      <c r="Q105" s="48"/>
      <c r="R105" s="39"/>
      <c r="S105" s="35"/>
    </row>
    <row r="106" spans="1:19" ht="11.25" hidden="1" customHeight="1" x14ac:dyDescent="0.25">
      <c r="A106" s="3">
        <f t="shared" si="1"/>
        <v>100</v>
      </c>
      <c r="B106" s="47" t="s">
        <v>50</v>
      </c>
      <c r="C106" s="48"/>
      <c r="D106" s="48"/>
      <c r="E106" s="48"/>
      <c r="F106" s="49">
        <v>244.29511099999999</v>
      </c>
      <c r="G106" s="48">
        <v>972.59330000000023</v>
      </c>
      <c r="H106" s="48">
        <v>1637.6248999999998</v>
      </c>
      <c r="I106" s="48">
        <v>1993.889694</v>
      </c>
      <c r="J106" s="48">
        <v>2051.5079000000001</v>
      </c>
      <c r="K106" s="48">
        <v>1541.5492000000002</v>
      </c>
      <c r="L106" s="48"/>
      <c r="M106" s="48"/>
      <c r="N106" s="48"/>
      <c r="O106" s="48"/>
      <c r="P106" s="48"/>
      <c r="Q106" s="48"/>
      <c r="R106" s="39"/>
      <c r="S106" s="35"/>
    </row>
    <row r="107" spans="1:19" ht="11.25" hidden="1" customHeight="1" x14ac:dyDescent="0.25">
      <c r="A107" s="3">
        <f t="shared" si="1"/>
        <v>101</v>
      </c>
      <c r="B107" s="47" t="s">
        <v>52</v>
      </c>
      <c r="C107" s="48"/>
      <c r="D107" s="48"/>
      <c r="E107" s="48"/>
      <c r="F107" s="49"/>
      <c r="G107" s="48"/>
      <c r="H107" s="48"/>
      <c r="I107" s="48"/>
      <c r="J107" s="48"/>
      <c r="K107" s="48">
        <v>26.472567999999999</v>
      </c>
      <c r="L107" s="48">
        <v>41.924548000000001</v>
      </c>
      <c r="M107" s="48">
        <v>74.951579999999993</v>
      </c>
      <c r="N107" s="48"/>
      <c r="O107" s="48"/>
      <c r="P107" s="48"/>
      <c r="Q107" s="48"/>
      <c r="R107" s="39"/>
      <c r="S107" s="35"/>
    </row>
    <row r="108" spans="1:19" ht="11.25" hidden="1" customHeight="1" x14ac:dyDescent="0.25">
      <c r="A108" s="3">
        <f t="shared" si="1"/>
        <v>102</v>
      </c>
      <c r="B108" s="47" t="s">
        <v>57</v>
      </c>
      <c r="C108" s="48"/>
      <c r="D108" s="48"/>
      <c r="E108" s="48">
        <v>65.419954999999987</v>
      </c>
      <c r="F108" s="49">
        <v>64.335404999999994</v>
      </c>
      <c r="G108" s="48">
        <v>2.644463</v>
      </c>
      <c r="H108" s="48">
        <v>35.561633999999998</v>
      </c>
      <c r="I108" s="48">
        <v>8.3093219999999999</v>
      </c>
      <c r="J108" s="48"/>
      <c r="K108" s="48"/>
      <c r="L108" s="48"/>
      <c r="M108" s="48"/>
      <c r="N108" s="48"/>
      <c r="O108" s="48"/>
      <c r="P108" s="48"/>
      <c r="Q108" s="48"/>
      <c r="R108" s="39"/>
      <c r="S108" s="35"/>
    </row>
    <row r="109" spans="1:19" ht="11.25" hidden="1" customHeight="1" x14ac:dyDescent="0.25">
      <c r="A109" s="3">
        <f t="shared" si="1"/>
        <v>103</v>
      </c>
      <c r="B109" s="47" t="s">
        <v>49</v>
      </c>
      <c r="C109" s="48">
        <v>66.016167999999993</v>
      </c>
      <c r="D109" s="48"/>
      <c r="E109" s="48">
        <v>44.068178999999994</v>
      </c>
      <c r="F109" s="49">
        <v>37.622138</v>
      </c>
      <c r="G109" s="48">
        <v>13.367122999999999</v>
      </c>
      <c r="H109" s="48">
        <v>0.37984200000000001</v>
      </c>
      <c r="I109" s="48"/>
      <c r="J109" s="48"/>
      <c r="K109" s="48"/>
      <c r="L109" s="48"/>
      <c r="M109" s="48"/>
      <c r="N109" s="48"/>
      <c r="O109" s="48"/>
      <c r="P109" s="48"/>
      <c r="Q109" s="48"/>
      <c r="R109" s="39"/>
      <c r="S109" s="35"/>
    </row>
    <row r="110" spans="1:19" ht="11.25" hidden="1" customHeight="1" x14ac:dyDescent="0.25">
      <c r="A110" s="3">
        <f t="shared" si="1"/>
        <v>104</v>
      </c>
      <c r="B110" s="47" t="s">
        <v>84</v>
      </c>
      <c r="C110" s="48">
        <v>32.938000000000002</v>
      </c>
      <c r="D110" s="48"/>
      <c r="E110" s="48"/>
      <c r="F110" s="49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39"/>
      <c r="S110" s="35"/>
    </row>
    <row r="111" spans="1:19" ht="11.25" hidden="1" customHeight="1" x14ac:dyDescent="0.25">
      <c r="A111" s="3">
        <f t="shared" si="1"/>
        <v>105</v>
      </c>
      <c r="B111" s="47" t="s">
        <v>81</v>
      </c>
      <c r="C111" s="48"/>
      <c r="D111" s="48"/>
      <c r="E111" s="48">
        <v>45.665359999999993</v>
      </c>
      <c r="F111" s="49"/>
      <c r="G111" s="48"/>
      <c r="H111" s="48"/>
      <c r="I111" s="48"/>
      <c r="J111" s="48"/>
      <c r="K111" s="48"/>
      <c r="L111" s="48"/>
      <c r="M111" s="48"/>
      <c r="N111" s="48"/>
      <c r="O111" s="48"/>
      <c r="P111" s="48"/>
      <c r="Q111" s="48"/>
      <c r="R111" s="39"/>
      <c r="S111" s="35"/>
    </row>
    <row r="112" spans="1:19" ht="11.25" customHeight="1" x14ac:dyDescent="0.25">
      <c r="B112" s="44" t="s">
        <v>20</v>
      </c>
      <c r="C112" s="45">
        <v>6702.9183270000003</v>
      </c>
      <c r="D112" s="45">
        <v>7880.1483929999995</v>
      </c>
      <c r="E112" s="45">
        <v>6271.5866539999997</v>
      </c>
      <c r="F112" s="45">
        <v>4216.2606999999998</v>
      </c>
      <c r="G112" s="45">
        <v>5011.5340299999998</v>
      </c>
      <c r="H112" s="45">
        <v>5447.3322880000005</v>
      </c>
      <c r="I112" s="45">
        <v>4315.8025449999996</v>
      </c>
      <c r="J112" s="45">
        <v>5569.8735500000003</v>
      </c>
      <c r="K112" s="45">
        <v>5798.8497280000001</v>
      </c>
      <c r="L112" s="45">
        <v>2980.8875129999997</v>
      </c>
      <c r="M112" s="45">
        <v>2589.5162059999998</v>
      </c>
      <c r="N112" s="45">
        <v>4663.5333629999996</v>
      </c>
      <c r="O112" s="45">
        <v>4636.348950999999</v>
      </c>
      <c r="P112" s="45">
        <v>4186.7731030000004</v>
      </c>
      <c r="Q112" s="45">
        <v>3357.4433079999985</v>
      </c>
      <c r="R112" s="39"/>
      <c r="S112" s="35"/>
    </row>
    <row r="113" spans="2:19" ht="4.5" customHeight="1" x14ac:dyDescent="0.2">
      <c r="B113" s="12"/>
      <c r="C113" s="10"/>
      <c r="D113" s="10"/>
      <c r="E113" s="1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S113" s="35"/>
    </row>
    <row r="114" spans="2:19" ht="11.25" customHeight="1" x14ac:dyDescent="0.2">
      <c r="B114" s="50" t="s">
        <v>119</v>
      </c>
      <c r="C114" s="51"/>
      <c r="D114" s="51"/>
      <c r="E114" s="51"/>
      <c r="F114" s="52"/>
      <c r="G114" s="52"/>
      <c r="H114" s="52"/>
      <c r="I114" s="3"/>
      <c r="J114" s="3"/>
      <c r="K114" s="53"/>
      <c r="L114" s="3"/>
      <c r="M114" s="3"/>
      <c r="N114" s="3"/>
      <c r="O114" s="3"/>
      <c r="P114" s="3"/>
      <c r="Q114" s="3"/>
      <c r="S114" s="35"/>
    </row>
    <row r="115" spans="2:19" ht="11.25" customHeight="1" x14ac:dyDescent="0.2">
      <c r="B115" s="54" t="s">
        <v>91</v>
      </c>
      <c r="C115" s="51"/>
      <c r="D115" s="51"/>
      <c r="E115" s="51"/>
      <c r="F115" s="52"/>
      <c r="G115" s="52"/>
      <c r="H115" s="52"/>
      <c r="I115" s="3"/>
      <c r="J115" s="3"/>
      <c r="K115" s="53"/>
      <c r="L115" s="3"/>
      <c r="M115" s="3"/>
      <c r="N115" s="3"/>
      <c r="O115" s="3"/>
      <c r="P115" s="3"/>
      <c r="Q115" s="3"/>
    </row>
    <row r="116" spans="2:19" ht="11.25" customHeight="1" x14ac:dyDescent="0.2">
      <c r="B116" s="54" t="s">
        <v>97</v>
      </c>
      <c r="C116" s="51"/>
      <c r="D116" s="51"/>
      <c r="E116" s="51"/>
      <c r="F116" s="52"/>
      <c r="G116" s="52"/>
      <c r="H116" s="52"/>
      <c r="I116" s="3"/>
      <c r="J116" s="3"/>
      <c r="K116" s="53"/>
      <c r="L116" s="3"/>
      <c r="M116" s="3"/>
      <c r="N116" s="3"/>
      <c r="O116" s="3"/>
      <c r="P116" s="3"/>
      <c r="Q116" s="3"/>
    </row>
    <row r="117" spans="2:19" ht="11.25" customHeight="1" x14ac:dyDescent="0.2">
      <c r="B117" s="55" t="s">
        <v>2</v>
      </c>
      <c r="C117" s="3"/>
      <c r="D117" s="3"/>
      <c r="E117" s="3"/>
      <c r="F117" s="3"/>
      <c r="G117" s="3"/>
      <c r="H117" s="3"/>
      <c r="I117" s="3"/>
      <c r="J117" s="3"/>
      <c r="K117" s="1"/>
      <c r="L117" s="53"/>
      <c r="M117" s="53"/>
      <c r="N117" s="53"/>
      <c r="O117" s="14"/>
      <c r="P117" s="14"/>
      <c r="Q117" s="14"/>
    </row>
    <row r="118" spans="2:19" ht="11.1" customHeight="1" x14ac:dyDescent="0.2">
      <c r="B118" s="13"/>
      <c r="C118" s="14">
        <v>553924.49453999987</v>
      </c>
      <c r="D118" s="14">
        <v>722355.3455589998</v>
      </c>
      <c r="E118" s="14">
        <v>844552.87496100005</v>
      </c>
      <c r="F118" s="14">
        <v>842605.07863000024</v>
      </c>
      <c r="G118" s="15">
        <v>1035574.0497300001</v>
      </c>
      <c r="H118" s="16">
        <v>1009898.5723260001</v>
      </c>
      <c r="I118" s="16">
        <v>1048472.4635900001</v>
      </c>
      <c r="J118" s="16">
        <v>1190273.6039160001</v>
      </c>
      <c r="K118" s="16">
        <v>1267866.5800789997</v>
      </c>
      <c r="L118" s="16">
        <v>1276249.2028349997</v>
      </c>
      <c r="M118" s="16"/>
      <c r="N118" s="16">
        <v>1235345.0680179996</v>
      </c>
      <c r="O118" s="16">
        <v>1298563.8286840005</v>
      </c>
      <c r="P118" s="16">
        <v>1298563.8286840005</v>
      </c>
      <c r="Q118" s="16">
        <v>1298563.8286840005</v>
      </c>
    </row>
    <row r="119" spans="2:19" ht="11.1" customHeight="1" x14ac:dyDescent="0.2">
      <c r="B119" s="17"/>
      <c r="C119" s="26">
        <f t="shared" ref="C119:L119" si="2">+C6-C118</f>
        <v>0</v>
      </c>
      <c r="D119" s="27">
        <f t="shared" si="2"/>
        <v>0</v>
      </c>
      <c r="E119" s="27">
        <f t="shared" si="2"/>
        <v>0</v>
      </c>
      <c r="F119" s="27">
        <f t="shared" si="2"/>
        <v>0</v>
      </c>
      <c r="G119" s="27">
        <f t="shared" si="2"/>
        <v>0</v>
      </c>
      <c r="H119" s="27">
        <f t="shared" si="2"/>
        <v>0</v>
      </c>
      <c r="I119" s="27">
        <f t="shared" si="2"/>
        <v>0</v>
      </c>
      <c r="J119" s="27">
        <f t="shared" si="2"/>
        <v>0</v>
      </c>
      <c r="K119" s="27">
        <f t="shared" si="2"/>
        <v>0</v>
      </c>
      <c r="L119" s="27">
        <f t="shared" si="2"/>
        <v>0</v>
      </c>
      <c r="M119" s="27"/>
      <c r="N119" s="27">
        <f>+N6-N118</f>
        <v>0</v>
      </c>
      <c r="O119" s="18">
        <f>+O6-O118</f>
        <v>197.53600399987772</v>
      </c>
      <c r="P119" s="18">
        <f>+P6-P118</f>
        <v>77425.704627998872</v>
      </c>
      <c r="Q119" s="18">
        <f>+Q6-Q118</f>
        <v>81062.619983999291</v>
      </c>
    </row>
    <row r="120" spans="2:19" x14ac:dyDescent="0.2">
      <c r="B120" s="2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2:19" x14ac:dyDescent="0.2">
      <c r="B121" s="28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0"/>
      <c r="P121" s="20"/>
      <c r="Q121" s="20"/>
    </row>
    <row r="122" spans="2:19" x14ac:dyDescent="0.2">
      <c r="B122" s="28"/>
      <c r="C122" s="30"/>
      <c r="D122" s="30"/>
      <c r="E122" s="30"/>
      <c r="F122" s="30"/>
      <c r="G122" s="30"/>
      <c r="H122" s="30"/>
      <c r="I122" s="30"/>
      <c r="J122" s="30"/>
      <c r="K122" s="30"/>
      <c r="L122" s="29"/>
      <c r="M122" s="29"/>
      <c r="N122" s="29"/>
      <c r="O122" s="20"/>
      <c r="P122" s="20"/>
      <c r="Q122" s="20"/>
    </row>
    <row r="123" spans="2:19" ht="9.9499999999999993" customHeight="1" x14ac:dyDescent="0.15">
      <c r="B123" s="31" t="s">
        <v>65</v>
      </c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7"/>
      <c r="P123" s="7"/>
      <c r="Q123" s="7"/>
    </row>
    <row r="124" spans="2:19" ht="9.9499999999999993" customHeight="1" x14ac:dyDescent="0.15">
      <c r="B124" s="32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7"/>
      <c r="P124" s="7"/>
      <c r="Q124" s="7"/>
    </row>
    <row r="125" spans="2:19" ht="9.9499999999999993" customHeight="1" x14ac:dyDescent="0.15">
      <c r="B125" s="32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7"/>
      <c r="P125" s="7"/>
      <c r="Q125" s="7"/>
    </row>
    <row r="126" spans="2:19" ht="9.9499999999999993" customHeight="1" x14ac:dyDescent="0.15">
      <c r="B126" s="32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7"/>
      <c r="P126" s="7"/>
      <c r="Q126" s="7"/>
    </row>
    <row r="127" spans="2:19" x14ac:dyDescent="0.2">
      <c r="B127" s="28"/>
      <c r="C127" s="30"/>
      <c r="D127" s="30"/>
      <c r="E127" s="30"/>
      <c r="F127" s="30"/>
      <c r="G127" s="30"/>
      <c r="H127" s="30"/>
      <c r="I127" s="30"/>
      <c r="J127" s="30"/>
      <c r="K127" s="30"/>
      <c r="L127" s="29"/>
      <c r="M127" s="29"/>
      <c r="N127" s="29"/>
    </row>
    <row r="128" spans="2:19" x14ac:dyDescent="0.2">
      <c r="B128" s="28"/>
      <c r="C128" s="30"/>
      <c r="D128" s="30"/>
      <c r="E128" s="30"/>
      <c r="F128" s="30"/>
      <c r="G128" s="30"/>
      <c r="H128" s="30"/>
      <c r="I128" s="30"/>
      <c r="J128" s="30"/>
      <c r="K128" s="30"/>
      <c r="L128" s="29"/>
      <c r="M128" s="29"/>
      <c r="N128" s="29"/>
    </row>
    <row r="129" spans="2:17" x14ac:dyDescent="0.15">
      <c r="B129" s="21" t="s">
        <v>19</v>
      </c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</row>
    <row r="130" spans="2:17" ht="9.9499999999999993" customHeight="1" x14ac:dyDescent="0.25">
      <c r="B130" s="32" t="s">
        <v>16</v>
      </c>
      <c r="C130" s="19" t="s">
        <v>4</v>
      </c>
      <c r="D130" s="19">
        <v>1058.3780280000001</v>
      </c>
      <c r="E130" s="19">
        <v>2646.2499839999996</v>
      </c>
      <c r="F130" s="22">
        <v>2120.6836119999998</v>
      </c>
      <c r="G130" s="19">
        <v>2736.7878310000001</v>
      </c>
      <c r="H130" s="19"/>
      <c r="I130" s="19" t="s">
        <v>4</v>
      </c>
      <c r="J130" s="19" t="s">
        <v>4</v>
      </c>
      <c r="K130" s="19" t="s">
        <v>4</v>
      </c>
      <c r="L130" s="23"/>
      <c r="M130" s="23"/>
      <c r="N130" s="23"/>
      <c r="O130" s="8"/>
      <c r="P130" s="8"/>
      <c r="Q130" s="8"/>
    </row>
    <row r="131" spans="2:17" ht="9.9499999999999993" customHeight="1" x14ac:dyDescent="0.25">
      <c r="B131" s="32" t="s">
        <v>17</v>
      </c>
      <c r="C131" s="19">
        <v>1065</v>
      </c>
      <c r="D131" s="19">
        <v>1303.4793220000001</v>
      </c>
      <c r="E131" s="19">
        <v>761.86567599999989</v>
      </c>
      <c r="F131" s="19">
        <v>178.25743</v>
      </c>
      <c r="G131" s="19" t="s">
        <v>4</v>
      </c>
      <c r="H131" s="19"/>
      <c r="I131" s="19" t="s">
        <v>4</v>
      </c>
      <c r="J131" s="19" t="s">
        <v>4</v>
      </c>
      <c r="K131" s="19" t="s">
        <v>4</v>
      </c>
      <c r="L131" s="23"/>
      <c r="M131" s="23"/>
      <c r="N131" s="23"/>
      <c r="O131" s="8"/>
      <c r="P131" s="8"/>
      <c r="Q131" s="8"/>
    </row>
    <row r="132" spans="2:17" x14ac:dyDescent="0.2">
      <c r="B132" s="28"/>
      <c r="C132" s="30"/>
      <c r="D132" s="30"/>
      <c r="E132" s="30"/>
      <c r="F132" s="30"/>
      <c r="G132" s="30"/>
      <c r="H132" s="30"/>
      <c r="I132" s="30"/>
      <c r="J132" s="30"/>
      <c r="K132" s="30"/>
      <c r="L132" s="29"/>
      <c r="M132" s="29"/>
      <c r="N132" s="29"/>
    </row>
    <row r="133" spans="2:17" x14ac:dyDescent="0.15">
      <c r="B133" s="33" t="s">
        <v>5</v>
      </c>
      <c r="C133" s="30"/>
      <c r="D133" s="30"/>
      <c r="E133" s="30"/>
      <c r="F133" s="30"/>
      <c r="G133" s="30"/>
      <c r="H133" s="30"/>
      <c r="I133" s="30"/>
      <c r="J133" s="30"/>
      <c r="K133" s="30"/>
      <c r="L133" s="29"/>
      <c r="M133" s="29"/>
      <c r="N133" s="29"/>
    </row>
    <row r="134" spans="2:17" ht="11.25" customHeight="1" x14ac:dyDescent="0.15">
      <c r="B134" s="31"/>
      <c r="C134" s="24"/>
      <c r="D134" s="24"/>
      <c r="E134" s="24"/>
      <c r="F134" s="25"/>
      <c r="G134" s="24"/>
      <c r="H134" s="24"/>
      <c r="I134" s="24"/>
      <c r="J134" s="24"/>
      <c r="K134" s="24"/>
      <c r="L134" s="24"/>
      <c r="M134" s="24"/>
      <c r="N134" s="24"/>
      <c r="O134" s="6"/>
      <c r="P134" s="6"/>
      <c r="Q134" s="6"/>
    </row>
    <row r="135" spans="2:17" ht="11.25" customHeight="1" x14ac:dyDescent="0.15">
      <c r="B135" s="31"/>
      <c r="C135" s="24"/>
      <c r="D135" s="24"/>
      <c r="E135" s="24"/>
      <c r="F135" s="25"/>
      <c r="G135" s="24"/>
      <c r="H135" s="24"/>
      <c r="I135" s="24"/>
      <c r="J135" s="24"/>
      <c r="K135" s="24"/>
      <c r="L135" s="24"/>
      <c r="M135" s="24"/>
      <c r="N135" s="24"/>
      <c r="O135" s="6"/>
      <c r="P135" s="6"/>
      <c r="Q135" s="6"/>
    </row>
    <row r="136" spans="2:17" ht="11.25" customHeight="1" x14ac:dyDescent="0.15">
      <c r="B136" s="31"/>
      <c r="C136" s="24"/>
      <c r="D136" s="24"/>
      <c r="E136" s="24"/>
      <c r="F136" s="25"/>
      <c r="G136" s="24"/>
      <c r="H136" s="24"/>
      <c r="I136" s="24"/>
      <c r="J136" s="24"/>
      <c r="K136" s="24"/>
      <c r="L136" s="24"/>
      <c r="M136" s="24"/>
      <c r="N136" s="24"/>
      <c r="O136" s="6"/>
      <c r="P136" s="6"/>
      <c r="Q136" s="6"/>
    </row>
    <row r="137" spans="2:17" x14ac:dyDescent="0.2">
      <c r="B137" s="28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</row>
    <row r="138" spans="2:17" x14ac:dyDescent="0.2">
      <c r="B138" s="28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</row>
    <row r="139" spans="2:17" x14ac:dyDescent="0.2">
      <c r="B139" s="28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</row>
    <row r="140" spans="2:17" x14ac:dyDescent="0.2">
      <c r="B140" s="28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</row>
    <row r="141" spans="2:17" x14ac:dyDescent="0.2"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</row>
    <row r="142" spans="2:17" x14ac:dyDescent="0.2">
      <c r="B142" s="28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</row>
    <row r="143" spans="2:17" x14ac:dyDescent="0.2">
      <c r="B143" s="28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</row>
    <row r="144" spans="2:17" x14ac:dyDescent="0.2"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</row>
    <row r="145" spans="2:14" x14ac:dyDescent="0.2">
      <c r="B145" s="28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</row>
    <row r="146" spans="2:14" x14ac:dyDescent="0.2">
      <c r="B146" s="28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</row>
    <row r="147" spans="2:14" x14ac:dyDescent="0.2">
      <c r="B147" s="28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</row>
    <row r="148" spans="2:14" x14ac:dyDescent="0.2">
      <c r="B148" s="28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</row>
    <row r="149" spans="2:14" x14ac:dyDescent="0.2">
      <c r="B149" s="28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</row>
    <row r="150" spans="2:14" x14ac:dyDescent="0.2">
      <c r="B150" s="28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</row>
    <row r="151" spans="2:14" x14ac:dyDescent="0.2">
      <c r="B151" s="28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</row>
    <row r="152" spans="2:14" x14ac:dyDescent="0.2">
      <c r="B152" s="28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</row>
    <row r="153" spans="2:14" x14ac:dyDescent="0.2">
      <c r="B153" s="28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</row>
    <row r="154" spans="2:14" x14ac:dyDescent="0.2">
      <c r="B154" s="28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</row>
    <row r="155" spans="2:14" x14ac:dyDescent="0.2">
      <c r="B155" s="28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</row>
    <row r="156" spans="2:14" x14ac:dyDescent="0.2">
      <c r="B156" s="28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</row>
    <row r="157" spans="2:14" x14ac:dyDescent="0.2">
      <c r="B157" s="28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</row>
    <row r="158" spans="2:14" x14ac:dyDescent="0.2">
      <c r="B158" s="28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</row>
    <row r="159" spans="2:14" x14ac:dyDescent="0.2">
      <c r="B159" s="28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</row>
    <row r="160" spans="2:14" x14ac:dyDescent="0.2">
      <c r="B160" s="28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</row>
    <row r="161" spans="2:14" x14ac:dyDescent="0.2">
      <c r="B161" s="28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</row>
    <row r="162" spans="2:14" x14ac:dyDescent="0.2">
      <c r="B162" s="28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</row>
    <row r="163" spans="2:14" x14ac:dyDescent="0.2">
      <c r="B163" s="28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</row>
    <row r="164" spans="2:14" x14ac:dyDescent="0.2">
      <c r="B164" s="28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</row>
    <row r="165" spans="2:14" x14ac:dyDescent="0.2">
      <c r="B165" s="28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</row>
    <row r="166" spans="2:14" x14ac:dyDescent="0.2">
      <c r="B166" s="28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</row>
    <row r="167" spans="2:14" x14ac:dyDescent="0.2">
      <c r="B167" s="28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</row>
    <row r="168" spans="2:14" x14ac:dyDescent="0.2">
      <c r="B168" s="28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</row>
    <row r="169" spans="2:14" x14ac:dyDescent="0.2">
      <c r="B169" s="28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</row>
    <row r="170" spans="2:14" x14ac:dyDescent="0.2">
      <c r="B170" s="28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</row>
    <row r="171" spans="2:14" x14ac:dyDescent="0.2">
      <c r="B171" s="28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</row>
    <row r="172" spans="2:14" x14ac:dyDescent="0.2">
      <c r="B172" s="28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</row>
    <row r="173" spans="2:14" x14ac:dyDescent="0.2">
      <c r="B173" s="28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</row>
    <row r="174" spans="2:14" x14ac:dyDescent="0.2">
      <c r="B174" s="28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</row>
    <row r="175" spans="2:14" x14ac:dyDescent="0.2">
      <c r="B175" s="28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</row>
    <row r="176" spans="2:14" x14ac:dyDescent="0.2">
      <c r="B176" s="28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</row>
    <row r="177" spans="2:14" x14ac:dyDescent="0.2">
      <c r="B177" s="28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</row>
    <row r="178" spans="2:14" x14ac:dyDescent="0.2">
      <c r="B178" s="28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</row>
    <row r="179" spans="2:14" x14ac:dyDescent="0.2">
      <c r="B179" s="28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</row>
    <row r="180" spans="2:14" x14ac:dyDescent="0.2">
      <c r="B180" s="28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</row>
    <row r="181" spans="2:14" x14ac:dyDescent="0.2">
      <c r="B181" s="28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</row>
    <row r="182" spans="2:14" x14ac:dyDescent="0.2">
      <c r="B182" s="28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</row>
    <row r="183" spans="2:14" x14ac:dyDescent="0.2">
      <c r="B183" s="28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</row>
    <row r="184" spans="2:14" x14ac:dyDescent="0.2">
      <c r="B184" s="28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</row>
    <row r="185" spans="2:14" x14ac:dyDescent="0.2">
      <c r="B185" s="28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</row>
    <row r="186" spans="2:14" x14ac:dyDescent="0.2">
      <c r="B186" s="28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</row>
    <row r="187" spans="2:14" x14ac:dyDescent="0.2">
      <c r="B187" s="28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</row>
    <row r="188" spans="2:14" x14ac:dyDescent="0.2">
      <c r="B188" s="28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</row>
    <row r="189" spans="2:14" x14ac:dyDescent="0.2">
      <c r="B189" s="28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</row>
    <row r="190" spans="2:14" x14ac:dyDescent="0.2">
      <c r="B190" s="28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</row>
    <row r="191" spans="2:14" x14ac:dyDescent="0.2">
      <c r="B191" s="28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</row>
    <row r="192" spans="2:14" x14ac:dyDescent="0.2">
      <c r="B192" s="28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</row>
    <row r="193" spans="2:14" x14ac:dyDescent="0.2">
      <c r="B193" s="28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</row>
    <row r="194" spans="2:14" x14ac:dyDescent="0.2">
      <c r="B194" s="28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</row>
    <row r="195" spans="2:14" x14ac:dyDescent="0.2">
      <c r="B195" s="28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</row>
    <row r="196" spans="2:14" x14ac:dyDescent="0.2">
      <c r="B196" s="28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</row>
    <row r="197" spans="2:14" x14ac:dyDescent="0.2">
      <c r="B197" s="28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</row>
    <row r="198" spans="2:14" x14ac:dyDescent="0.2">
      <c r="B198" s="28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</row>
    <row r="199" spans="2:14" x14ac:dyDescent="0.2">
      <c r="B199" s="28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</row>
    <row r="200" spans="2:14" x14ac:dyDescent="0.2">
      <c r="B200" s="28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</row>
    <row r="201" spans="2:14" x14ac:dyDescent="0.2">
      <c r="B201" s="28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</row>
    <row r="202" spans="2:14" x14ac:dyDescent="0.2">
      <c r="B202" s="28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</row>
    <row r="203" spans="2:14" x14ac:dyDescent="0.2">
      <c r="B203" s="28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</row>
    <row r="204" spans="2:14" x14ac:dyDescent="0.2">
      <c r="B204" s="28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</row>
    <row r="205" spans="2:14" x14ac:dyDescent="0.2">
      <c r="B205" s="28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</row>
    <row r="206" spans="2:14" x14ac:dyDescent="0.2">
      <c r="B206" s="28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</row>
    <row r="207" spans="2:14" x14ac:dyDescent="0.2">
      <c r="B207" s="28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</row>
    <row r="208" spans="2:14" x14ac:dyDescent="0.2">
      <c r="B208" s="28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</row>
    <row r="209" spans="2:14" x14ac:dyDescent="0.2">
      <c r="B209" s="28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</row>
    <row r="210" spans="2:14" x14ac:dyDescent="0.2">
      <c r="B210" s="28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</row>
    <row r="211" spans="2:14" x14ac:dyDescent="0.2">
      <c r="B211" s="28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</row>
    <row r="212" spans="2:14" x14ac:dyDescent="0.2">
      <c r="B212" s="28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</row>
    <row r="213" spans="2:14" x14ac:dyDescent="0.2">
      <c r="B213" s="28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</row>
    <row r="214" spans="2:14" x14ac:dyDescent="0.2">
      <c r="B214" s="28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</row>
    <row r="215" spans="2:14" x14ac:dyDescent="0.2">
      <c r="B215" s="28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</row>
    <row r="216" spans="2:14" x14ac:dyDescent="0.2">
      <c r="B216" s="28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</row>
    <row r="217" spans="2:14" x14ac:dyDescent="0.2">
      <c r="B217" s="28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</row>
    <row r="218" spans="2:14" x14ac:dyDescent="0.2">
      <c r="B218" s="28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</row>
    <row r="219" spans="2:14" x14ac:dyDescent="0.2">
      <c r="B219" s="28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</row>
    <row r="220" spans="2:14" x14ac:dyDescent="0.2">
      <c r="B220" s="28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</row>
    <row r="221" spans="2:14" x14ac:dyDescent="0.2">
      <c r="B221" s="28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</row>
    <row r="222" spans="2:14" x14ac:dyDescent="0.2">
      <c r="B222" s="28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</row>
    <row r="223" spans="2:14" x14ac:dyDescent="0.2">
      <c r="B223" s="28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</row>
    <row r="224" spans="2:14" x14ac:dyDescent="0.2">
      <c r="B224" s="28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</row>
    <row r="225" spans="2:14" x14ac:dyDescent="0.2">
      <c r="B225" s="28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</row>
    <row r="226" spans="2:14" x14ac:dyDescent="0.2">
      <c r="B226" s="28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</row>
    <row r="227" spans="2:14" x14ac:dyDescent="0.2">
      <c r="B227" s="28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</row>
    <row r="228" spans="2:14" x14ac:dyDescent="0.2">
      <c r="B228" s="28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</row>
    <row r="229" spans="2:14" x14ac:dyDescent="0.2">
      <c r="B229" s="28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</row>
    <row r="230" spans="2:14" x14ac:dyDescent="0.2">
      <c r="B230" s="28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</row>
    <row r="231" spans="2:14" x14ac:dyDescent="0.2">
      <c r="B231" s="28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</row>
    <row r="232" spans="2:14" x14ac:dyDescent="0.2">
      <c r="B232" s="28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</row>
    <row r="233" spans="2:14" x14ac:dyDescent="0.2">
      <c r="B233" s="28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</row>
    <row r="234" spans="2:14" x14ac:dyDescent="0.2">
      <c r="B234" s="28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</row>
    <row r="235" spans="2:14" x14ac:dyDescent="0.2">
      <c r="B235" s="28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</row>
    <row r="236" spans="2:14" x14ac:dyDescent="0.2">
      <c r="B236" s="28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</row>
    <row r="237" spans="2:14" x14ac:dyDescent="0.2">
      <c r="B237" s="28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</row>
    <row r="238" spans="2:14" x14ac:dyDescent="0.2">
      <c r="B238" s="28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</row>
    <row r="239" spans="2:14" x14ac:dyDescent="0.2">
      <c r="B239" s="28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</row>
  </sheetData>
  <sortState ref="B7:S111">
    <sortCondition descending="1" ref="Q7:Q111"/>
  </sortState>
  <phoneticPr fontId="0" type="noConversion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14.4</vt:lpstr>
      <vt:lpstr>'14.4'!Área_de_impresión</vt:lpstr>
    </vt:vector>
  </TitlesOfParts>
  <Company>INEI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Gladys Alvarez Moreno</cp:lastModifiedBy>
  <cp:lastPrinted>2015-05-04T19:24:07Z</cp:lastPrinted>
  <dcterms:created xsi:type="dcterms:W3CDTF">2003-11-20T21:26:56Z</dcterms:created>
  <dcterms:modified xsi:type="dcterms:W3CDTF">2015-06-04T15:54:46Z</dcterms:modified>
</cp:coreProperties>
</file>