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666FC383-F3A2-45B1-9956-0AB490D55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33" sheetId="4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'2333'!$C$1:$L$60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J25" i="4"/>
  <c r="H25" i="4" s="1"/>
  <c r="J24" i="4"/>
  <c r="H24" i="4" s="1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J23" i="4" l="1"/>
  <c r="H23" i="4" s="1"/>
  <c r="J22" i="4" l="1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H13" i="4" s="1"/>
  <c r="J12" i="4"/>
  <c r="H12" i="4" s="1"/>
  <c r="J11" i="4"/>
  <c r="H11" i="4" s="1"/>
  <c r="D25" i="4" l="1"/>
</calcChain>
</file>

<file path=xl/sharedStrings.xml><?xml version="1.0" encoding="utf-8"?>
<sst xmlns="http://schemas.openxmlformats.org/spreadsheetml/2006/main" count="36" uniqueCount="27">
  <si>
    <t>PBI</t>
  </si>
  <si>
    <t>(Porcentaje)</t>
  </si>
  <si>
    <t>Fuente: Instituto Nacional de Estadística e Informática - "Producción y Empleo Informal en el Perú - Cuenta</t>
  </si>
  <si>
    <t>Sector</t>
  </si>
  <si>
    <t xml:space="preserve">             (Porcentaje)</t>
  </si>
  <si>
    <t>Total</t>
  </si>
  <si>
    <t>Producto Bruto Interno</t>
  </si>
  <si>
    <t>Formal</t>
  </si>
  <si>
    <t>Informal</t>
  </si>
  <si>
    <t>Empleo Equivalente</t>
  </si>
  <si>
    <t>Año</t>
  </si>
  <si>
    <t>Fuera del</t>
  </si>
  <si>
    <t xml:space="preserve"> Informal</t>
  </si>
  <si>
    <t xml:space="preserve"> Empleo Informal</t>
  </si>
  <si>
    <t>Empleo</t>
  </si>
  <si>
    <t>PARTICIPACIÓN DEL SECTOR FORMAL E INFORMAL</t>
  </si>
  <si>
    <t>EMPLEO</t>
  </si>
  <si>
    <t xml:space="preserve">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</si>
  <si>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y subtotales pueden diferir por efectos de redondeo de cifras.</t>
    </r>
  </si>
  <si>
    <t>del Sector</t>
  </si>
  <si>
    <t>Dentro</t>
  </si>
  <si>
    <t xml:space="preserve">              Satélite de la Economía Informal 2007-2021".</t>
  </si>
  <si>
    <t>PARTICIPACIÓN DEL SECTOR FORMAL E INFORMAL EN EL PBI, 2020 Y 2021</t>
  </si>
  <si>
    <t>EN EL EMPLEO EQUIVALENTE, 2020 Y 2021</t>
  </si>
  <si>
    <t xml:space="preserve">           BRUTO INTERNO Y EN EL EMPLEO EQUIVALENTE, 2007-2021</t>
  </si>
  <si>
    <t>G. PRODUCCIÓN Y EMPLEO INFORMAL EN EL PERÚ</t>
  </si>
  <si>
    <t>23.33  PARTICIPACIÓN DEL SECTOR FORMAL E INFORMAL EN 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</si>
</sst>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166" fontId="6" fillId="0" borderId="3" xfId="1" applyNumberFormat="1" applyFont="1" applyBorder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" fillId="0" borderId="0" xfId="0" applyFont="1" applyAlignment="1">
      <alignment horizontal="right"/>
    </xf>
    <xf numFmtId="164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0" fontId="4" fillId="0" borderId="3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7" fillId="0" borderId="0" xfId="1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165" fontId="5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IEC12001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84043647913208"/>
          <c:y val="0.15223195582563573"/>
          <c:w val="0.58178515529425767"/>
          <c:h val="0.77036995625940452"/>
        </c:manualLayout>
      </c:layout>
      <c:pieChart>
        <c:varyColors val="1"/>
        <c:ser>
          <c:idx val="0"/>
          <c:order val="0"/>
          <c:tx>
            <c:strRef>
              <c:f>'2333'!$Q$62</c:f>
              <c:strCache>
                <c:ptCount val="1"/>
                <c:pt idx="0">
                  <c:v>PBI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FEC-44A6-92D0-83E95ABE4626}"/>
              </c:ext>
            </c:extLst>
          </c:dPt>
          <c:dLbls>
            <c:dLbl>
              <c:idx val="0"/>
              <c:layout>
                <c:manualLayout>
                  <c:x val="-0.13539117203708501"/>
                  <c:y val="-0.291967924640873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C-44A6-92D0-83E95ABE4626}"/>
                </c:ext>
              </c:extLst>
            </c:dLbl>
            <c:dLbl>
              <c:idx val="1"/>
              <c:layout>
                <c:manualLayout>
                  <c:x val="0.14835494704523064"/>
                  <c:y val="0.180420809070965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EC-44A6-92D0-83E95ABE46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'2333'!$Q$64:$Q$65</c:f>
              <c:numCache>
                <c:formatCode>0.0</c:formatCode>
                <c:ptCount val="2"/>
                <c:pt idx="0">
                  <c:v>82.335339136491754</c:v>
                </c:pt>
                <c:pt idx="1">
                  <c:v>17.664660863508246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C-44A6-92D0-83E95ABE462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8188530870861"/>
          <c:y val="0.15863408641158727"/>
          <c:w val="0.58436113069450946"/>
          <c:h val="0.75657921355981483"/>
        </c:manualLayout>
      </c:layout>
      <c:pieChart>
        <c:varyColors val="1"/>
        <c:ser>
          <c:idx val="0"/>
          <c:order val="0"/>
          <c:tx>
            <c:strRef>
              <c:f>'2333'!$Q$62</c:f>
              <c:strCache>
                <c:ptCount val="1"/>
                <c:pt idx="0">
                  <c:v>PBI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D84-4E2B-BEBD-149506AC73F7}"/>
              </c:ext>
            </c:extLst>
          </c:dPt>
          <c:dLbls>
            <c:dLbl>
              <c:idx val="0"/>
              <c:layout>
                <c:manualLayout>
                  <c:x val="-0.14534920675277127"/>
                  <c:y val="-0.260418559708570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4-4E2B-BEBD-149506AC73F7}"/>
                </c:ext>
              </c:extLst>
            </c:dLbl>
            <c:dLbl>
              <c:idx val="1"/>
              <c:layout>
                <c:manualLayout>
                  <c:x val="0.16046041814976778"/>
                  <c:y val="0.18781284481936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4-4E2B-BEBD-149506AC73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'2333'!$R$64:$R$65</c:f>
              <c:numCache>
                <c:formatCode>0.0</c:formatCode>
                <c:ptCount val="2"/>
                <c:pt idx="0">
                  <c:v>82.4</c:v>
                </c:pt>
                <c:pt idx="1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4-4E2B-BEBD-149506AC73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4653073105545"/>
          <c:y val="0.14558340660377825"/>
          <c:w val="0.67080563515699332"/>
          <c:h val="0.75553812795255038"/>
        </c:manualLayout>
      </c:layout>
      <c:pieChart>
        <c:varyColors val="1"/>
        <c:ser>
          <c:idx val="0"/>
          <c:order val="0"/>
          <c:tx>
            <c:strRef>
              <c:f>'2333'!$S$62</c:f>
              <c:strCache>
                <c:ptCount val="1"/>
                <c:pt idx="0">
                  <c:v>EMPLEO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E8C-44DA-8E61-B3F61E3195F3}"/>
              </c:ext>
            </c:extLst>
          </c:dPt>
          <c:dLbls>
            <c:dLbl>
              <c:idx val="0"/>
              <c:layout>
                <c:manualLayout>
                  <c:x val="-0.16817704192848765"/>
                  <c:y val="0.20074052824265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C-44DA-8E61-B3F61E3195F3}"/>
                </c:ext>
              </c:extLst>
            </c:dLbl>
            <c:dLbl>
              <c:idx val="1"/>
              <c:layout>
                <c:manualLayout>
                  <c:x val="0.1975244357123323"/>
                  <c:y val="-0.217863457995398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C-44DA-8E61-B3F61E3195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'2333'!$S$64:$S$65</c:f>
              <c:numCache>
                <c:formatCode>0.0</c:formatCode>
                <c:ptCount val="2"/>
                <c:pt idx="0">
                  <c:v>30.7</c:v>
                </c:pt>
                <c:pt idx="1">
                  <c:v>69.264999545839387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C-44DA-8E61-B3F61E31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267577446737"/>
          <c:y val="0.17384084662745741"/>
          <c:w val="0.76812772377904326"/>
          <c:h val="0.7251700122696948"/>
        </c:manualLayout>
      </c:layout>
      <c:pieChart>
        <c:varyColors val="1"/>
        <c:ser>
          <c:idx val="0"/>
          <c:order val="0"/>
          <c:tx>
            <c:strRef>
              <c:f>'2333'!$S$62</c:f>
              <c:strCache>
                <c:ptCount val="1"/>
                <c:pt idx="0">
                  <c:v>EMPLEO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5B-4A5A-BD9C-B8F452DD0F9E}"/>
              </c:ext>
            </c:extLst>
          </c:dPt>
          <c:dLbls>
            <c:dLbl>
              <c:idx val="0"/>
              <c:layout>
                <c:manualLayout>
                  <c:x val="-0.2072740681867816"/>
                  <c:y val="0.12366480449940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B-4A5A-BD9C-B8F452DD0F9E}"/>
                </c:ext>
              </c:extLst>
            </c:dLbl>
            <c:dLbl>
              <c:idx val="1"/>
              <c:layout>
                <c:manualLayout>
                  <c:x val="0.30985407845009821"/>
                  <c:y val="-0.161742644392451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B-4A5A-BD9C-B8F452DD0F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'2333'!$T$64:$T$65</c:f>
              <c:numCache>
                <c:formatCode>0.0</c:formatCode>
                <c:ptCount val="2"/>
                <c:pt idx="0">
                  <c:v>30.5</c:v>
                </c:pt>
                <c:pt idx="1">
                  <c:v>69.527852008774403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B-4A5A-BD9C-B8F452DD0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58536</xdr:colOff>
      <xdr:row>32</xdr:row>
      <xdr:rowOff>0</xdr:rowOff>
    </xdr:from>
    <xdr:to>
      <xdr:col>12</xdr:col>
      <xdr:colOff>0</xdr:colOff>
      <xdr:row>43</xdr:row>
      <xdr:rowOff>0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1099" y="3960813"/>
          <a:ext cx="3505401" cy="1166812"/>
          <a:chOff x="235527" y="1693201"/>
          <a:chExt cx="3636976" cy="1468585"/>
        </a:xfrm>
      </xdr:grpSpPr>
      <xdr:graphicFrame macro="">
        <xdr:nvGraphicFramePr>
          <xdr:cNvPr id="4" name="Gráfico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235527" y="1703595"/>
          <a:ext cx="1935589" cy="14581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1995212" y="1693201"/>
          <a:ext cx="1877291" cy="14581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344688</xdr:colOff>
      <xdr:row>31</xdr:row>
      <xdr:rowOff>114208</xdr:rowOff>
    </xdr:from>
    <xdr:to>
      <xdr:col>11</xdr:col>
      <xdr:colOff>164291</xdr:colOff>
      <xdr:row>34</xdr:row>
      <xdr:rowOff>16112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9782" y="3636661"/>
          <a:ext cx="2702264" cy="268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PE" sz="1000" b="1">
              <a:latin typeface="Arial Narrow" panose="020B0606020202030204" pitchFamily="34" charset="0"/>
            </a:rPr>
            <a:t> 2020                                                     2021  </a:t>
          </a:r>
        </a:p>
      </xdr:txBody>
    </xdr:sp>
    <xdr:clientData/>
  </xdr:twoCellAnchor>
  <xdr:twoCellAnchor>
    <xdr:from>
      <xdr:col>2</xdr:col>
      <xdr:colOff>1294</xdr:colOff>
      <xdr:row>29</xdr:row>
      <xdr:rowOff>57508</xdr:rowOff>
    </xdr:from>
    <xdr:to>
      <xdr:col>11</xdr:col>
      <xdr:colOff>438509</xdr:colOff>
      <xdr:row>59</xdr:row>
      <xdr:rowOff>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8200" y="3019244"/>
          <a:ext cx="3729630" cy="382437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54383</xdr:colOff>
      <xdr:row>58</xdr:row>
      <xdr:rowOff>93453</xdr:rowOff>
    </xdr:from>
    <xdr:ext cx="2102179" cy="195375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7515" y="6814868"/>
          <a:ext cx="2102179" cy="1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s-PE" sz="700" b="1">
              <a:latin typeface="Arial Narrow" pitchFamily="34" charset="0"/>
            </a:rPr>
            <a:t>Fuente:</a:t>
          </a:r>
          <a:r>
            <a:rPr lang="es-PE" sz="700" b="1" baseline="0">
              <a:latin typeface="Arial Narrow" pitchFamily="34" charset="0"/>
            </a:rPr>
            <a:t> Instituto Nacional de Estadística e Informática.</a:t>
          </a:r>
          <a:endParaRPr lang="es-PE" sz="700" b="1">
            <a:latin typeface="Arial Narrow" pitchFamily="34" charset="0"/>
          </a:endParaRPr>
        </a:p>
      </xdr:txBody>
    </xdr:sp>
    <xdr:clientData/>
  </xdr:oneCellAnchor>
  <xdr:twoCellAnchor>
    <xdr:from>
      <xdr:col>2</xdr:col>
      <xdr:colOff>33593</xdr:colOff>
      <xdr:row>46</xdr:row>
      <xdr:rowOff>115017</xdr:rowOff>
    </xdr:from>
    <xdr:to>
      <xdr:col>11</xdr:col>
      <xdr:colOff>428625</xdr:colOff>
      <xdr:row>58</xdr:row>
      <xdr:rowOff>71886</xdr:rowOff>
    </xdr:to>
    <xdr:grpSp>
      <xdr:nvGrpSpPr>
        <xdr:cNvPr id="12" name="7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16156" y="5622055"/>
          <a:ext cx="3522407" cy="1291956"/>
          <a:chOff x="249304" y="1831006"/>
          <a:chExt cx="2691019" cy="1469839"/>
        </a:xfrm>
      </xdr:grpSpPr>
      <xdr:graphicFrame macro="">
        <xdr:nvGraphicFramePr>
          <xdr:cNvPr id="15" name="Gráfico 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>
            <a:graphicFrameLocks/>
          </xdr:cNvGraphicFramePr>
        </xdr:nvGraphicFramePr>
        <xdr:xfrm>
          <a:off x="249304" y="1842654"/>
          <a:ext cx="1389449" cy="14581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6" name="Gráfic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aphicFramePr>
            <a:graphicFrameLocks/>
          </xdr:cNvGraphicFramePr>
        </xdr:nvGraphicFramePr>
        <xdr:xfrm>
          <a:off x="1681634" y="1831006"/>
          <a:ext cx="1258689" cy="14581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</xdr:col>
      <xdr:colOff>350954</xdr:colOff>
      <xdr:row>46</xdr:row>
      <xdr:rowOff>38245</xdr:rowOff>
    </xdr:from>
    <xdr:to>
      <xdr:col>10</xdr:col>
      <xdr:colOff>366130</xdr:colOff>
      <xdr:row>49</xdr:row>
      <xdr:rowOff>2042</xdr:rowOff>
    </xdr:to>
    <xdr:sp macro="" textlink="">
      <xdr:nvSpPr>
        <xdr:cNvPr id="26" name="6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6579" y="5396058"/>
          <a:ext cx="2332926" cy="241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PE" sz="1000" b="1">
              <a:latin typeface="Arial Narrow" panose="020B0606020202030204" pitchFamily="34" charset="0"/>
            </a:rPr>
            <a:t>2020                                                       2021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0.69728</cdr:x>
      <cdr:y>0.72071</cdr:y>
    </cdr:from>
    <cdr:to>
      <cdr:x>0.94844</cdr:x>
      <cdr:y>0.83792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384431" y="1050926"/>
          <a:ext cx="498670" cy="170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 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Formal</a:t>
          </a:r>
        </a:p>
      </cdr:txBody>
    </cdr:sp>
  </cdr:relSizeAnchor>
  <cdr:relSizeAnchor xmlns:cdr="http://schemas.openxmlformats.org/drawingml/2006/chartDrawing">
    <cdr:from>
      <cdr:x>0.0051</cdr:x>
      <cdr:y>0.16567</cdr:y>
    </cdr:from>
    <cdr:to>
      <cdr:x>0.19802</cdr:x>
      <cdr:y>0.27234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129" y="241579"/>
          <a:ext cx="383037" cy="155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 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Informal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0.70766</cdr:x>
      <cdr:y>0.76346</cdr:y>
    </cdr:from>
    <cdr:to>
      <cdr:x>0.95882</cdr:x>
      <cdr:y>0.91449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336014" y="1113272"/>
          <a:ext cx="474174" cy="220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Formal</a:t>
          </a:r>
        </a:p>
      </cdr:txBody>
    </cdr:sp>
  </cdr:relSizeAnchor>
  <cdr:relSizeAnchor xmlns:cdr="http://schemas.openxmlformats.org/drawingml/2006/chartDrawing">
    <cdr:from>
      <cdr:x>0.01376</cdr:x>
      <cdr:y>0.17042</cdr:y>
    </cdr:from>
    <cdr:to>
      <cdr:x>0.33997</cdr:x>
      <cdr:y>0.40672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6236" y="253016"/>
          <a:ext cx="621985" cy="350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Informal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0.69778</cdr:x>
      <cdr:y>0.11324</cdr:y>
    </cdr:from>
    <cdr:to>
      <cdr:x>0.94894</cdr:x>
      <cdr:y>0.31415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265698" y="182370"/>
          <a:ext cx="455579" cy="323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 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Formal</a:t>
          </a:r>
        </a:p>
      </cdr:txBody>
    </cdr:sp>
  </cdr:relSizeAnchor>
  <cdr:relSizeAnchor xmlns:cdr="http://schemas.openxmlformats.org/drawingml/2006/chartDrawing">
    <cdr:from>
      <cdr:x>0.02886</cdr:x>
      <cdr:y>0.68422</cdr:y>
    </cdr:from>
    <cdr:to>
      <cdr:x>0.22178</cdr:x>
      <cdr:y>0.89384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4620" y="903713"/>
          <a:ext cx="365158" cy="276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 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Informal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0.74884</cdr:x>
      <cdr:y>0.144</cdr:y>
    </cdr:from>
    <cdr:to>
      <cdr:x>1</cdr:x>
      <cdr:y>0.31129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195787" y="231913"/>
          <a:ext cx="401065" cy="269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Formal</a:t>
          </a:r>
        </a:p>
      </cdr:txBody>
    </cdr:sp>
  </cdr:relSizeAnchor>
  <cdr:relSizeAnchor xmlns:cdr="http://schemas.openxmlformats.org/drawingml/2006/chartDrawing">
    <cdr:from>
      <cdr:x>0</cdr:x>
      <cdr:y>0.7189</cdr:y>
    </cdr:from>
    <cdr:to>
      <cdr:x>0.19292</cdr:x>
      <cdr:y>0.82557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0" y="1157774"/>
          <a:ext cx="293317" cy="17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Sector</a:t>
          </a:r>
        </a:p>
        <a:p xmlns:a="http://schemas.openxmlformats.org/drawingml/2006/main">
          <a:r>
            <a:rPr lang="es-PE" sz="800">
              <a:latin typeface="Arial Narrow" panose="020B0606020202030204" pitchFamily="34" charset="0"/>
            </a:rPr>
            <a:t>Informal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T77"/>
  <sheetViews>
    <sheetView showGridLines="0" showZeros="0" tabSelected="1" zoomScale="120" zoomScaleNormal="120" zoomScaleSheetLayoutView="136" workbookViewId="0">
      <selection activeCell="O22" sqref="O22"/>
    </sheetView>
  </sheetViews>
  <sheetFormatPr baseColWidth="10" defaultColWidth="11.42578125" defaultRowHeight="9" x14ac:dyDescent="0.25"/>
  <cols>
    <col min="1" max="1" width="0.5703125" style="3" customWidth="1"/>
    <col min="2" max="2" width="2.140625" style="3" customWidth="1"/>
    <col min="3" max="6" width="5.5703125" style="3" customWidth="1"/>
    <col min="7" max="7" width="1.5703125" style="3" customWidth="1"/>
    <col min="8" max="8" width="4.7109375" style="3" customWidth="1"/>
    <col min="9" max="9" width="5.140625" style="3" customWidth="1"/>
    <col min="10" max="12" width="6.5703125" style="3" customWidth="1"/>
    <col min="13" max="14" width="5.7109375" style="3" customWidth="1"/>
    <col min="15" max="16" width="11.42578125" style="3"/>
    <col min="17" max="20" width="6.7109375" style="3" customWidth="1"/>
    <col min="21" max="16384" width="11.42578125" style="3"/>
  </cols>
  <sheetData>
    <row r="1" spans="3:19" ht="12.2" customHeight="1" x14ac:dyDescent="0.25">
      <c r="C1" s="32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3:19" ht="5.0999999999999996" customHeight="1" x14ac:dyDescent="0.25"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3:19" ht="12.2" customHeight="1" x14ac:dyDescent="0.25">
      <c r="C3" s="7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9" ht="11.1" customHeight="1" x14ac:dyDescent="0.25">
      <c r="C4" s="7" t="s">
        <v>24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9" ht="12.2" customHeight="1" x14ac:dyDescent="0.25">
      <c r="C5" s="39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4"/>
    </row>
    <row r="6" spans="3:19" ht="11.1" customHeight="1" x14ac:dyDescent="0.25">
      <c r="C6" s="35" t="s">
        <v>10</v>
      </c>
      <c r="D6" s="38" t="s">
        <v>6</v>
      </c>
      <c r="E6" s="37"/>
      <c r="F6" s="37"/>
      <c r="G6" s="14"/>
      <c r="H6" s="37" t="s">
        <v>9</v>
      </c>
      <c r="I6" s="37"/>
      <c r="J6" s="37"/>
      <c r="K6" s="37"/>
      <c r="L6" s="37"/>
    </row>
    <row r="7" spans="3:19" ht="9" customHeight="1" x14ac:dyDescent="0.25">
      <c r="C7" s="36"/>
      <c r="D7" s="22" t="s">
        <v>5</v>
      </c>
      <c r="E7" s="25" t="s">
        <v>3</v>
      </c>
      <c r="F7" s="25" t="s">
        <v>3</v>
      </c>
      <c r="G7" s="15"/>
      <c r="H7" s="13"/>
      <c r="I7" s="25" t="s">
        <v>14</v>
      </c>
      <c r="J7" s="37" t="s">
        <v>13</v>
      </c>
      <c r="K7" s="37"/>
      <c r="L7" s="37"/>
    </row>
    <row r="8" spans="3:19" ht="9" customHeight="1" x14ac:dyDescent="0.25">
      <c r="C8" s="36"/>
      <c r="D8" s="16"/>
      <c r="E8" s="25" t="s">
        <v>7</v>
      </c>
      <c r="F8" s="25" t="s">
        <v>8</v>
      </c>
      <c r="G8" s="17"/>
      <c r="H8" s="17" t="s">
        <v>5</v>
      </c>
      <c r="I8" s="25" t="s">
        <v>7</v>
      </c>
      <c r="J8" s="23" t="s">
        <v>5</v>
      </c>
      <c r="K8" s="25" t="s">
        <v>20</v>
      </c>
      <c r="L8" s="25" t="s">
        <v>11</v>
      </c>
    </row>
    <row r="9" spans="3:19" ht="9" customHeight="1" x14ac:dyDescent="0.25">
      <c r="C9" s="36"/>
      <c r="D9" s="16"/>
      <c r="E9" s="17"/>
      <c r="F9" s="17"/>
      <c r="G9" s="17"/>
      <c r="H9" s="17"/>
      <c r="I9" s="17"/>
      <c r="J9" s="23"/>
      <c r="K9" s="25" t="s">
        <v>19</v>
      </c>
      <c r="L9" s="25" t="s">
        <v>3</v>
      </c>
    </row>
    <row r="10" spans="3:19" ht="9" customHeight="1" x14ac:dyDescent="0.25">
      <c r="C10" s="36"/>
      <c r="D10" s="18"/>
      <c r="E10" s="19"/>
      <c r="F10" s="19"/>
      <c r="G10" s="19"/>
      <c r="H10" s="19"/>
      <c r="I10" s="19"/>
      <c r="J10" s="24"/>
      <c r="K10" s="12" t="s">
        <v>12</v>
      </c>
      <c r="L10" s="12" t="s">
        <v>12</v>
      </c>
    </row>
    <row r="11" spans="3:19" ht="10.15" customHeight="1" x14ac:dyDescent="0.25">
      <c r="C11" s="20">
        <v>2007</v>
      </c>
      <c r="D11" s="6">
        <f>SUM(E11:F11)</f>
        <v>100.00000000000001</v>
      </c>
      <c r="E11" s="6">
        <v>81.1020199542493</v>
      </c>
      <c r="F11" s="6">
        <v>18.897980045750714</v>
      </c>
      <c r="G11" s="6"/>
      <c r="H11" s="6">
        <f>+I11+J11</f>
        <v>99.999999999999986</v>
      </c>
      <c r="I11" s="6">
        <v>21.074911698572794</v>
      </c>
      <c r="J11" s="6">
        <f>SUM(K11:L11)</f>
        <v>78.925088301427195</v>
      </c>
      <c r="K11" s="31">
        <v>60.755418522046156</v>
      </c>
      <c r="L11" s="6">
        <v>18.169669779381042</v>
      </c>
      <c r="R11" s="26"/>
      <c r="S11" s="26"/>
    </row>
    <row r="12" spans="3:19" ht="10.15" customHeight="1" x14ac:dyDescent="0.25">
      <c r="C12" s="20">
        <v>2008</v>
      </c>
      <c r="D12" s="6">
        <f t="shared" ref="D12:D24" si="0">SUM(E12:F12)</f>
        <v>100</v>
      </c>
      <c r="E12" s="6">
        <v>80.264363690505988</v>
      </c>
      <c r="F12" s="6">
        <v>19.735636309494016</v>
      </c>
      <c r="G12" s="6"/>
      <c r="H12" s="6">
        <f t="shared" ref="H12:H24" si="1">+I12+J12</f>
        <v>100</v>
      </c>
      <c r="I12" s="6">
        <v>21.814886578976882</v>
      </c>
      <c r="J12" s="6">
        <f t="shared" ref="J12:J24" si="2">SUM(K12:L12)</f>
        <v>78.185113421023118</v>
      </c>
      <c r="K12" s="31">
        <v>60.212920346201848</v>
      </c>
      <c r="L12" s="6">
        <v>17.97219307482127</v>
      </c>
      <c r="R12" s="26"/>
      <c r="S12" s="26"/>
    </row>
    <row r="13" spans="3:19" ht="10.15" customHeight="1" x14ac:dyDescent="0.25">
      <c r="C13" s="20">
        <v>2009</v>
      </c>
      <c r="D13" s="6">
        <f t="shared" si="0"/>
        <v>100</v>
      </c>
      <c r="E13" s="6">
        <v>80.022769925485932</v>
      </c>
      <c r="F13" s="6">
        <v>19.977230074514075</v>
      </c>
      <c r="G13" s="6"/>
      <c r="H13" s="6">
        <f t="shared" si="1"/>
        <v>99.999999999999986</v>
      </c>
      <c r="I13" s="6">
        <v>23.093436873779059</v>
      </c>
      <c r="J13" s="6">
        <f t="shared" si="2"/>
        <v>76.906563126220931</v>
      </c>
      <c r="K13" s="31">
        <v>58.520564186299794</v>
      </c>
      <c r="L13" s="6">
        <v>18.385998939921137</v>
      </c>
      <c r="R13" s="26"/>
      <c r="S13" s="26"/>
    </row>
    <row r="14" spans="3:19" ht="10.15" customHeight="1" x14ac:dyDescent="0.25">
      <c r="C14" s="20">
        <v>2010</v>
      </c>
      <c r="D14" s="6">
        <f t="shared" si="0"/>
        <v>100</v>
      </c>
      <c r="E14" s="6">
        <v>80.566217257992847</v>
      </c>
      <c r="F14" s="6">
        <v>19.433782742007157</v>
      </c>
      <c r="G14" s="6"/>
      <c r="H14" s="6">
        <f t="shared" si="1"/>
        <v>100</v>
      </c>
      <c r="I14" s="6">
        <v>25.249434766268685</v>
      </c>
      <c r="J14" s="6">
        <f t="shared" si="2"/>
        <v>74.750565233731308</v>
      </c>
      <c r="K14" s="31">
        <v>57.849828778454601</v>
      </c>
      <c r="L14" s="6">
        <v>16.900736455276707</v>
      </c>
      <c r="R14" s="26"/>
      <c r="S14" s="26"/>
    </row>
    <row r="15" spans="3:19" ht="10.15" customHeight="1" x14ac:dyDescent="0.25">
      <c r="C15" s="20">
        <v>2011</v>
      </c>
      <c r="D15" s="6">
        <f t="shared" si="0"/>
        <v>100</v>
      </c>
      <c r="E15" s="6">
        <v>80.613888510895478</v>
      </c>
      <c r="F15" s="6">
        <v>19.386111489104515</v>
      </c>
      <c r="G15" s="6"/>
      <c r="H15" s="6">
        <f t="shared" si="1"/>
        <v>100</v>
      </c>
      <c r="I15" s="6">
        <v>26.621516837952587</v>
      </c>
      <c r="J15" s="6">
        <f t="shared" si="2"/>
        <v>73.378483162047416</v>
      </c>
      <c r="K15" s="31">
        <v>56.938384880567213</v>
      </c>
      <c r="L15" s="6">
        <v>16.440098281480196</v>
      </c>
      <c r="R15" s="26"/>
      <c r="S15" s="26"/>
    </row>
    <row r="16" spans="3:19" ht="10.15" customHeight="1" x14ac:dyDescent="0.25">
      <c r="C16" s="20">
        <v>2012</v>
      </c>
      <c r="D16" s="6">
        <f t="shared" si="0"/>
        <v>100</v>
      </c>
      <c r="E16" s="6">
        <v>81.128059847313963</v>
      </c>
      <c r="F16" s="6">
        <v>18.87194015268604</v>
      </c>
      <c r="G16" s="6"/>
      <c r="H16" s="6">
        <f t="shared" si="1"/>
        <v>99.999999999999986</v>
      </c>
      <c r="I16" s="6">
        <v>27.868728625661749</v>
      </c>
      <c r="J16" s="6">
        <f t="shared" si="2"/>
        <v>72.13127137433824</v>
      </c>
      <c r="K16" s="31">
        <v>55.779769111501089</v>
      </c>
      <c r="L16" s="6">
        <v>16.351502262837155</v>
      </c>
      <c r="R16" s="26"/>
      <c r="S16" s="26"/>
    </row>
    <row r="17" spans="2:19" ht="10.15" customHeight="1" x14ac:dyDescent="0.25">
      <c r="C17" s="20">
        <v>2013</v>
      </c>
      <c r="D17" s="6">
        <f t="shared" si="0"/>
        <v>100</v>
      </c>
      <c r="E17" s="6">
        <v>82.336952891371496</v>
      </c>
      <c r="F17" s="6">
        <v>17.663047108628497</v>
      </c>
      <c r="G17" s="6"/>
      <c r="H17" s="6">
        <f t="shared" si="1"/>
        <v>100</v>
      </c>
      <c r="I17" s="6">
        <v>29.587321638543095</v>
      </c>
      <c r="J17" s="6">
        <f t="shared" si="2"/>
        <v>70.412678361456912</v>
      </c>
      <c r="K17" s="31">
        <v>54.152904551212814</v>
      </c>
      <c r="L17" s="6">
        <v>16.259773810244095</v>
      </c>
      <c r="R17" s="26"/>
      <c r="S17" s="26"/>
    </row>
    <row r="18" spans="2:19" ht="10.15" customHeight="1" x14ac:dyDescent="0.25">
      <c r="C18" s="20">
        <v>2014</v>
      </c>
      <c r="D18" s="6">
        <f t="shared" si="0"/>
        <v>100</v>
      </c>
      <c r="E18" s="6">
        <v>81.849787820200589</v>
      </c>
      <c r="F18" s="6">
        <v>18.150212179799404</v>
      </c>
      <c r="G18" s="6"/>
      <c r="H18" s="6">
        <f t="shared" si="1"/>
        <v>100</v>
      </c>
      <c r="I18" s="6">
        <v>30.206323230608888</v>
      </c>
      <c r="J18" s="6">
        <f t="shared" si="2"/>
        <v>69.793676769391112</v>
      </c>
      <c r="K18" s="31">
        <v>53.125250361774675</v>
      </c>
      <c r="L18" s="6">
        <v>16.66842640761643</v>
      </c>
      <c r="R18" s="26"/>
      <c r="S18" s="26"/>
    </row>
    <row r="19" spans="2:19" ht="10.15" customHeight="1" x14ac:dyDescent="0.25">
      <c r="C19" s="20">
        <v>2015</v>
      </c>
      <c r="D19" s="6">
        <f t="shared" si="0"/>
        <v>100</v>
      </c>
      <c r="E19" s="6">
        <v>81.033395560050863</v>
      </c>
      <c r="F19" s="6">
        <v>18.966604439949133</v>
      </c>
      <c r="G19" s="6"/>
      <c r="H19" s="6">
        <f t="shared" si="1"/>
        <v>100</v>
      </c>
      <c r="I19" s="6">
        <v>30.332365931074754</v>
      </c>
      <c r="J19" s="6">
        <f t="shared" si="2"/>
        <v>69.667634068925253</v>
      </c>
      <c r="K19" s="31">
        <v>53.14087678513625</v>
      </c>
      <c r="L19" s="6">
        <v>16.526757283789003</v>
      </c>
      <c r="R19" s="26"/>
      <c r="S19" s="26"/>
    </row>
    <row r="20" spans="2:19" ht="10.15" customHeight="1" x14ac:dyDescent="0.25">
      <c r="C20" s="20">
        <v>2016</v>
      </c>
      <c r="D20" s="6">
        <f t="shared" si="0"/>
        <v>100</v>
      </c>
      <c r="E20" s="6">
        <v>81.503182935426466</v>
      </c>
      <c r="F20" s="6">
        <v>18.496817064573531</v>
      </c>
      <c r="G20" s="6"/>
      <c r="H20" s="6">
        <f t="shared" si="1"/>
        <v>100</v>
      </c>
      <c r="I20" s="6">
        <v>31.490248490788929</v>
      </c>
      <c r="J20" s="6">
        <f t="shared" si="2"/>
        <v>68.509751509211071</v>
      </c>
      <c r="K20" s="31">
        <v>52.036574757831502</v>
      </c>
      <c r="L20" s="6">
        <v>16.473176751379576</v>
      </c>
      <c r="R20" s="26"/>
      <c r="S20" s="26"/>
    </row>
    <row r="21" spans="2:19" ht="10.15" customHeight="1" x14ac:dyDescent="0.25">
      <c r="C21" s="20">
        <v>2017</v>
      </c>
      <c r="D21" s="6">
        <f t="shared" si="0"/>
        <v>100</v>
      </c>
      <c r="E21" s="6">
        <v>81.39679791523676</v>
      </c>
      <c r="F21" s="6">
        <v>18.603202084763243</v>
      </c>
      <c r="G21" s="6"/>
      <c r="H21" s="6">
        <f t="shared" si="1"/>
        <v>100</v>
      </c>
      <c r="I21" s="6">
        <v>31.404189541394324</v>
      </c>
      <c r="J21" s="6">
        <f t="shared" si="2"/>
        <v>68.595810458605669</v>
      </c>
      <c r="K21" s="31">
        <v>52.517774953246821</v>
      </c>
      <c r="L21" s="6">
        <v>16.078035505358848</v>
      </c>
      <c r="R21" s="26"/>
      <c r="S21" s="26"/>
    </row>
    <row r="22" spans="2:19" ht="10.15" customHeight="1" x14ac:dyDescent="0.25">
      <c r="C22" s="20">
        <v>2018</v>
      </c>
      <c r="D22" s="6">
        <f t="shared" si="0"/>
        <v>100</v>
      </c>
      <c r="E22" s="6">
        <v>81.472968093866001</v>
      </c>
      <c r="F22" s="6">
        <v>18.527031906133999</v>
      </c>
      <c r="G22" s="6"/>
      <c r="H22" s="6">
        <f t="shared" si="1"/>
        <v>100</v>
      </c>
      <c r="I22" s="6">
        <v>31.470799019377012</v>
      </c>
      <c r="J22" s="6">
        <f t="shared" si="2"/>
        <v>68.529200980622988</v>
      </c>
      <c r="K22" s="31">
        <v>52.702450759365483</v>
      </c>
      <c r="L22" s="6">
        <v>15.826750221257505</v>
      </c>
      <c r="R22" s="26"/>
      <c r="S22" s="26"/>
    </row>
    <row r="23" spans="2:19" ht="10.15" customHeight="1" x14ac:dyDescent="0.25">
      <c r="C23" s="20">
        <v>2019</v>
      </c>
      <c r="D23" s="6">
        <f t="shared" si="0"/>
        <v>100</v>
      </c>
      <c r="E23" s="6">
        <v>81.120017974082259</v>
      </c>
      <c r="F23" s="6">
        <v>18.879982025917734</v>
      </c>
      <c r="G23" s="6"/>
      <c r="H23" s="6">
        <f t="shared" si="1"/>
        <v>100</v>
      </c>
      <c r="I23" s="6">
        <v>31.216914703977817</v>
      </c>
      <c r="J23" s="6">
        <f t="shared" si="2"/>
        <v>68.783085296022179</v>
      </c>
      <c r="K23" s="31">
        <v>52.756108145742807</v>
      </c>
      <c r="L23" s="6">
        <v>16.026977150279372</v>
      </c>
      <c r="R23" s="26"/>
      <c r="S23" s="26"/>
    </row>
    <row r="24" spans="2:19" ht="10.15" customHeight="1" x14ac:dyDescent="0.25">
      <c r="C24" s="20">
        <v>2020</v>
      </c>
      <c r="D24" s="6">
        <f t="shared" si="0"/>
        <v>100</v>
      </c>
      <c r="E24" s="6">
        <v>82.335339136491754</v>
      </c>
      <c r="F24" s="6">
        <v>17.664660863508246</v>
      </c>
      <c r="G24" s="6"/>
      <c r="H24" s="6">
        <f t="shared" si="1"/>
        <v>99.96499954583939</v>
      </c>
      <c r="I24" s="6">
        <v>30.7</v>
      </c>
      <c r="J24" s="6">
        <f t="shared" si="2"/>
        <v>69.264999545839387</v>
      </c>
      <c r="K24" s="31">
        <v>55.645999545839388</v>
      </c>
      <c r="L24" s="6">
        <v>13.619</v>
      </c>
      <c r="R24" s="26"/>
      <c r="S24" s="26"/>
    </row>
    <row r="25" spans="2:19" ht="10.15" customHeight="1" x14ac:dyDescent="0.25">
      <c r="C25" s="20">
        <v>2021</v>
      </c>
      <c r="D25" s="6">
        <f t="shared" ref="D25" si="3">SUM(E25:F25)</f>
        <v>100</v>
      </c>
      <c r="E25" s="6">
        <f>100-F25</f>
        <v>82.4</v>
      </c>
      <c r="F25" s="6">
        <v>17.600000000000001</v>
      </c>
      <c r="G25" s="6"/>
      <c r="H25" s="6">
        <f t="shared" ref="H25" si="4">+I25+J25</f>
        <v>100.0278520087744</v>
      </c>
      <c r="I25" s="6">
        <v>30.5</v>
      </c>
      <c r="J25" s="6">
        <f t="shared" ref="J25" si="5">SUM(K25:L25)</f>
        <v>69.527852008774403</v>
      </c>
      <c r="K25" s="31">
        <v>55.627852008774404</v>
      </c>
      <c r="L25" s="6">
        <v>13.9</v>
      </c>
      <c r="R25" s="26"/>
      <c r="S25" s="26"/>
    </row>
    <row r="26" spans="2:19" ht="2.1" customHeight="1" x14ac:dyDescent="0.25">
      <c r="C26" s="21"/>
      <c r="D26" s="5"/>
      <c r="E26" s="5"/>
      <c r="F26" s="5"/>
      <c r="G26" s="5"/>
      <c r="H26" s="5"/>
      <c r="I26" s="5"/>
      <c r="J26" s="5"/>
      <c r="K26" s="5"/>
      <c r="L26" s="5"/>
    </row>
    <row r="27" spans="2:19" ht="10.15" customHeight="1" x14ac:dyDescent="0.25">
      <c r="B27" s="8"/>
      <c r="C27" s="29" t="s">
        <v>18</v>
      </c>
    </row>
    <row r="28" spans="2:19" ht="10.15" customHeight="1" x14ac:dyDescent="0.25">
      <c r="B28" s="8"/>
      <c r="C28" s="8" t="s">
        <v>2</v>
      </c>
    </row>
    <row r="29" spans="2:19" ht="12.2" customHeight="1" x14ac:dyDescent="0.25">
      <c r="B29" s="28"/>
      <c r="C29" s="8" t="s">
        <v>21</v>
      </c>
      <c r="D29" s="4"/>
      <c r="E29" s="4"/>
      <c r="F29" s="4"/>
    </row>
    <row r="30" spans="2:19" ht="10.15" customHeight="1" x14ac:dyDescent="0.25">
      <c r="C30" s="8"/>
      <c r="D30" s="2"/>
      <c r="E30" s="2"/>
      <c r="F30" s="2"/>
      <c r="G30" s="2"/>
      <c r="H30" s="2"/>
      <c r="I30" s="2"/>
      <c r="J30" s="2"/>
      <c r="K30" s="2"/>
      <c r="L30" s="2"/>
    </row>
    <row r="31" spans="2:19" ht="12.2" customHeight="1" x14ac:dyDescent="0.25">
      <c r="C31" s="34" t="s">
        <v>22</v>
      </c>
      <c r="D31" s="34"/>
      <c r="E31" s="34"/>
      <c r="F31" s="34"/>
      <c r="G31" s="34"/>
      <c r="H31" s="34"/>
      <c r="I31" s="34"/>
      <c r="J31" s="34"/>
      <c r="K31" s="34"/>
      <c r="L31" s="34"/>
    </row>
    <row r="32" spans="2:19" ht="11.1" customHeight="1" x14ac:dyDescent="0.25">
      <c r="C32" s="33" t="s">
        <v>1</v>
      </c>
      <c r="D32" s="33"/>
      <c r="E32" s="33"/>
      <c r="F32" s="33"/>
      <c r="G32" s="33"/>
      <c r="H32" s="33"/>
      <c r="I32" s="33"/>
      <c r="J32" s="33"/>
      <c r="K32" s="33"/>
      <c r="L32" s="33"/>
    </row>
    <row r="33" spans="3:16" ht="8.85" x14ac:dyDescent="0.25">
      <c r="D33" s="11"/>
      <c r="E33" s="11"/>
      <c r="F33" s="11"/>
      <c r="G33" s="11"/>
      <c r="H33" s="11"/>
      <c r="I33" s="11"/>
      <c r="J33" s="11"/>
      <c r="K33" s="11"/>
      <c r="L33" s="11"/>
    </row>
    <row r="34" spans="3:16" ht="8.85" x14ac:dyDescent="0.25"/>
    <row r="35" spans="3:16" ht="8.85" x14ac:dyDescent="0.25"/>
    <row r="36" spans="3:16" ht="8.85" x14ac:dyDescent="0.25"/>
    <row r="37" spans="3:16" ht="8.85" x14ac:dyDescent="0.25"/>
    <row r="38" spans="3:16" ht="8.85" x14ac:dyDescent="0.25"/>
    <row r="39" spans="3:16" ht="8.85" x14ac:dyDescent="0.25"/>
    <row r="44" spans="3:16" ht="12.2" customHeight="1" x14ac:dyDescent="0.25">
      <c r="C44" s="30" t="s">
        <v>15</v>
      </c>
      <c r="D44" s="11"/>
      <c r="E44" s="11"/>
      <c r="F44" s="11"/>
      <c r="G44" s="11"/>
      <c r="H44" s="11"/>
      <c r="I44" s="11"/>
      <c r="J44" s="11"/>
      <c r="K44" s="11"/>
      <c r="L44" s="11"/>
      <c r="M44" s="11" t="s">
        <v>17</v>
      </c>
      <c r="N44" s="11"/>
      <c r="O44" s="1"/>
      <c r="P44" s="1"/>
    </row>
    <row r="45" spans="3:16" ht="12.2" customHeight="1" x14ac:dyDescent="0.25">
      <c r="C45" s="30" t="s">
        <v>23</v>
      </c>
      <c r="D45" s="11"/>
      <c r="E45" s="11"/>
      <c r="F45" s="11"/>
      <c r="G45" s="11"/>
      <c r="H45" s="11"/>
      <c r="I45" s="11"/>
      <c r="J45" s="11"/>
      <c r="K45" s="11"/>
      <c r="L45" s="11"/>
      <c r="M45" s="11" t="s">
        <v>17</v>
      </c>
      <c r="N45" s="11"/>
      <c r="O45" s="1"/>
      <c r="P45" s="1"/>
    </row>
    <row r="46" spans="3:16" ht="11.1" customHeight="1" x14ac:dyDescent="0.25">
      <c r="C46" s="27" t="s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 t="s">
        <v>17</v>
      </c>
      <c r="N46" s="11"/>
      <c r="O46" s="1"/>
      <c r="P46" s="1"/>
    </row>
    <row r="47" spans="3:16" ht="5.0999999999999996" customHeight="1" x14ac:dyDescent="0.25">
      <c r="C47" s="2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"/>
      <c r="P47" s="1"/>
    </row>
    <row r="48" spans="3:16" x14ac:dyDescent="0.25">
      <c r="D48" s="1"/>
      <c r="O48" s="1"/>
      <c r="P48" s="1"/>
    </row>
    <row r="49" spans="4:20" x14ac:dyDescent="0.25">
      <c r="D49" s="1"/>
      <c r="O49" s="1"/>
      <c r="P49" s="1"/>
    </row>
    <row r="50" spans="4:20" x14ac:dyDescent="0.25">
      <c r="D50" s="1"/>
      <c r="O50" s="1"/>
      <c r="P50" s="1"/>
    </row>
    <row r="51" spans="4:20" x14ac:dyDescent="0.25">
      <c r="D51" s="1"/>
      <c r="O51" s="1"/>
      <c r="P51" s="1"/>
    </row>
    <row r="52" spans="4:20" x14ac:dyDescent="0.25">
      <c r="D52" s="1"/>
      <c r="O52" s="1"/>
      <c r="P52" s="1"/>
    </row>
    <row r="53" spans="4:20" x14ac:dyDescent="0.25">
      <c r="D53" s="1"/>
      <c r="O53" s="1"/>
      <c r="P53" s="1"/>
    </row>
    <row r="54" spans="4:20" x14ac:dyDescent="0.25">
      <c r="D54" s="1"/>
      <c r="O54" s="1"/>
      <c r="P54" s="1"/>
    </row>
    <row r="55" spans="4:20" x14ac:dyDescent="0.25">
      <c r="D55" s="1"/>
      <c r="O55" s="1"/>
      <c r="P55" s="1"/>
    </row>
    <row r="56" spans="4:20" x14ac:dyDescent="0.25">
      <c r="D56" s="1"/>
      <c r="O56" s="1"/>
      <c r="P56" s="1"/>
    </row>
    <row r="57" spans="4:20" x14ac:dyDescent="0.25">
      <c r="D57" s="1"/>
      <c r="O57" s="1"/>
      <c r="P57" s="1"/>
    </row>
    <row r="58" spans="4:20" x14ac:dyDescent="0.25">
      <c r="D58" s="1"/>
      <c r="O58" s="1"/>
      <c r="P58" s="1"/>
    </row>
    <row r="59" spans="4:20" x14ac:dyDescent="0.25">
      <c r="D59" s="1"/>
      <c r="O59" s="1"/>
      <c r="P59" s="1"/>
    </row>
    <row r="60" spans="4:20" x14ac:dyDescent="0.25">
      <c r="D60" s="1"/>
      <c r="O60" s="1"/>
      <c r="P60" s="1"/>
    </row>
    <row r="61" spans="4:20" x14ac:dyDescent="0.25">
      <c r="D61" s="1"/>
      <c r="O61" s="1"/>
      <c r="P61" s="1"/>
    </row>
    <row r="62" spans="4:20" ht="13.5" x14ac:dyDescent="0.25">
      <c r="D62" s="1"/>
      <c r="O62" s="1"/>
      <c r="P62" s="1"/>
      <c r="Q62" s="9" t="s">
        <v>0</v>
      </c>
      <c r="S62" s="9" t="s">
        <v>16</v>
      </c>
    </row>
    <row r="63" spans="4:20" x14ac:dyDescent="0.25">
      <c r="D63" s="1"/>
      <c r="O63" s="1"/>
      <c r="P63" s="1"/>
      <c r="Q63" s="3">
        <v>2020</v>
      </c>
      <c r="R63" s="3">
        <v>2021</v>
      </c>
      <c r="S63" s="3">
        <v>2020</v>
      </c>
      <c r="T63" s="3">
        <v>2021</v>
      </c>
    </row>
    <row r="64" spans="4:20" x14ac:dyDescent="0.25">
      <c r="D64" s="1"/>
      <c r="O64" s="1"/>
      <c r="P64" s="1"/>
      <c r="Q64" s="10">
        <v>82.335339136491754</v>
      </c>
      <c r="R64" s="10">
        <v>82.4</v>
      </c>
      <c r="S64" s="10">
        <v>30.7</v>
      </c>
      <c r="T64" s="10">
        <v>30.5</v>
      </c>
    </row>
    <row r="65" spans="4:20" x14ac:dyDescent="0.25">
      <c r="D65" s="1"/>
      <c r="O65" s="1"/>
      <c r="P65" s="1"/>
      <c r="Q65" s="10">
        <v>17.664660863508246</v>
      </c>
      <c r="R65" s="10">
        <v>17.600000000000001</v>
      </c>
      <c r="S65" s="10">
        <v>69.264999545839387</v>
      </c>
      <c r="T65" s="10">
        <v>69.527852008774403</v>
      </c>
    </row>
    <row r="66" spans="4:20" x14ac:dyDescent="0.25">
      <c r="D66" s="1"/>
      <c r="O66" s="1"/>
      <c r="P66" s="1"/>
    </row>
    <row r="67" spans="4:20" x14ac:dyDescent="0.25">
      <c r="D67" s="1"/>
      <c r="O67" s="1"/>
      <c r="P67" s="1"/>
    </row>
    <row r="68" spans="4:20" x14ac:dyDescent="0.25">
      <c r="D68" s="1"/>
      <c r="O68" s="1"/>
      <c r="P68" s="1"/>
    </row>
    <row r="69" spans="4:20" x14ac:dyDescent="0.25">
      <c r="D69" s="1"/>
      <c r="O69" s="1"/>
      <c r="P69" s="1"/>
      <c r="S69" s="26"/>
    </row>
    <row r="70" spans="4:20" x14ac:dyDescent="0.25">
      <c r="D70" s="1"/>
      <c r="O70" s="1"/>
      <c r="P70" s="1"/>
      <c r="S70" s="26"/>
    </row>
    <row r="71" spans="4:20" x14ac:dyDescent="0.25">
      <c r="D71" s="1"/>
      <c r="O71" s="1"/>
      <c r="P71" s="1"/>
    </row>
    <row r="72" spans="4:20" x14ac:dyDescent="0.25">
      <c r="D72" s="1"/>
      <c r="O72" s="1"/>
      <c r="P72" s="1"/>
    </row>
    <row r="73" spans="4:20" x14ac:dyDescent="0.25">
      <c r="D73" s="1"/>
      <c r="O73" s="1"/>
      <c r="P73" s="1"/>
    </row>
    <row r="74" spans="4:20" x14ac:dyDescent="0.25">
      <c r="D74" s="1"/>
      <c r="O74" s="1"/>
      <c r="P74" s="1"/>
    </row>
    <row r="75" spans="4:20" x14ac:dyDescent="0.25">
      <c r="D75" s="1"/>
      <c r="O75" s="1"/>
      <c r="P75" s="1"/>
    </row>
    <row r="76" spans="4:20" x14ac:dyDescent="0.25">
      <c r="D76" s="1"/>
      <c r="O76" s="1"/>
      <c r="P76" s="1"/>
    </row>
    <row r="77" spans="4:20" x14ac:dyDescent="0.25">
      <c r="D77" s="1"/>
      <c r="O77" s="1"/>
      <c r="P77" s="1"/>
    </row>
  </sheetData>
  <mergeCells count="6">
    <mergeCell ref="C32:L32"/>
    <mergeCell ref="C31:L31"/>
    <mergeCell ref="C6:C10"/>
    <mergeCell ref="H6:L6"/>
    <mergeCell ref="D6:F6"/>
    <mergeCell ref="J7:L7"/>
  </mergeCells>
  <conditionalFormatting sqref="S15">
    <cfRule type="cellIs" dxfId="0" priority="1" operator="lessThan">
      <formula>0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2333</vt:lpstr>
      <vt:lpstr>'2333'!Área_de_impresión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Catacora Miranda</dc:creator>
  <cp:lastModifiedBy>Augusta Jauregui Taipe</cp:lastModifiedBy>
  <cp:lastPrinted>2023-07-25T17:13:38Z</cp:lastPrinted>
  <dcterms:created xsi:type="dcterms:W3CDTF">2014-06-12T20:45:00Z</dcterms:created>
  <dcterms:modified xsi:type="dcterms:W3CDTF">2023-07-25T17:14:42Z</dcterms:modified>
</cp:coreProperties>
</file>